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 van der Waal\projects\SDG_tax\"/>
    </mc:Choice>
  </mc:AlternateContent>
  <xr:revisionPtr revIDLastSave="0" documentId="13_ncr:1_{F52EBB6C-F581-40B5-AD01-A4D716576B80}" xr6:coauthVersionLast="47" xr6:coauthVersionMax="47" xr10:uidLastSave="{00000000-0000-0000-0000-000000000000}"/>
  <bookViews>
    <workbookView xWindow="12" yWindow="12" windowWidth="23016" windowHeight="12216" firstSheet="1" activeTab="2" xr2:uid="{70DC16DC-B677-4E5F-9163-CBCC5D3A70DB}"/>
  </bookViews>
  <sheets>
    <sheet name="__FDSCACHE__" sheetId="3" state="veryHidden" r:id="rId1"/>
    <sheet name="Blad1" sheetId="1" r:id="rId2"/>
    <sheet name="sample_report" sheetId="2" r:id="rId3"/>
  </sheets>
  <definedNames>
    <definedName name="ExternalData_1" localSheetId="2" hidden="1">sample_report!$A$1:$AR$1501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AB1495" i="2"/>
  <c r="AC1495" i="2"/>
  <c r="AD1495" i="2"/>
  <c r="AE149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7" i="2"/>
  <c r="S17" i="2"/>
  <c r="T17" i="2"/>
  <c r="U17" i="2"/>
  <c r="R18" i="2"/>
  <c r="S18" i="2"/>
  <c r="T18" i="2"/>
  <c r="U18" i="2"/>
  <c r="R19" i="2"/>
  <c r="S19" i="2"/>
  <c r="T19" i="2"/>
  <c r="U19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4" i="2"/>
  <c r="S34" i="2"/>
  <c r="T34" i="2"/>
  <c r="U34" i="2"/>
  <c r="R35" i="2"/>
  <c r="S35" i="2"/>
  <c r="T35" i="2"/>
  <c r="U35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8" i="2"/>
  <c r="S48" i="2"/>
  <c r="T48" i="2"/>
  <c r="U48" i="2"/>
  <c r="R49" i="2"/>
  <c r="S49" i="2"/>
  <c r="T49" i="2"/>
  <c r="U49" i="2"/>
  <c r="R50" i="2"/>
  <c r="S50" i="2"/>
  <c r="T50" i="2"/>
  <c r="U50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8" i="2"/>
  <c r="S68" i="2"/>
  <c r="T68" i="2"/>
  <c r="U68" i="2"/>
  <c r="R69" i="2"/>
  <c r="S69" i="2"/>
  <c r="T69" i="2"/>
  <c r="U69" i="2"/>
  <c r="R70" i="2"/>
  <c r="S70" i="2"/>
  <c r="T70" i="2"/>
  <c r="U70" i="2"/>
  <c r="R79" i="2"/>
  <c r="S79" i="2"/>
  <c r="T79" i="2"/>
  <c r="U79" i="2"/>
  <c r="R80" i="2"/>
  <c r="S80" i="2"/>
  <c r="T80" i="2"/>
  <c r="U80" i="2"/>
  <c r="R81" i="2"/>
  <c r="S81" i="2"/>
  <c r="T81" i="2"/>
  <c r="U81" i="2"/>
  <c r="R84" i="2"/>
  <c r="S84" i="2"/>
  <c r="T84" i="2"/>
  <c r="U84" i="2"/>
  <c r="R85" i="2"/>
  <c r="S85" i="2"/>
  <c r="T85" i="2"/>
  <c r="U85" i="2"/>
  <c r="R86" i="2"/>
  <c r="S86" i="2"/>
  <c r="T86" i="2"/>
  <c r="U86" i="2"/>
  <c r="R89" i="2"/>
  <c r="S89" i="2"/>
  <c r="T89" i="2"/>
  <c r="U89" i="2"/>
  <c r="R90" i="2"/>
  <c r="S90" i="2"/>
  <c r="T90" i="2"/>
  <c r="U90" i="2"/>
  <c r="R91" i="2"/>
  <c r="S91" i="2"/>
  <c r="T91" i="2"/>
  <c r="U91" i="2"/>
  <c r="R92" i="2"/>
  <c r="S92" i="2"/>
  <c r="T92" i="2"/>
  <c r="U92" i="2"/>
  <c r="R93" i="2"/>
  <c r="S93" i="2"/>
  <c r="T93" i="2"/>
  <c r="U93" i="2"/>
  <c r="R94" i="2"/>
  <c r="S94" i="2"/>
  <c r="T94" i="2"/>
  <c r="U94" i="2"/>
  <c r="R95" i="2"/>
  <c r="S95" i="2"/>
  <c r="T95" i="2"/>
  <c r="U95" i="2"/>
  <c r="R96" i="2"/>
  <c r="S96" i="2"/>
  <c r="T96" i="2"/>
  <c r="U96" i="2"/>
  <c r="R97" i="2"/>
  <c r="S97" i="2"/>
  <c r="T97" i="2"/>
  <c r="U97" i="2"/>
  <c r="R98" i="2"/>
  <c r="S98" i="2"/>
  <c r="T98" i="2"/>
  <c r="U98" i="2"/>
  <c r="R99" i="2"/>
  <c r="S99" i="2"/>
  <c r="T99" i="2"/>
  <c r="U99" i="2"/>
  <c r="R100" i="2"/>
  <c r="S100" i="2"/>
  <c r="T100" i="2"/>
  <c r="U100" i="2"/>
  <c r="R101" i="2"/>
  <c r="S101" i="2"/>
  <c r="T101" i="2"/>
  <c r="U101" i="2"/>
  <c r="R102" i="2"/>
  <c r="S102" i="2"/>
  <c r="T102" i="2"/>
  <c r="U102" i="2"/>
  <c r="R103" i="2"/>
  <c r="S103" i="2"/>
  <c r="T103" i="2"/>
  <c r="U103" i="2"/>
  <c r="R108" i="2"/>
  <c r="S108" i="2"/>
  <c r="T108" i="2"/>
  <c r="U108" i="2"/>
  <c r="R109" i="2"/>
  <c r="S109" i="2"/>
  <c r="T109" i="2"/>
  <c r="U109" i="2"/>
  <c r="R110" i="2"/>
  <c r="S110" i="2"/>
  <c r="T110" i="2"/>
  <c r="U110" i="2"/>
  <c r="R111" i="2"/>
  <c r="S111" i="2"/>
  <c r="T111" i="2"/>
  <c r="U111" i="2"/>
  <c r="R112" i="2"/>
  <c r="S112" i="2"/>
  <c r="T112" i="2"/>
  <c r="U112" i="2"/>
  <c r="R113" i="2"/>
  <c r="S113" i="2"/>
  <c r="T113" i="2"/>
  <c r="U113" i="2"/>
  <c r="R116" i="2"/>
  <c r="S116" i="2"/>
  <c r="T116" i="2"/>
  <c r="U116" i="2"/>
  <c r="R117" i="2"/>
  <c r="S117" i="2"/>
  <c r="T117" i="2"/>
  <c r="U117" i="2"/>
  <c r="R118" i="2"/>
  <c r="S118" i="2"/>
  <c r="T118" i="2"/>
  <c r="U118" i="2"/>
  <c r="R127" i="2"/>
  <c r="S127" i="2"/>
  <c r="T127" i="2"/>
  <c r="U127" i="2"/>
  <c r="R128" i="2"/>
  <c r="S128" i="2"/>
  <c r="T128" i="2"/>
  <c r="U128" i="2"/>
  <c r="R129" i="2"/>
  <c r="S129" i="2"/>
  <c r="T129" i="2"/>
  <c r="U129" i="2"/>
  <c r="R130" i="2"/>
  <c r="S130" i="2"/>
  <c r="T130" i="2"/>
  <c r="U130" i="2"/>
  <c r="R131" i="2"/>
  <c r="S131" i="2"/>
  <c r="T131" i="2"/>
  <c r="U131" i="2"/>
  <c r="R132" i="2"/>
  <c r="S132" i="2"/>
  <c r="T132" i="2"/>
  <c r="U132" i="2"/>
  <c r="R133" i="2"/>
  <c r="S133" i="2"/>
  <c r="T133" i="2"/>
  <c r="U133" i="2"/>
  <c r="R134" i="2"/>
  <c r="S134" i="2"/>
  <c r="T134" i="2"/>
  <c r="U134" i="2"/>
  <c r="R135" i="2"/>
  <c r="S135" i="2"/>
  <c r="T135" i="2"/>
  <c r="U135" i="2"/>
  <c r="R139" i="2"/>
  <c r="S139" i="2"/>
  <c r="T139" i="2"/>
  <c r="U139" i="2"/>
  <c r="R140" i="2"/>
  <c r="S140" i="2"/>
  <c r="T140" i="2"/>
  <c r="U140" i="2"/>
  <c r="R141" i="2"/>
  <c r="S141" i="2"/>
  <c r="T141" i="2"/>
  <c r="U141" i="2"/>
  <c r="R147" i="2"/>
  <c r="S147" i="2"/>
  <c r="T147" i="2"/>
  <c r="U147" i="2"/>
  <c r="R148" i="2"/>
  <c r="S148" i="2"/>
  <c r="T148" i="2"/>
  <c r="U148" i="2"/>
  <c r="R149" i="2"/>
  <c r="S149" i="2"/>
  <c r="T149" i="2"/>
  <c r="U149" i="2"/>
  <c r="R150" i="2"/>
  <c r="S150" i="2"/>
  <c r="T150" i="2"/>
  <c r="U150" i="2"/>
  <c r="R151" i="2"/>
  <c r="S151" i="2"/>
  <c r="T151" i="2"/>
  <c r="U151" i="2"/>
  <c r="R152" i="2"/>
  <c r="S152" i="2"/>
  <c r="T152" i="2"/>
  <c r="U152" i="2"/>
  <c r="R155" i="2"/>
  <c r="S155" i="2"/>
  <c r="T155" i="2"/>
  <c r="U155" i="2"/>
  <c r="R156" i="2"/>
  <c r="S156" i="2"/>
  <c r="T156" i="2"/>
  <c r="U156" i="2"/>
  <c r="R157" i="2"/>
  <c r="S157" i="2"/>
  <c r="T157" i="2"/>
  <c r="U157" i="2"/>
  <c r="R158" i="2"/>
  <c r="S158" i="2"/>
  <c r="T158" i="2"/>
  <c r="U158" i="2"/>
  <c r="R159" i="2"/>
  <c r="S159" i="2"/>
  <c r="T159" i="2"/>
  <c r="U159" i="2"/>
  <c r="R160" i="2"/>
  <c r="S160" i="2"/>
  <c r="T160" i="2"/>
  <c r="U160" i="2"/>
  <c r="R161" i="2"/>
  <c r="S161" i="2"/>
  <c r="T161" i="2"/>
  <c r="U161" i="2"/>
  <c r="R162" i="2"/>
  <c r="S162" i="2"/>
  <c r="T162" i="2"/>
  <c r="U162" i="2"/>
  <c r="R163" i="2"/>
  <c r="S163" i="2"/>
  <c r="T163" i="2"/>
  <c r="U163" i="2"/>
  <c r="R172" i="2"/>
  <c r="S172" i="2"/>
  <c r="T172" i="2"/>
  <c r="U172" i="2"/>
  <c r="R173" i="2"/>
  <c r="S173" i="2"/>
  <c r="T173" i="2"/>
  <c r="U173" i="2"/>
  <c r="R174" i="2"/>
  <c r="S174" i="2"/>
  <c r="T174" i="2"/>
  <c r="U174" i="2"/>
  <c r="R179" i="2"/>
  <c r="S179" i="2"/>
  <c r="T179" i="2"/>
  <c r="U179" i="2"/>
  <c r="R180" i="2"/>
  <c r="S180" i="2"/>
  <c r="T180" i="2"/>
  <c r="U180" i="2"/>
  <c r="R181" i="2"/>
  <c r="S181" i="2"/>
  <c r="T181" i="2"/>
  <c r="U181" i="2"/>
  <c r="R182" i="2"/>
  <c r="S182" i="2"/>
  <c r="T182" i="2"/>
  <c r="U182" i="2"/>
  <c r="R183" i="2"/>
  <c r="S183" i="2"/>
  <c r="T183" i="2"/>
  <c r="U183" i="2"/>
  <c r="R184" i="2"/>
  <c r="S184" i="2"/>
  <c r="T184" i="2"/>
  <c r="U184" i="2"/>
  <c r="R189" i="2"/>
  <c r="S189" i="2"/>
  <c r="T189" i="2"/>
  <c r="U189" i="2"/>
  <c r="R190" i="2"/>
  <c r="S190" i="2"/>
  <c r="T190" i="2"/>
  <c r="U190" i="2"/>
  <c r="R191" i="2"/>
  <c r="S191" i="2"/>
  <c r="T191" i="2"/>
  <c r="U191" i="2"/>
  <c r="R192" i="2"/>
  <c r="S192" i="2"/>
  <c r="T192" i="2"/>
  <c r="U192" i="2"/>
  <c r="R193" i="2"/>
  <c r="S193" i="2"/>
  <c r="T193" i="2"/>
  <c r="U193" i="2"/>
  <c r="R194" i="2"/>
  <c r="S194" i="2"/>
  <c r="T194" i="2"/>
  <c r="U194" i="2"/>
  <c r="R197" i="2"/>
  <c r="S197" i="2"/>
  <c r="T197" i="2"/>
  <c r="U197" i="2"/>
  <c r="R198" i="2"/>
  <c r="S198" i="2"/>
  <c r="T198" i="2"/>
  <c r="U198" i="2"/>
  <c r="R199" i="2"/>
  <c r="S199" i="2"/>
  <c r="T199" i="2"/>
  <c r="U199" i="2"/>
  <c r="R204" i="2"/>
  <c r="S204" i="2"/>
  <c r="T204" i="2"/>
  <c r="U204" i="2"/>
  <c r="R205" i="2"/>
  <c r="S205" i="2"/>
  <c r="T205" i="2"/>
  <c r="U205" i="2"/>
  <c r="R206" i="2"/>
  <c r="S206" i="2"/>
  <c r="T206" i="2"/>
  <c r="U206" i="2"/>
  <c r="R207" i="2"/>
  <c r="S207" i="2"/>
  <c r="T207" i="2"/>
  <c r="U207" i="2"/>
  <c r="R208" i="2"/>
  <c r="S208" i="2"/>
  <c r="T208" i="2"/>
  <c r="U208" i="2"/>
  <c r="R209" i="2"/>
  <c r="S209" i="2"/>
  <c r="T209" i="2"/>
  <c r="U209" i="2"/>
  <c r="R212" i="2"/>
  <c r="S212" i="2"/>
  <c r="T212" i="2"/>
  <c r="U212" i="2"/>
  <c r="R213" i="2"/>
  <c r="S213" i="2"/>
  <c r="T213" i="2"/>
  <c r="U213" i="2"/>
  <c r="R214" i="2"/>
  <c r="S214" i="2"/>
  <c r="T214" i="2"/>
  <c r="U214" i="2"/>
  <c r="R215" i="2"/>
  <c r="S215" i="2"/>
  <c r="T215" i="2"/>
  <c r="U215" i="2"/>
  <c r="R216" i="2"/>
  <c r="S216" i="2"/>
  <c r="T216" i="2"/>
  <c r="U216" i="2"/>
  <c r="R217" i="2"/>
  <c r="S217" i="2"/>
  <c r="T217" i="2"/>
  <c r="U217" i="2"/>
  <c r="R230" i="2"/>
  <c r="S230" i="2"/>
  <c r="T230" i="2"/>
  <c r="U230" i="2"/>
  <c r="R231" i="2"/>
  <c r="S231" i="2"/>
  <c r="T231" i="2"/>
  <c r="U231" i="2"/>
  <c r="R232" i="2"/>
  <c r="S232" i="2"/>
  <c r="T232" i="2"/>
  <c r="U232" i="2"/>
  <c r="R235" i="2"/>
  <c r="S235" i="2"/>
  <c r="T235" i="2"/>
  <c r="U235" i="2"/>
  <c r="R236" i="2"/>
  <c r="S236" i="2"/>
  <c r="T236" i="2"/>
  <c r="U236" i="2"/>
  <c r="R237" i="2"/>
  <c r="S237" i="2"/>
  <c r="T237" i="2"/>
  <c r="U237" i="2"/>
  <c r="R238" i="2"/>
  <c r="S238" i="2"/>
  <c r="T238" i="2"/>
  <c r="U238" i="2"/>
  <c r="R239" i="2"/>
  <c r="S239" i="2"/>
  <c r="T239" i="2"/>
  <c r="U239" i="2"/>
  <c r="R240" i="2"/>
  <c r="S240" i="2"/>
  <c r="T240" i="2"/>
  <c r="U240" i="2"/>
  <c r="R241" i="2"/>
  <c r="S241" i="2"/>
  <c r="T241" i="2"/>
  <c r="U241" i="2"/>
  <c r="R242" i="2"/>
  <c r="S242" i="2"/>
  <c r="T242" i="2"/>
  <c r="U242" i="2"/>
  <c r="R243" i="2"/>
  <c r="S243" i="2"/>
  <c r="T243" i="2"/>
  <c r="U243" i="2"/>
  <c r="R244" i="2"/>
  <c r="S244" i="2"/>
  <c r="T244" i="2"/>
  <c r="U244" i="2"/>
  <c r="R245" i="2"/>
  <c r="S245" i="2"/>
  <c r="T245" i="2"/>
  <c r="U245" i="2"/>
  <c r="R246" i="2"/>
  <c r="S246" i="2"/>
  <c r="T246" i="2"/>
  <c r="U246" i="2"/>
  <c r="R247" i="2"/>
  <c r="S247" i="2"/>
  <c r="T247" i="2"/>
  <c r="U247" i="2"/>
  <c r="R248" i="2"/>
  <c r="S248" i="2"/>
  <c r="T248" i="2"/>
  <c r="U248" i="2"/>
  <c r="R249" i="2"/>
  <c r="S249" i="2"/>
  <c r="T249" i="2"/>
  <c r="U249" i="2"/>
  <c r="R250" i="2"/>
  <c r="S250" i="2"/>
  <c r="T250" i="2"/>
  <c r="U250" i="2"/>
  <c r="R251" i="2"/>
  <c r="S251" i="2"/>
  <c r="T251" i="2"/>
  <c r="U251" i="2"/>
  <c r="R252" i="2"/>
  <c r="S252" i="2"/>
  <c r="T252" i="2"/>
  <c r="U252" i="2"/>
  <c r="R253" i="2"/>
  <c r="S253" i="2"/>
  <c r="T253" i="2"/>
  <c r="U253" i="2"/>
  <c r="R254" i="2"/>
  <c r="S254" i="2"/>
  <c r="T254" i="2"/>
  <c r="U254" i="2"/>
  <c r="R255" i="2"/>
  <c r="S255" i="2"/>
  <c r="T255" i="2"/>
  <c r="U255" i="2"/>
  <c r="R261" i="2"/>
  <c r="S261" i="2"/>
  <c r="T261" i="2"/>
  <c r="U261" i="2"/>
  <c r="R262" i="2"/>
  <c r="S262" i="2"/>
  <c r="T262" i="2"/>
  <c r="U262" i="2"/>
  <c r="R263" i="2"/>
  <c r="S263" i="2"/>
  <c r="T263" i="2"/>
  <c r="U263" i="2"/>
  <c r="R265" i="2"/>
  <c r="S265" i="2"/>
  <c r="T265" i="2"/>
  <c r="U265" i="2"/>
  <c r="R266" i="2"/>
  <c r="S266" i="2"/>
  <c r="T266" i="2"/>
  <c r="U266" i="2"/>
  <c r="R267" i="2"/>
  <c r="S267" i="2"/>
  <c r="T267" i="2"/>
  <c r="U267" i="2"/>
  <c r="R274" i="2"/>
  <c r="S274" i="2"/>
  <c r="T274" i="2"/>
  <c r="U274" i="2"/>
  <c r="R275" i="2"/>
  <c r="S275" i="2"/>
  <c r="T275" i="2"/>
  <c r="U275" i="2"/>
  <c r="R276" i="2"/>
  <c r="S276" i="2"/>
  <c r="T276" i="2"/>
  <c r="U276" i="2"/>
  <c r="R277" i="2"/>
  <c r="S277" i="2"/>
  <c r="T277" i="2"/>
  <c r="U277" i="2"/>
  <c r="R278" i="2"/>
  <c r="S278" i="2"/>
  <c r="T278" i="2"/>
  <c r="U278" i="2"/>
  <c r="R279" i="2"/>
  <c r="S279" i="2"/>
  <c r="T279" i="2"/>
  <c r="U279" i="2"/>
  <c r="R281" i="2"/>
  <c r="S281" i="2"/>
  <c r="T281" i="2"/>
  <c r="U281" i="2"/>
  <c r="R282" i="2"/>
  <c r="S282" i="2"/>
  <c r="T282" i="2"/>
  <c r="U282" i="2"/>
  <c r="R283" i="2"/>
  <c r="S283" i="2"/>
  <c r="T283" i="2"/>
  <c r="U283" i="2"/>
  <c r="R284" i="2"/>
  <c r="S284" i="2"/>
  <c r="T284" i="2"/>
  <c r="U284" i="2"/>
  <c r="R285" i="2"/>
  <c r="S285" i="2"/>
  <c r="T285" i="2"/>
  <c r="U285" i="2"/>
  <c r="R286" i="2"/>
  <c r="S286" i="2"/>
  <c r="T286" i="2"/>
  <c r="U286" i="2"/>
  <c r="R294" i="2"/>
  <c r="S294" i="2"/>
  <c r="T294" i="2"/>
  <c r="U294" i="2"/>
  <c r="R295" i="2"/>
  <c r="S295" i="2"/>
  <c r="T295" i="2"/>
  <c r="U295" i="2"/>
  <c r="R296" i="2"/>
  <c r="S296" i="2"/>
  <c r="T296" i="2"/>
  <c r="U296" i="2"/>
  <c r="R299" i="2"/>
  <c r="S299" i="2"/>
  <c r="T299" i="2"/>
  <c r="U299" i="2"/>
  <c r="R300" i="2"/>
  <c r="S300" i="2"/>
  <c r="T300" i="2"/>
  <c r="U300" i="2"/>
  <c r="R301" i="2"/>
  <c r="S301" i="2"/>
  <c r="T301" i="2"/>
  <c r="U301" i="2"/>
  <c r="R310" i="2"/>
  <c r="S310" i="2"/>
  <c r="T310" i="2"/>
  <c r="U310" i="2"/>
  <c r="R311" i="2"/>
  <c r="S311" i="2"/>
  <c r="T311" i="2"/>
  <c r="U311" i="2"/>
  <c r="R312" i="2"/>
  <c r="S312" i="2"/>
  <c r="T312" i="2"/>
  <c r="U312" i="2"/>
  <c r="R313" i="2"/>
  <c r="S313" i="2"/>
  <c r="T313" i="2"/>
  <c r="U313" i="2"/>
  <c r="R314" i="2"/>
  <c r="S314" i="2"/>
  <c r="T314" i="2"/>
  <c r="U314" i="2"/>
  <c r="R315" i="2"/>
  <c r="S315" i="2"/>
  <c r="T315" i="2"/>
  <c r="U315" i="2"/>
  <c r="R316" i="2"/>
  <c r="S316" i="2"/>
  <c r="T316" i="2"/>
  <c r="U316" i="2"/>
  <c r="R317" i="2"/>
  <c r="S317" i="2"/>
  <c r="T317" i="2"/>
  <c r="U317" i="2"/>
  <c r="R318" i="2"/>
  <c r="S318" i="2"/>
  <c r="T318" i="2"/>
  <c r="U318" i="2"/>
  <c r="R325" i="2"/>
  <c r="S325" i="2"/>
  <c r="T325" i="2"/>
  <c r="U325" i="2"/>
  <c r="R326" i="2"/>
  <c r="S326" i="2"/>
  <c r="T326" i="2"/>
  <c r="U326" i="2"/>
  <c r="R327" i="2"/>
  <c r="S327" i="2"/>
  <c r="T327" i="2"/>
  <c r="U327" i="2"/>
  <c r="R328" i="2"/>
  <c r="S328" i="2"/>
  <c r="T328" i="2"/>
  <c r="U328" i="2"/>
  <c r="R329" i="2"/>
  <c r="S329" i="2"/>
  <c r="T329" i="2"/>
  <c r="U329" i="2"/>
  <c r="R330" i="2"/>
  <c r="S330" i="2"/>
  <c r="T330" i="2"/>
  <c r="U330" i="2"/>
  <c r="R331" i="2"/>
  <c r="S331" i="2"/>
  <c r="T331" i="2"/>
  <c r="U331" i="2"/>
  <c r="R332" i="2"/>
  <c r="S332" i="2"/>
  <c r="T332" i="2"/>
  <c r="U332" i="2"/>
  <c r="R333" i="2"/>
  <c r="S333" i="2"/>
  <c r="T333" i="2"/>
  <c r="U333" i="2"/>
  <c r="R334" i="2"/>
  <c r="S334" i="2"/>
  <c r="T334" i="2"/>
  <c r="U334" i="2"/>
  <c r="R335" i="2"/>
  <c r="S335" i="2"/>
  <c r="T335" i="2"/>
  <c r="U335" i="2"/>
  <c r="R336" i="2"/>
  <c r="S336" i="2"/>
  <c r="T336" i="2"/>
  <c r="U336" i="2"/>
  <c r="R337" i="2"/>
  <c r="S337" i="2"/>
  <c r="T337" i="2"/>
  <c r="U337" i="2"/>
  <c r="R338" i="2"/>
  <c r="S338" i="2"/>
  <c r="T338" i="2"/>
  <c r="U338" i="2"/>
  <c r="R339" i="2"/>
  <c r="S339" i="2"/>
  <c r="T339" i="2"/>
  <c r="U339" i="2"/>
  <c r="R340" i="2"/>
  <c r="S340" i="2"/>
  <c r="T340" i="2"/>
  <c r="U340" i="2"/>
  <c r="R341" i="2"/>
  <c r="S341" i="2"/>
  <c r="T341" i="2"/>
  <c r="U341" i="2"/>
  <c r="R342" i="2"/>
  <c r="S342" i="2"/>
  <c r="T342" i="2"/>
  <c r="U342" i="2"/>
  <c r="R345" i="2"/>
  <c r="S345" i="2"/>
  <c r="T345" i="2"/>
  <c r="U345" i="2"/>
  <c r="R346" i="2"/>
  <c r="S346" i="2"/>
  <c r="T346" i="2"/>
  <c r="U346" i="2"/>
  <c r="R347" i="2"/>
  <c r="S347" i="2"/>
  <c r="T347" i="2"/>
  <c r="U347" i="2"/>
  <c r="R352" i="2"/>
  <c r="S352" i="2"/>
  <c r="T352" i="2"/>
  <c r="U352" i="2"/>
  <c r="R353" i="2"/>
  <c r="S353" i="2"/>
  <c r="T353" i="2"/>
  <c r="U353" i="2"/>
  <c r="R354" i="2"/>
  <c r="S354" i="2"/>
  <c r="T354" i="2"/>
  <c r="U354" i="2"/>
  <c r="R355" i="2"/>
  <c r="S355" i="2"/>
  <c r="T355" i="2"/>
  <c r="U355" i="2"/>
  <c r="R356" i="2"/>
  <c r="S356" i="2"/>
  <c r="T356" i="2"/>
  <c r="U356" i="2"/>
  <c r="R357" i="2"/>
  <c r="S357" i="2"/>
  <c r="T357" i="2"/>
  <c r="U357" i="2"/>
  <c r="R366" i="2"/>
  <c r="S366" i="2"/>
  <c r="T366" i="2"/>
  <c r="U366" i="2"/>
  <c r="R367" i="2"/>
  <c r="S367" i="2"/>
  <c r="T367" i="2"/>
  <c r="U367" i="2"/>
  <c r="R368" i="2"/>
  <c r="S368" i="2"/>
  <c r="T368" i="2"/>
  <c r="U368" i="2"/>
  <c r="R369" i="2"/>
  <c r="S369" i="2"/>
  <c r="T369" i="2"/>
  <c r="U369" i="2"/>
  <c r="R370" i="2"/>
  <c r="S370" i="2"/>
  <c r="T370" i="2"/>
  <c r="U370" i="2"/>
  <c r="R371" i="2"/>
  <c r="S371" i="2"/>
  <c r="T371" i="2"/>
  <c r="U371" i="2"/>
  <c r="R372" i="2"/>
  <c r="S372" i="2"/>
  <c r="T372" i="2"/>
  <c r="U372" i="2"/>
  <c r="R373" i="2"/>
  <c r="S373" i="2"/>
  <c r="T373" i="2"/>
  <c r="U373" i="2"/>
  <c r="R374" i="2"/>
  <c r="S374" i="2"/>
  <c r="T374" i="2"/>
  <c r="U374" i="2"/>
  <c r="R375" i="2"/>
  <c r="S375" i="2"/>
  <c r="T375" i="2"/>
  <c r="U375" i="2"/>
  <c r="R376" i="2"/>
  <c r="S376" i="2"/>
  <c r="T376" i="2"/>
  <c r="U376" i="2"/>
  <c r="R377" i="2"/>
  <c r="S377" i="2"/>
  <c r="T377" i="2"/>
  <c r="U377" i="2"/>
  <c r="R378" i="2"/>
  <c r="S378" i="2"/>
  <c r="T378" i="2"/>
  <c r="U378" i="2"/>
  <c r="R379" i="2"/>
  <c r="S379" i="2"/>
  <c r="T379" i="2"/>
  <c r="U379" i="2"/>
  <c r="R380" i="2"/>
  <c r="S380" i="2"/>
  <c r="T380" i="2"/>
  <c r="U380" i="2"/>
  <c r="R391" i="2"/>
  <c r="S391" i="2"/>
  <c r="T391" i="2"/>
  <c r="U391" i="2"/>
  <c r="R392" i="2"/>
  <c r="S392" i="2"/>
  <c r="T392" i="2"/>
  <c r="U392" i="2"/>
  <c r="R393" i="2"/>
  <c r="S393" i="2"/>
  <c r="T393" i="2"/>
  <c r="U393" i="2"/>
  <c r="R394" i="2"/>
  <c r="S394" i="2"/>
  <c r="T394" i="2"/>
  <c r="U394" i="2"/>
  <c r="R395" i="2"/>
  <c r="S395" i="2"/>
  <c r="T395" i="2"/>
  <c r="U395" i="2"/>
  <c r="R396" i="2"/>
  <c r="S396" i="2"/>
  <c r="T396" i="2"/>
  <c r="U396" i="2"/>
  <c r="R397" i="2"/>
  <c r="S397" i="2"/>
  <c r="T397" i="2"/>
  <c r="U397" i="2"/>
  <c r="R398" i="2"/>
  <c r="S398" i="2"/>
  <c r="T398" i="2"/>
  <c r="U398" i="2"/>
  <c r="R399" i="2"/>
  <c r="S399" i="2"/>
  <c r="T399" i="2"/>
  <c r="U399" i="2"/>
  <c r="R400" i="2"/>
  <c r="S400" i="2"/>
  <c r="T400" i="2"/>
  <c r="U400" i="2"/>
  <c r="R401" i="2"/>
  <c r="S401" i="2"/>
  <c r="T401" i="2"/>
  <c r="U401" i="2"/>
  <c r="R402" i="2"/>
  <c r="S402" i="2"/>
  <c r="T402" i="2"/>
  <c r="U402" i="2"/>
  <c r="R403" i="2"/>
  <c r="S403" i="2"/>
  <c r="T403" i="2"/>
  <c r="U403" i="2"/>
  <c r="R404" i="2"/>
  <c r="S404" i="2"/>
  <c r="T404" i="2"/>
  <c r="U404" i="2"/>
  <c r="R405" i="2"/>
  <c r="S405" i="2"/>
  <c r="T405" i="2"/>
  <c r="U405" i="2"/>
  <c r="R406" i="2"/>
  <c r="S406" i="2"/>
  <c r="T406" i="2"/>
  <c r="U406" i="2"/>
  <c r="R407" i="2"/>
  <c r="S407" i="2"/>
  <c r="T407" i="2"/>
  <c r="U407" i="2"/>
  <c r="R408" i="2"/>
  <c r="S408" i="2"/>
  <c r="T408" i="2"/>
  <c r="U408" i="2"/>
  <c r="R415" i="2"/>
  <c r="S415" i="2"/>
  <c r="T415" i="2"/>
  <c r="U415" i="2"/>
  <c r="R416" i="2"/>
  <c r="S416" i="2"/>
  <c r="T416" i="2"/>
  <c r="U416" i="2"/>
  <c r="R417" i="2"/>
  <c r="S417" i="2"/>
  <c r="T417" i="2"/>
  <c r="U417" i="2"/>
  <c r="R418" i="2"/>
  <c r="S418" i="2"/>
  <c r="T418" i="2"/>
  <c r="U418" i="2"/>
  <c r="R419" i="2"/>
  <c r="S419" i="2"/>
  <c r="T419" i="2"/>
  <c r="U419" i="2"/>
  <c r="R420" i="2"/>
  <c r="S420" i="2"/>
  <c r="T420" i="2"/>
  <c r="U420" i="2"/>
  <c r="R425" i="2"/>
  <c r="S425" i="2"/>
  <c r="T425" i="2"/>
  <c r="U425" i="2"/>
  <c r="R426" i="2"/>
  <c r="S426" i="2"/>
  <c r="T426" i="2"/>
  <c r="U426" i="2"/>
  <c r="R427" i="2"/>
  <c r="S427" i="2"/>
  <c r="T427" i="2"/>
  <c r="U427" i="2"/>
  <c r="R428" i="2"/>
  <c r="S428" i="2"/>
  <c r="T428" i="2"/>
  <c r="U428" i="2"/>
  <c r="R429" i="2"/>
  <c r="S429" i="2"/>
  <c r="T429" i="2"/>
  <c r="U429" i="2"/>
  <c r="R430" i="2"/>
  <c r="S430" i="2"/>
  <c r="T430" i="2"/>
  <c r="U430" i="2"/>
  <c r="R431" i="2"/>
  <c r="S431" i="2"/>
  <c r="T431" i="2"/>
  <c r="U431" i="2"/>
  <c r="R432" i="2"/>
  <c r="S432" i="2"/>
  <c r="T432" i="2"/>
  <c r="U432" i="2"/>
  <c r="R433" i="2"/>
  <c r="S433" i="2"/>
  <c r="T433" i="2"/>
  <c r="U433" i="2"/>
  <c r="R434" i="2"/>
  <c r="S434" i="2"/>
  <c r="T434" i="2"/>
  <c r="U434" i="2"/>
  <c r="R435" i="2"/>
  <c r="S435" i="2"/>
  <c r="T435" i="2"/>
  <c r="U435" i="2"/>
  <c r="R436" i="2"/>
  <c r="S436" i="2"/>
  <c r="T436" i="2"/>
  <c r="U436" i="2"/>
  <c r="R447" i="2"/>
  <c r="S447" i="2"/>
  <c r="T447" i="2"/>
  <c r="U447" i="2"/>
  <c r="R448" i="2"/>
  <c r="S448" i="2"/>
  <c r="T448" i="2"/>
  <c r="U448" i="2"/>
  <c r="R449" i="2"/>
  <c r="S449" i="2"/>
  <c r="T449" i="2"/>
  <c r="U449" i="2"/>
  <c r="R460" i="2"/>
  <c r="S460" i="2"/>
  <c r="T460" i="2"/>
  <c r="U460" i="2"/>
  <c r="R461" i="2"/>
  <c r="S461" i="2"/>
  <c r="T461" i="2"/>
  <c r="U461" i="2"/>
  <c r="R462" i="2"/>
  <c r="S462" i="2"/>
  <c r="T462" i="2"/>
  <c r="U462" i="2"/>
  <c r="R463" i="2"/>
  <c r="S463" i="2"/>
  <c r="T463" i="2"/>
  <c r="U463" i="2"/>
  <c r="R464" i="2"/>
  <c r="S464" i="2"/>
  <c r="T464" i="2"/>
  <c r="U464" i="2"/>
  <c r="R465" i="2"/>
  <c r="S465" i="2"/>
  <c r="T465" i="2"/>
  <c r="U465" i="2"/>
  <c r="R466" i="2"/>
  <c r="S466" i="2"/>
  <c r="T466" i="2"/>
  <c r="U466" i="2"/>
  <c r="R467" i="2"/>
  <c r="S467" i="2"/>
  <c r="T467" i="2"/>
  <c r="U467" i="2"/>
  <c r="R468" i="2"/>
  <c r="S468" i="2"/>
  <c r="T468" i="2"/>
  <c r="U468" i="2"/>
  <c r="R469" i="2"/>
  <c r="S469" i="2"/>
  <c r="T469" i="2"/>
  <c r="U469" i="2"/>
  <c r="R470" i="2"/>
  <c r="S470" i="2"/>
  <c r="T470" i="2"/>
  <c r="U470" i="2"/>
  <c r="R471" i="2"/>
  <c r="S471" i="2"/>
  <c r="T471" i="2"/>
  <c r="U471" i="2"/>
  <c r="R472" i="2"/>
  <c r="S472" i="2"/>
  <c r="T472" i="2"/>
  <c r="U472" i="2"/>
  <c r="R473" i="2"/>
  <c r="S473" i="2"/>
  <c r="T473" i="2"/>
  <c r="U473" i="2"/>
  <c r="R474" i="2"/>
  <c r="S474" i="2"/>
  <c r="T474" i="2"/>
  <c r="U474" i="2"/>
  <c r="R475" i="2"/>
  <c r="S475" i="2"/>
  <c r="T475" i="2"/>
  <c r="U475" i="2"/>
  <c r="R476" i="2"/>
  <c r="S476" i="2"/>
  <c r="T476" i="2"/>
  <c r="U476" i="2"/>
  <c r="R477" i="2"/>
  <c r="S477" i="2"/>
  <c r="T477" i="2"/>
  <c r="U477" i="2"/>
  <c r="R478" i="2"/>
  <c r="S478" i="2"/>
  <c r="T478" i="2"/>
  <c r="U478" i="2"/>
  <c r="R479" i="2"/>
  <c r="S479" i="2"/>
  <c r="T479" i="2"/>
  <c r="U479" i="2"/>
  <c r="R480" i="2"/>
  <c r="S480" i="2"/>
  <c r="T480" i="2"/>
  <c r="U480" i="2"/>
  <c r="R481" i="2"/>
  <c r="S481" i="2"/>
  <c r="T481" i="2"/>
  <c r="U481" i="2"/>
  <c r="R482" i="2"/>
  <c r="S482" i="2"/>
  <c r="T482" i="2"/>
  <c r="U482" i="2"/>
  <c r="R483" i="2"/>
  <c r="S483" i="2"/>
  <c r="T483" i="2"/>
  <c r="U483" i="2"/>
  <c r="R484" i="2"/>
  <c r="S484" i="2"/>
  <c r="T484" i="2"/>
  <c r="U484" i="2"/>
  <c r="R485" i="2"/>
  <c r="S485" i="2"/>
  <c r="T485" i="2"/>
  <c r="U485" i="2"/>
  <c r="R486" i="2"/>
  <c r="S486" i="2"/>
  <c r="T486" i="2"/>
  <c r="U486" i="2"/>
  <c r="R493" i="2"/>
  <c r="S493" i="2"/>
  <c r="T493" i="2"/>
  <c r="U493" i="2"/>
  <c r="R494" i="2"/>
  <c r="S494" i="2"/>
  <c r="T494" i="2"/>
  <c r="U494" i="2"/>
  <c r="R495" i="2"/>
  <c r="S495" i="2"/>
  <c r="T495" i="2"/>
  <c r="U495" i="2"/>
  <c r="R496" i="2"/>
  <c r="S496" i="2"/>
  <c r="T496" i="2"/>
  <c r="U496" i="2"/>
  <c r="R497" i="2"/>
  <c r="S497" i="2"/>
  <c r="T497" i="2"/>
  <c r="U497" i="2"/>
  <c r="R498" i="2"/>
  <c r="S498" i="2"/>
  <c r="T498" i="2"/>
  <c r="U498" i="2"/>
  <c r="R504" i="2"/>
  <c r="S504" i="2"/>
  <c r="T504" i="2"/>
  <c r="U504" i="2"/>
  <c r="R505" i="2"/>
  <c r="S505" i="2"/>
  <c r="T505" i="2"/>
  <c r="U505" i="2"/>
  <c r="R506" i="2"/>
  <c r="S506" i="2"/>
  <c r="T506" i="2"/>
  <c r="U506" i="2"/>
  <c r="R507" i="2"/>
  <c r="S507" i="2"/>
  <c r="T507" i="2"/>
  <c r="U507" i="2"/>
  <c r="R508" i="2"/>
  <c r="S508" i="2"/>
  <c r="T508" i="2"/>
  <c r="U508" i="2"/>
  <c r="R509" i="2"/>
  <c r="S509" i="2"/>
  <c r="T509" i="2"/>
  <c r="U509" i="2"/>
  <c r="R510" i="2"/>
  <c r="S510" i="2"/>
  <c r="T510" i="2"/>
  <c r="U510" i="2"/>
  <c r="R511" i="2"/>
  <c r="S511" i="2"/>
  <c r="T511" i="2"/>
  <c r="U511" i="2"/>
  <c r="R512" i="2"/>
  <c r="S512" i="2"/>
  <c r="T512" i="2"/>
  <c r="U512" i="2"/>
  <c r="R513" i="2"/>
  <c r="S513" i="2"/>
  <c r="T513" i="2"/>
  <c r="U513" i="2"/>
  <c r="R514" i="2"/>
  <c r="S514" i="2"/>
  <c r="T514" i="2"/>
  <c r="U514" i="2"/>
  <c r="R515" i="2"/>
  <c r="S515" i="2"/>
  <c r="T515" i="2"/>
  <c r="U515" i="2"/>
  <c r="R516" i="2"/>
  <c r="S516" i="2"/>
  <c r="T516" i="2"/>
  <c r="U516" i="2"/>
  <c r="R517" i="2"/>
  <c r="S517" i="2"/>
  <c r="T517" i="2"/>
  <c r="U517" i="2"/>
  <c r="R518" i="2"/>
  <c r="S518" i="2"/>
  <c r="T518" i="2"/>
  <c r="U518" i="2"/>
  <c r="R519" i="2"/>
  <c r="S519" i="2"/>
  <c r="T519" i="2"/>
  <c r="U519" i="2"/>
  <c r="R520" i="2"/>
  <c r="S520" i="2"/>
  <c r="T520" i="2"/>
  <c r="U520" i="2"/>
  <c r="R521" i="2"/>
  <c r="S521" i="2"/>
  <c r="T521" i="2"/>
  <c r="U521" i="2"/>
  <c r="R522" i="2"/>
  <c r="S522" i="2"/>
  <c r="T522" i="2"/>
  <c r="U522" i="2"/>
  <c r="R523" i="2"/>
  <c r="S523" i="2"/>
  <c r="T523" i="2"/>
  <c r="U523" i="2"/>
  <c r="R524" i="2"/>
  <c r="S524" i="2"/>
  <c r="T524" i="2"/>
  <c r="U524" i="2"/>
  <c r="R525" i="2"/>
  <c r="S525" i="2"/>
  <c r="T525" i="2"/>
  <c r="U525" i="2"/>
  <c r="R526" i="2"/>
  <c r="S526" i="2"/>
  <c r="T526" i="2"/>
  <c r="U526" i="2"/>
  <c r="R527" i="2"/>
  <c r="S527" i="2"/>
  <c r="T527" i="2"/>
  <c r="U527" i="2"/>
  <c r="R528" i="2"/>
  <c r="S528" i="2"/>
  <c r="T528" i="2"/>
  <c r="U528" i="2"/>
  <c r="R529" i="2"/>
  <c r="S529" i="2"/>
  <c r="T529" i="2"/>
  <c r="U529" i="2"/>
  <c r="R530" i="2"/>
  <c r="S530" i="2"/>
  <c r="T530" i="2"/>
  <c r="U530" i="2"/>
  <c r="R531" i="2"/>
  <c r="S531" i="2"/>
  <c r="T531" i="2"/>
  <c r="U531" i="2"/>
  <c r="R532" i="2"/>
  <c r="S532" i="2"/>
  <c r="T532" i="2"/>
  <c r="U532" i="2"/>
  <c r="R533" i="2"/>
  <c r="S533" i="2"/>
  <c r="T533" i="2"/>
  <c r="U533" i="2"/>
  <c r="R534" i="2"/>
  <c r="S534" i="2"/>
  <c r="T534" i="2"/>
  <c r="U534" i="2"/>
  <c r="R535" i="2"/>
  <c r="S535" i="2"/>
  <c r="T535" i="2"/>
  <c r="U535" i="2"/>
  <c r="R536" i="2"/>
  <c r="S536" i="2"/>
  <c r="T536" i="2"/>
  <c r="U536" i="2"/>
  <c r="R557" i="2"/>
  <c r="S557" i="2"/>
  <c r="T557" i="2"/>
  <c r="U557" i="2"/>
  <c r="R558" i="2"/>
  <c r="S558" i="2"/>
  <c r="T558" i="2"/>
  <c r="U558" i="2"/>
  <c r="R559" i="2"/>
  <c r="S559" i="2"/>
  <c r="T559" i="2"/>
  <c r="U559" i="2"/>
  <c r="R560" i="2"/>
  <c r="S560" i="2"/>
  <c r="T560" i="2"/>
  <c r="U560" i="2"/>
  <c r="R561" i="2"/>
  <c r="S561" i="2"/>
  <c r="T561" i="2"/>
  <c r="U561" i="2"/>
  <c r="R562" i="2"/>
  <c r="S562" i="2"/>
  <c r="T562" i="2"/>
  <c r="U562" i="2"/>
  <c r="R563" i="2"/>
  <c r="S563" i="2"/>
  <c r="T563" i="2"/>
  <c r="U563" i="2"/>
  <c r="R564" i="2"/>
  <c r="S564" i="2"/>
  <c r="T564" i="2"/>
  <c r="U564" i="2"/>
  <c r="R565" i="2"/>
  <c r="S565" i="2"/>
  <c r="T565" i="2"/>
  <c r="U565" i="2"/>
  <c r="R566" i="2"/>
  <c r="S566" i="2"/>
  <c r="T566" i="2"/>
  <c r="U566" i="2"/>
  <c r="R567" i="2"/>
  <c r="S567" i="2"/>
  <c r="T567" i="2"/>
  <c r="U567" i="2"/>
  <c r="R568" i="2"/>
  <c r="S568" i="2"/>
  <c r="T568" i="2"/>
  <c r="U568" i="2"/>
  <c r="R569" i="2"/>
  <c r="S569" i="2"/>
  <c r="T569" i="2"/>
  <c r="U569" i="2"/>
  <c r="R570" i="2"/>
  <c r="S570" i="2"/>
  <c r="T570" i="2"/>
  <c r="U570" i="2"/>
  <c r="R571" i="2"/>
  <c r="S571" i="2"/>
  <c r="T571" i="2"/>
  <c r="U571" i="2"/>
  <c r="R572" i="2"/>
  <c r="S572" i="2"/>
  <c r="T572" i="2"/>
  <c r="U572" i="2"/>
  <c r="R573" i="2"/>
  <c r="S573" i="2"/>
  <c r="T573" i="2"/>
  <c r="U573" i="2"/>
  <c r="R574" i="2"/>
  <c r="S574" i="2"/>
  <c r="T574" i="2"/>
  <c r="U574" i="2"/>
  <c r="R575" i="2"/>
  <c r="S575" i="2"/>
  <c r="T575" i="2"/>
  <c r="U575" i="2"/>
  <c r="R576" i="2"/>
  <c r="S576" i="2"/>
  <c r="T576" i="2"/>
  <c r="U576" i="2"/>
  <c r="R577" i="2"/>
  <c r="S577" i="2"/>
  <c r="T577" i="2"/>
  <c r="U577" i="2"/>
  <c r="R578" i="2"/>
  <c r="S578" i="2"/>
  <c r="T578" i="2"/>
  <c r="U578" i="2"/>
  <c r="R579" i="2"/>
  <c r="S579" i="2"/>
  <c r="T579" i="2"/>
  <c r="U579" i="2"/>
  <c r="R580" i="2"/>
  <c r="S580" i="2"/>
  <c r="T580" i="2"/>
  <c r="U580" i="2"/>
  <c r="R581" i="2"/>
  <c r="S581" i="2"/>
  <c r="T581" i="2"/>
  <c r="U581" i="2"/>
  <c r="R582" i="2"/>
  <c r="S582" i="2"/>
  <c r="T582" i="2"/>
  <c r="U582" i="2"/>
  <c r="R583" i="2"/>
  <c r="S583" i="2"/>
  <c r="T583" i="2"/>
  <c r="U583" i="2"/>
  <c r="R584" i="2"/>
  <c r="S584" i="2"/>
  <c r="T584" i="2"/>
  <c r="U584" i="2"/>
  <c r="R585" i="2"/>
  <c r="S585" i="2"/>
  <c r="T585" i="2"/>
  <c r="U585" i="2"/>
  <c r="R586" i="2"/>
  <c r="S586" i="2"/>
  <c r="T586" i="2"/>
  <c r="U586" i="2"/>
  <c r="R587" i="2"/>
  <c r="S587" i="2"/>
  <c r="T587" i="2"/>
  <c r="U587" i="2"/>
  <c r="R588" i="2"/>
  <c r="S588" i="2"/>
  <c r="T588" i="2"/>
  <c r="U588" i="2"/>
  <c r="R589" i="2"/>
  <c r="S589" i="2"/>
  <c r="T589" i="2"/>
  <c r="U589" i="2"/>
  <c r="R590" i="2"/>
  <c r="S590" i="2"/>
  <c r="T590" i="2"/>
  <c r="U590" i="2"/>
  <c r="R591" i="2"/>
  <c r="S591" i="2"/>
  <c r="T591" i="2"/>
  <c r="U591" i="2"/>
  <c r="R592" i="2"/>
  <c r="S592" i="2"/>
  <c r="T592" i="2"/>
  <c r="U592" i="2"/>
  <c r="R620" i="2"/>
  <c r="S620" i="2"/>
  <c r="T620" i="2"/>
  <c r="U620" i="2"/>
  <c r="R621" i="2"/>
  <c r="S621" i="2"/>
  <c r="T621" i="2"/>
  <c r="U621" i="2"/>
  <c r="R622" i="2"/>
  <c r="S622" i="2"/>
  <c r="T622" i="2"/>
  <c r="U622" i="2"/>
  <c r="R637" i="2"/>
  <c r="S637" i="2"/>
  <c r="T637" i="2"/>
  <c r="U637" i="2"/>
  <c r="R638" i="2"/>
  <c r="S638" i="2"/>
  <c r="T638" i="2"/>
  <c r="U638" i="2"/>
  <c r="R639" i="2"/>
  <c r="S639" i="2"/>
  <c r="T639" i="2"/>
  <c r="U639" i="2"/>
  <c r="R640" i="2"/>
  <c r="S640" i="2"/>
  <c r="T640" i="2"/>
  <c r="U640" i="2"/>
  <c r="R641" i="2"/>
  <c r="S641" i="2"/>
  <c r="T641" i="2"/>
  <c r="U641" i="2"/>
  <c r="R642" i="2"/>
  <c r="S642" i="2"/>
  <c r="T642" i="2"/>
  <c r="U642" i="2"/>
  <c r="R643" i="2"/>
  <c r="S643" i="2"/>
  <c r="T643" i="2"/>
  <c r="U643" i="2"/>
  <c r="R644" i="2"/>
  <c r="S644" i="2"/>
  <c r="T644" i="2"/>
  <c r="U644" i="2"/>
  <c r="R645" i="2"/>
  <c r="S645" i="2"/>
  <c r="T645" i="2"/>
  <c r="U645" i="2"/>
  <c r="R646" i="2"/>
  <c r="S646" i="2"/>
  <c r="T646" i="2"/>
  <c r="U646" i="2"/>
  <c r="R647" i="2"/>
  <c r="S647" i="2"/>
  <c r="T647" i="2"/>
  <c r="U647" i="2"/>
  <c r="R648" i="2"/>
  <c r="S648" i="2"/>
  <c r="T648" i="2"/>
  <c r="U648" i="2"/>
  <c r="R649" i="2"/>
  <c r="S649" i="2"/>
  <c r="T649" i="2"/>
  <c r="U649" i="2"/>
  <c r="R650" i="2"/>
  <c r="S650" i="2"/>
  <c r="T650" i="2"/>
  <c r="U650" i="2"/>
  <c r="R651" i="2"/>
  <c r="S651" i="2"/>
  <c r="T651" i="2"/>
  <c r="U651" i="2"/>
  <c r="R652" i="2"/>
  <c r="S652" i="2"/>
  <c r="T652" i="2"/>
  <c r="U652" i="2"/>
  <c r="R653" i="2"/>
  <c r="S653" i="2"/>
  <c r="T653" i="2"/>
  <c r="U653" i="2"/>
  <c r="R654" i="2"/>
  <c r="S654" i="2"/>
  <c r="T654" i="2"/>
  <c r="U654" i="2"/>
  <c r="R655" i="2"/>
  <c r="S655" i="2"/>
  <c r="T655" i="2"/>
  <c r="U655" i="2"/>
  <c r="R656" i="2"/>
  <c r="S656" i="2"/>
  <c r="T656" i="2"/>
  <c r="U656" i="2"/>
  <c r="R657" i="2"/>
  <c r="S657" i="2"/>
  <c r="T657" i="2"/>
  <c r="U657" i="2"/>
  <c r="R658" i="2"/>
  <c r="S658" i="2"/>
  <c r="T658" i="2"/>
  <c r="U658" i="2"/>
  <c r="R659" i="2"/>
  <c r="S659" i="2"/>
  <c r="T659" i="2"/>
  <c r="U659" i="2"/>
  <c r="R660" i="2"/>
  <c r="S660" i="2"/>
  <c r="T660" i="2"/>
  <c r="U660" i="2"/>
  <c r="R663" i="2"/>
  <c r="S663" i="2"/>
  <c r="T663" i="2"/>
  <c r="U663" i="2"/>
  <c r="R664" i="2"/>
  <c r="S664" i="2"/>
  <c r="T664" i="2"/>
  <c r="U664" i="2"/>
  <c r="R665" i="2"/>
  <c r="S665" i="2"/>
  <c r="T665" i="2"/>
  <c r="U665" i="2"/>
  <c r="U671" i="2"/>
  <c r="R674" i="2"/>
  <c r="S674" i="2"/>
  <c r="T674" i="2"/>
  <c r="U674" i="2"/>
  <c r="R675" i="2"/>
  <c r="S675" i="2"/>
  <c r="T675" i="2"/>
  <c r="U675" i="2"/>
  <c r="R676" i="2"/>
  <c r="S676" i="2"/>
  <c r="T676" i="2"/>
  <c r="U676" i="2"/>
  <c r="R677" i="2"/>
  <c r="S677" i="2"/>
  <c r="T677" i="2"/>
  <c r="U677" i="2"/>
  <c r="R678" i="2"/>
  <c r="S678" i="2"/>
  <c r="T678" i="2"/>
  <c r="U678" i="2"/>
  <c r="R679" i="2"/>
  <c r="S679" i="2"/>
  <c r="T679" i="2"/>
  <c r="U679" i="2"/>
  <c r="R680" i="2"/>
  <c r="S680" i="2"/>
  <c r="T680" i="2"/>
  <c r="U680" i="2"/>
  <c r="R681" i="2"/>
  <c r="S681" i="2"/>
  <c r="T681" i="2"/>
  <c r="U681" i="2"/>
  <c r="R682" i="2"/>
  <c r="S682" i="2"/>
  <c r="T682" i="2"/>
  <c r="U682" i="2"/>
  <c r="R683" i="2"/>
  <c r="S683" i="2"/>
  <c r="T683" i="2"/>
  <c r="U683" i="2"/>
  <c r="R684" i="2"/>
  <c r="S684" i="2"/>
  <c r="T684" i="2"/>
  <c r="U684" i="2"/>
  <c r="R685" i="2"/>
  <c r="S685" i="2"/>
  <c r="T685" i="2"/>
  <c r="U685" i="2"/>
  <c r="R686" i="2"/>
  <c r="S686" i="2"/>
  <c r="T686" i="2"/>
  <c r="U686" i="2"/>
  <c r="R687" i="2"/>
  <c r="S687" i="2"/>
  <c r="T687" i="2"/>
  <c r="U687" i="2"/>
  <c r="R688" i="2"/>
  <c r="S688" i="2"/>
  <c r="T688" i="2"/>
  <c r="U688" i="2"/>
  <c r="R701" i="2"/>
  <c r="S701" i="2"/>
  <c r="T701" i="2"/>
  <c r="U701" i="2"/>
  <c r="R702" i="2"/>
  <c r="S702" i="2"/>
  <c r="T702" i="2"/>
  <c r="U702" i="2"/>
  <c r="R703" i="2"/>
  <c r="S703" i="2"/>
  <c r="T703" i="2"/>
  <c r="U703" i="2"/>
  <c r="R706" i="2"/>
  <c r="S706" i="2"/>
  <c r="T706" i="2"/>
  <c r="U706" i="2"/>
  <c r="R707" i="2"/>
  <c r="S707" i="2"/>
  <c r="T707" i="2"/>
  <c r="U707" i="2"/>
  <c r="R708" i="2"/>
  <c r="S708" i="2"/>
  <c r="T708" i="2"/>
  <c r="U708" i="2"/>
  <c r="R709" i="2"/>
  <c r="S709" i="2"/>
  <c r="T709" i="2"/>
  <c r="U709" i="2"/>
  <c r="R710" i="2"/>
  <c r="S710" i="2"/>
  <c r="T710" i="2"/>
  <c r="U710" i="2"/>
  <c r="R711" i="2"/>
  <c r="S711" i="2"/>
  <c r="T711" i="2"/>
  <c r="U711" i="2"/>
  <c r="R716" i="2"/>
  <c r="S716" i="2"/>
  <c r="T716" i="2"/>
  <c r="U716" i="2"/>
  <c r="R717" i="2"/>
  <c r="S717" i="2"/>
  <c r="T717" i="2"/>
  <c r="U717" i="2"/>
  <c r="R718" i="2"/>
  <c r="S718" i="2"/>
  <c r="T718" i="2"/>
  <c r="U718" i="2"/>
  <c r="R719" i="2"/>
  <c r="S719" i="2"/>
  <c r="T719" i="2"/>
  <c r="U719" i="2"/>
  <c r="R720" i="2"/>
  <c r="S720" i="2"/>
  <c r="T720" i="2"/>
  <c r="U720" i="2"/>
  <c r="R721" i="2"/>
  <c r="S721" i="2"/>
  <c r="T721" i="2"/>
  <c r="U721" i="2"/>
  <c r="R722" i="2"/>
  <c r="S722" i="2"/>
  <c r="T722" i="2"/>
  <c r="U722" i="2"/>
  <c r="R723" i="2"/>
  <c r="S723" i="2"/>
  <c r="T723" i="2"/>
  <c r="U723" i="2"/>
  <c r="R724" i="2"/>
  <c r="S724" i="2"/>
  <c r="T724" i="2"/>
  <c r="U724" i="2"/>
  <c r="R725" i="2"/>
  <c r="S725" i="2"/>
  <c r="T725" i="2"/>
  <c r="U725" i="2"/>
  <c r="R726" i="2"/>
  <c r="S726" i="2"/>
  <c r="T726" i="2"/>
  <c r="U726" i="2"/>
  <c r="R727" i="2"/>
  <c r="S727" i="2"/>
  <c r="T727" i="2"/>
  <c r="U727" i="2"/>
  <c r="R740" i="2"/>
  <c r="S740" i="2"/>
  <c r="T740" i="2"/>
  <c r="U740" i="2"/>
  <c r="R741" i="2"/>
  <c r="S741" i="2"/>
  <c r="T741" i="2"/>
  <c r="U741" i="2"/>
  <c r="R742" i="2"/>
  <c r="S742" i="2"/>
  <c r="T742" i="2"/>
  <c r="U742" i="2"/>
  <c r="R743" i="2"/>
  <c r="S743" i="2"/>
  <c r="T743" i="2"/>
  <c r="U743" i="2"/>
  <c r="R744" i="2"/>
  <c r="S744" i="2"/>
  <c r="T744" i="2"/>
  <c r="U744" i="2"/>
  <c r="R745" i="2"/>
  <c r="S745" i="2"/>
  <c r="T745" i="2"/>
  <c r="U745" i="2"/>
  <c r="R748" i="2"/>
  <c r="S748" i="2"/>
  <c r="T748" i="2"/>
  <c r="U748" i="2"/>
  <c r="R749" i="2"/>
  <c r="S749" i="2"/>
  <c r="T749" i="2"/>
  <c r="U749" i="2"/>
  <c r="R750" i="2"/>
  <c r="S750" i="2"/>
  <c r="T750" i="2"/>
  <c r="U750" i="2"/>
  <c r="R751" i="2"/>
  <c r="S751" i="2"/>
  <c r="T751" i="2"/>
  <c r="U751" i="2"/>
  <c r="R752" i="2"/>
  <c r="S752" i="2"/>
  <c r="T752" i="2"/>
  <c r="U752" i="2"/>
  <c r="R753" i="2"/>
  <c r="S753" i="2"/>
  <c r="T753" i="2"/>
  <c r="U753" i="2"/>
  <c r="R754" i="2"/>
  <c r="S754" i="2"/>
  <c r="T754" i="2"/>
  <c r="U754" i="2"/>
  <c r="R755" i="2"/>
  <c r="S755" i="2"/>
  <c r="T755" i="2"/>
  <c r="U755" i="2"/>
  <c r="R756" i="2"/>
  <c r="S756" i="2"/>
  <c r="T756" i="2"/>
  <c r="U756" i="2"/>
  <c r="R757" i="2"/>
  <c r="S757" i="2"/>
  <c r="T757" i="2"/>
  <c r="U757" i="2"/>
  <c r="R758" i="2"/>
  <c r="S758" i="2"/>
  <c r="T758" i="2"/>
  <c r="U758" i="2"/>
  <c r="R759" i="2"/>
  <c r="S759" i="2"/>
  <c r="T759" i="2"/>
  <c r="U759" i="2"/>
  <c r="R762" i="2"/>
  <c r="S762" i="2"/>
  <c r="T762" i="2"/>
  <c r="U762" i="2"/>
  <c r="R763" i="2"/>
  <c r="S763" i="2"/>
  <c r="T763" i="2"/>
  <c r="U763" i="2"/>
  <c r="R764" i="2"/>
  <c r="S764" i="2"/>
  <c r="T764" i="2"/>
  <c r="U764" i="2"/>
  <c r="R765" i="2"/>
  <c r="S765" i="2"/>
  <c r="T765" i="2"/>
  <c r="U765" i="2"/>
  <c r="R766" i="2"/>
  <c r="S766" i="2"/>
  <c r="T766" i="2"/>
  <c r="U766" i="2"/>
  <c r="R767" i="2"/>
  <c r="S767" i="2"/>
  <c r="T767" i="2"/>
  <c r="U767" i="2"/>
  <c r="R768" i="2"/>
  <c r="S768" i="2"/>
  <c r="T768" i="2"/>
  <c r="U768" i="2"/>
  <c r="R769" i="2"/>
  <c r="S769" i="2"/>
  <c r="T769" i="2"/>
  <c r="U769" i="2"/>
  <c r="R770" i="2"/>
  <c r="S770" i="2"/>
  <c r="T770" i="2"/>
  <c r="U770" i="2"/>
  <c r="R771" i="2"/>
  <c r="S771" i="2"/>
  <c r="T771" i="2"/>
  <c r="U771" i="2"/>
  <c r="R772" i="2"/>
  <c r="S772" i="2"/>
  <c r="T772" i="2"/>
  <c r="U772" i="2"/>
  <c r="R773" i="2"/>
  <c r="S773" i="2"/>
  <c r="T773" i="2"/>
  <c r="U773" i="2"/>
  <c r="R776" i="2"/>
  <c r="S776" i="2"/>
  <c r="T776" i="2"/>
  <c r="U776" i="2"/>
  <c r="R777" i="2"/>
  <c r="S777" i="2"/>
  <c r="T777" i="2"/>
  <c r="U777" i="2"/>
  <c r="R778" i="2"/>
  <c r="S778" i="2"/>
  <c r="T778" i="2"/>
  <c r="U778" i="2"/>
  <c r="R779" i="2"/>
  <c r="S779" i="2"/>
  <c r="T779" i="2"/>
  <c r="U779" i="2"/>
  <c r="R780" i="2"/>
  <c r="S780" i="2"/>
  <c r="T780" i="2"/>
  <c r="U780" i="2"/>
  <c r="R781" i="2"/>
  <c r="S781" i="2"/>
  <c r="T781" i="2"/>
  <c r="U781" i="2"/>
  <c r="R786" i="2"/>
  <c r="S786" i="2"/>
  <c r="T786" i="2"/>
  <c r="U786" i="2"/>
  <c r="R787" i="2"/>
  <c r="S787" i="2"/>
  <c r="T787" i="2"/>
  <c r="U787" i="2"/>
  <c r="R788" i="2"/>
  <c r="S788" i="2"/>
  <c r="T788" i="2"/>
  <c r="U788" i="2"/>
  <c r="R789" i="2"/>
  <c r="S789" i="2"/>
  <c r="T789" i="2"/>
  <c r="U789" i="2"/>
  <c r="R790" i="2"/>
  <c r="S790" i="2"/>
  <c r="T790" i="2"/>
  <c r="U790" i="2"/>
  <c r="R791" i="2"/>
  <c r="S791" i="2"/>
  <c r="T791" i="2"/>
  <c r="U791" i="2"/>
  <c r="R792" i="2"/>
  <c r="S792" i="2"/>
  <c r="T792" i="2"/>
  <c r="U792" i="2"/>
  <c r="R793" i="2"/>
  <c r="S793" i="2"/>
  <c r="T793" i="2"/>
  <c r="U793" i="2"/>
  <c r="R794" i="2"/>
  <c r="S794" i="2"/>
  <c r="T794" i="2"/>
  <c r="U794" i="2"/>
  <c r="R795" i="2"/>
  <c r="S795" i="2"/>
  <c r="T795" i="2"/>
  <c r="U795" i="2"/>
  <c r="R796" i="2"/>
  <c r="S796" i="2"/>
  <c r="T796" i="2"/>
  <c r="U796" i="2"/>
  <c r="R797" i="2"/>
  <c r="S797" i="2"/>
  <c r="T797" i="2"/>
  <c r="U797" i="2"/>
  <c r="R804" i="2"/>
  <c r="S804" i="2"/>
  <c r="T804" i="2"/>
  <c r="U804" i="2"/>
  <c r="R805" i="2"/>
  <c r="S805" i="2"/>
  <c r="T805" i="2"/>
  <c r="U805" i="2"/>
  <c r="R806" i="2"/>
  <c r="S806" i="2"/>
  <c r="T806" i="2"/>
  <c r="U806" i="2"/>
  <c r="R813" i="2"/>
  <c r="S813" i="2"/>
  <c r="T813" i="2"/>
  <c r="U813" i="2"/>
  <c r="R814" i="2"/>
  <c r="S814" i="2"/>
  <c r="T814" i="2"/>
  <c r="U814" i="2"/>
  <c r="R815" i="2"/>
  <c r="S815" i="2"/>
  <c r="T815" i="2"/>
  <c r="U815" i="2"/>
  <c r="R824" i="2"/>
  <c r="S824" i="2"/>
  <c r="T824" i="2"/>
  <c r="U824" i="2"/>
  <c r="R825" i="2"/>
  <c r="S825" i="2"/>
  <c r="T825" i="2"/>
  <c r="U825" i="2"/>
  <c r="R826" i="2"/>
  <c r="S826" i="2"/>
  <c r="T826" i="2"/>
  <c r="U826" i="2"/>
  <c r="R831" i="2"/>
  <c r="S831" i="2"/>
  <c r="T831" i="2"/>
  <c r="U831" i="2"/>
  <c r="R832" i="2"/>
  <c r="S832" i="2"/>
  <c r="T832" i="2"/>
  <c r="U832" i="2"/>
  <c r="R833" i="2"/>
  <c r="S833" i="2"/>
  <c r="T833" i="2"/>
  <c r="U833" i="2"/>
  <c r="R834" i="2"/>
  <c r="S834" i="2"/>
  <c r="T834" i="2"/>
  <c r="U834" i="2"/>
  <c r="R835" i="2"/>
  <c r="S835" i="2"/>
  <c r="T835" i="2"/>
  <c r="U835" i="2"/>
  <c r="R836" i="2"/>
  <c r="S836" i="2"/>
  <c r="T836" i="2"/>
  <c r="U836" i="2"/>
  <c r="R837" i="2"/>
  <c r="S837" i="2"/>
  <c r="T837" i="2"/>
  <c r="U837" i="2"/>
  <c r="R838" i="2"/>
  <c r="S838" i="2"/>
  <c r="T838" i="2"/>
  <c r="U838" i="2"/>
  <c r="R839" i="2"/>
  <c r="S839" i="2"/>
  <c r="T839" i="2"/>
  <c r="U839" i="2"/>
  <c r="R846" i="2"/>
  <c r="S846" i="2"/>
  <c r="T846" i="2"/>
  <c r="U846" i="2"/>
  <c r="R847" i="2"/>
  <c r="S847" i="2"/>
  <c r="T847" i="2"/>
  <c r="U847" i="2"/>
  <c r="R848" i="2"/>
  <c r="S848" i="2"/>
  <c r="T848" i="2"/>
  <c r="U848" i="2"/>
  <c r="R849" i="2"/>
  <c r="S849" i="2"/>
  <c r="T849" i="2"/>
  <c r="U849" i="2"/>
  <c r="R850" i="2"/>
  <c r="S850" i="2"/>
  <c r="T850" i="2"/>
  <c r="U850" i="2"/>
  <c r="R851" i="2"/>
  <c r="S851" i="2"/>
  <c r="T851" i="2"/>
  <c r="U851" i="2"/>
  <c r="R854" i="2"/>
  <c r="S854" i="2"/>
  <c r="T854" i="2"/>
  <c r="U854" i="2"/>
  <c r="R855" i="2"/>
  <c r="S855" i="2"/>
  <c r="T855" i="2"/>
  <c r="U855" i="2"/>
  <c r="R856" i="2"/>
  <c r="S856" i="2"/>
  <c r="T856" i="2"/>
  <c r="U856" i="2"/>
  <c r="R861" i="2"/>
  <c r="S861" i="2"/>
  <c r="T861" i="2"/>
  <c r="U861" i="2"/>
  <c r="R862" i="2"/>
  <c r="S862" i="2"/>
  <c r="T862" i="2"/>
  <c r="U862" i="2"/>
  <c r="R863" i="2"/>
  <c r="S863" i="2"/>
  <c r="T863" i="2"/>
  <c r="U863" i="2"/>
  <c r="R864" i="2"/>
  <c r="S864" i="2"/>
  <c r="T864" i="2"/>
  <c r="U864" i="2"/>
  <c r="R865" i="2"/>
  <c r="S865" i="2"/>
  <c r="T865" i="2"/>
  <c r="U865" i="2"/>
  <c r="R866" i="2"/>
  <c r="S866" i="2"/>
  <c r="T866" i="2"/>
  <c r="U866" i="2"/>
  <c r="R867" i="2"/>
  <c r="S867" i="2"/>
  <c r="T867" i="2"/>
  <c r="U867" i="2"/>
  <c r="R868" i="2"/>
  <c r="S868" i="2"/>
  <c r="T868" i="2"/>
  <c r="U868" i="2"/>
  <c r="R869" i="2"/>
  <c r="S869" i="2"/>
  <c r="T869" i="2"/>
  <c r="U869" i="2"/>
  <c r="R874" i="2"/>
  <c r="S874" i="2"/>
  <c r="T874" i="2"/>
  <c r="U874" i="2"/>
  <c r="R875" i="2"/>
  <c r="S875" i="2"/>
  <c r="T875" i="2"/>
  <c r="U875" i="2"/>
  <c r="R876" i="2"/>
  <c r="S876" i="2"/>
  <c r="T876" i="2"/>
  <c r="U876" i="2"/>
  <c r="R889" i="2"/>
  <c r="S889" i="2"/>
  <c r="T889" i="2"/>
  <c r="U889" i="2"/>
  <c r="R890" i="2"/>
  <c r="S890" i="2"/>
  <c r="T890" i="2"/>
  <c r="U890" i="2"/>
  <c r="R891" i="2"/>
  <c r="S891" i="2"/>
  <c r="T891" i="2"/>
  <c r="U891" i="2"/>
  <c r="R892" i="2"/>
  <c r="S892" i="2"/>
  <c r="T892" i="2"/>
  <c r="U892" i="2"/>
  <c r="R893" i="2"/>
  <c r="S893" i="2"/>
  <c r="T893" i="2"/>
  <c r="U893" i="2"/>
  <c r="R894" i="2"/>
  <c r="S894" i="2"/>
  <c r="T894" i="2"/>
  <c r="U894" i="2"/>
  <c r="R895" i="2"/>
  <c r="S895" i="2"/>
  <c r="T895" i="2"/>
  <c r="U895" i="2"/>
  <c r="R896" i="2"/>
  <c r="S896" i="2"/>
  <c r="T896" i="2"/>
  <c r="U896" i="2"/>
  <c r="R897" i="2"/>
  <c r="S897" i="2"/>
  <c r="T897" i="2"/>
  <c r="U897" i="2"/>
  <c r="R898" i="2"/>
  <c r="S898" i="2"/>
  <c r="T898" i="2"/>
  <c r="U898" i="2"/>
  <c r="R899" i="2"/>
  <c r="S899" i="2"/>
  <c r="T899" i="2"/>
  <c r="U899" i="2"/>
  <c r="R900" i="2"/>
  <c r="S900" i="2"/>
  <c r="T900" i="2"/>
  <c r="U900" i="2"/>
  <c r="R901" i="2"/>
  <c r="S901" i="2"/>
  <c r="T901" i="2"/>
  <c r="U901" i="2"/>
  <c r="R902" i="2"/>
  <c r="S902" i="2"/>
  <c r="T902" i="2"/>
  <c r="U902" i="2"/>
  <c r="R903" i="2"/>
  <c r="S903" i="2"/>
  <c r="T903" i="2"/>
  <c r="U903" i="2"/>
  <c r="R904" i="2"/>
  <c r="S904" i="2"/>
  <c r="T904" i="2"/>
  <c r="U904" i="2"/>
  <c r="R905" i="2"/>
  <c r="S905" i="2"/>
  <c r="T905" i="2"/>
  <c r="U905" i="2"/>
  <c r="R906" i="2"/>
  <c r="S906" i="2"/>
  <c r="T906" i="2"/>
  <c r="U906" i="2"/>
  <c r="R907" i="2"/>
  <c r="S907" i="2"/>
  <c r="T907" i="2"/>
  <c r="U907" i="2"/>
  <c r="R908" i="2"/>
  <c r="S908" i="2"/>
  <c r="T908" i="2"/>
  <c r="U908" i="2"/>
  <c r="R909" i="2"/>
  <c r="S909" i="2"/>
  <c r="T909" i="2"/>
  <c r="U909" i="2"/>
  <c r="R910" i="2"/>
  <c r="S910" i="2"/>
  <c r="T910" i="2"/>
  <c r="U910" i="2"/>
  <c r="R911" i="2"/>
  <c r="S911" i="2"/>
  <c r="T911" i="2"/>
  <c r="U911" i="2"/>
  <c r="R912" i="2"/>
  <c r="S912" i="2"/>
  <c r="T912" i="2"/>
  <c r="U912" i="2"/>
  <c r="R915" i="2"/>
  <c r="S915" i="2"/>
  <c r="T915" i="2"/>
  <c r="U915" i="2"/>
  <c r="R916" i="2"/>
  <c r="S916" i="2"/>
  <c r="T916" i="2"/>
  <c r="U916" i="2"/>
  <c r="R917" i="2"/>
  <c r="S917" i="2"/>
  <c r="T917" i="2"/>
  <c r="U917" i="2"/>
  <c r="R920" i="2"/>
  <c r="S920" i="2"/>
  <c r="T920" i="2"/>
  <c r="U920" i="2"/>
  <c r="R921" i="2"/>
  <c r="S921" i="2"/>
  <c r="T921" i="2"/>
  <c r="U921" i="2"/>
  <c r="R922" i="2"/>
  <c r="S922" i="2"/>
  <c r="T922" i="2"/>
  <c r="U922" i="2"/>
  <c r="R925" i="2"/>
  <c r="S925" i="2"/>
  <c r="T925" i="2"/>
  <c r="U925" i="2"/>
  <c r="R926" i="2"/>
  <c r="S926" i="2"/>
  <c r="T926" i="2"/>
  <c r="U926" i="2"/>
  <c r="R927" i="2"/>
  <c r="S927" i="2"/>
  <c r="T927" i="2"/>
  <c r="U927" i="2"/>
  <c r="R934" i="2"/>
  <c r="S934" i="2"/>
  <c r="T934" i="2"/>
  <c r="U934" i="2"/>
  <c r="R935" i="2"/>
  <c r="S935" i="2"/>
  <c r="T935" i="2"/>
  <c r="U935" i="2"/>
  <c r="R936" i="2"/>
  <c r="S936" i="2"/>
  <c r="T936" i="2"/>
  <c r="U936" i="2"/>
  <c r="R937" i="2"/>
  <c r="S937" i="2"/>
  <c r="T937" i="2"/>
  <c r="U937" i="2"/>
  <c r="R938" i="2"/>
  <c r="S938" i="2"/>
  <c r="T938" i="2"/>
  <c r="U938" i="2"/>
  <c r="R939" i="2"/>
  <c r="S939" i="2"/>
  <c r="T939" i="2"/>
  <c r="U939" i="2"/>
  <c r="R942" i="2"/>
  <c r="S942" i="2"/>
  <c r="T942" i="2"/>
  <c r="U942" i="2"/>
  <c r="R943" i="2"/>
  <c r="S943" i="2"/>
  <c r="T943" i="2"/>
  <c r="U943" i="2"/>
  <c r="R944" i="2"/>
  <c r="S944" i="2"/>
  <c r="T944" i="2"/>
  <c r="U944" i="2"/>
  <c r="R945" i="2"/>
  <c r="S945" i="2"/>
  <c r="T945" i="2"/>
  <c r="U945" i="2"/>
  <c r="R946" i="2"/>
  <c r="S946" i="2"/>
  <c r="T946" i="2"/>
  <c r="U946" i="2"/>
  <c r="R947" i="2"/>
  <c r="S947" i="2"/>
  <c r="T947" i="2"/>
  <c r="U947" i="2"/>
  <c r="R948" i="2"/>
  <c r="S948" i="2"/>
  <c r="T948" i="2"/>
  <c r="U948" i="2"/>
  <c r="R949" i="2"/>
  <c r="S949" i="2"/>
  <c r="T949" i="2"/>
  <c r="U949" i="2"/>
  <c r="R950" i="2"/>
  <c r="S950" i="2"/>
  <c r="T950" i="2"/>
  <c r="U950" i="2"/>
  <c r="R965" i="2"/>
  <c r="S965" i="2"/>
  <c r="T965" i="2"/>
  <c r="U965" i="2"/>
  <c r="R966" i="2"/>
  <c r="S966" i="2"/>
  <c r="T966" i="2"/>
  <c r="U966" i="2"/>
  <c r="R967" i="2"/>
  <c r="S967" i="2"/>
  <c r="T967" i="2"/>
  <c r="U967" i="2"/>
  <c r="R972" i="2"/>
  <c r="S972" i="2"/>
  <c r="T972" i="2"/>
  <c r="U972" i="2"/>
  <c r="R973" i="2"/>
  <c r="S973" i="2"/>
  <c r="T973" i="2"/>
  <c r="U973" i="2"/>
  <c r="R974" i="2"/>
  <c r="S974" i="2"/>
  <c r="T974" i="2"/>
  <c r="U974" i="2"/>
  <c r="R975" i="2"/>
  <c r="S975" i="2"/>
  <c r="T975" i="2"/>
  <c r="U975" i="2"/>
  <c r="R976" i="2"/>
  <c r="S976" i="2"/>
  <c r="T976" i="2"/>
  <c r="U976" i="2"/>
  <c r="R977" i="2"/>
  <c r="S977" i="2"/>
  <c r="T977" i="2"/>
  <c r="U977" i="2"/>
  <c r="R978" i="2"/>
  <c r="S978" i="2"/>
  <c r="T978" i="2"/>
  <c r="U978" i="2"/>
  <c r="R979" i="2"/>
  <c r="S979" i="2"/>
  <c r="T979" i="2"/>
  <c r="U979" i="2"/>
  <c r="R980" i="2"/>
  <c r="S980" i="2"/>
  <c r="T980" i="2"/>
  <c r="U980" i="2"/>
  <c r="R983" i="2"/>
  <c r="S983" i="2"/>
  <c r="T983" i="2"/>
  <c r="U983" i="2"/>
  <c r="R984" i="2"/>
  <c r="S984" i="2"/>
  <c r="T984" i="2"/>
  <c r="U984" i="2"/>
  <c r="R985" i="2"/>
  <c r="S985" i="2"/>
  <c r="T985" i="2"/>
  <c r="U985" i="2"/>
  <c r="R986" i="2"/>
  <c r="S986" i="2"/>
  <c r="T986" i="2"/>
  <c r="U986" i="2"/>
  <c r="R987" i="2"/>
  <c r="S987" i="2"/>
  <c r="T987" i="2"/>
  <c r="U987" i="2"/>
  <c r="R988" i="2"/>
  <c r="S988" i="2"/>
  <c r="T988" i="2"/>
  <c r="U988" i="2"/>
  <c r="R989" i="2"/>
  <c r="S989" i="2"/>
  <c r="T989" i="2"/>
  <c r="U989" i="2"/>
  <c r="R990" i="2"/>
  <c r="S990" i="2"/>
  <c r="T990" i="2"/>
  <c r="U990" i="2"/>
  <c r="R991" i="2"/>
  <c r="S991" i="2"/>
  <c r="T991" i="2"/>
  <c r="U991" i="2"/>
  <c r="R992" i="2"/>
  <c r="S992" i="2"/>
  <c r="T992" i="2"/>
  <c r="U992" i="2"/>
  <c r="R993" i="2"/>
  <c r="S993" i="2"/>
  <c r="T993" i="2"/>
  <c r="U993" i="2"/>
  <c r="R994" i="2"/>
  <c r="S994" i="2"/>
  <c r="T994" i="2"/>
  <c r="U994" i="2"/>
  <c r="R995" i="2"/>
  <c r="S995" i="2"/>
  <c r="T995" i="2"/>
  <c r="U995" i="2"/>
  <c r="R996" i="2"/>
  <c r="S996" i="2"/>
  <c r="T996" i="2"/>
  <c r="U996" i="2"/>
  <c r="R997" i="2"/>
  <c r="S997" i="2"/>
  <c r="T997" i="2"/>
  <c r="U997" i="2"/>
  <c r="U1004" i="2"/>
  <c r="R1006" i="2"/>
  <c r="S1006" i="2"/>
  <c r="T1006" i="2"/>
  <c r="U1006" i="2"/>
  <c r="R1007" i="2"/>
  <c r="S1007" i="2"/>
  <c r="T1007" i="2"/>
  <c r="U1007" i="2"/>
  <c r="R1008" i="2"/>
  <c r="S1008" i="2"/>
  <c r="T1008" i="2"/>
  <c r="U1008" i="2"/>
  <c r="R1009" i="2"/>
  <c r="S1009" i="2"/>
  <c r="T1009" i="2"/>
  <c r="U1009" i="2"/>
  <c r="R1010" i="2"/>
  <c r="S1010" i="2"/>
  <c r="T1010" i="2"/>
  <c r="U1010" i="2"/>
  <c r="R1011" i="2"/>
  <c r="S1011" i="2"/>
  <c r="T1011" i="2"/>
  <c r="U1011" i="2"/>
  <c r="R1012" i="2"/>
  <c r="S1012" i="2"/>
  <c r="T1012" i="2"/>
  <c r="U1012" i="2"/>
  <c r="R1013" i="2"/>
  <c r="S1013" i="2"/>
  <c r="T1013" i="2"/>
  <c r="U1013" i="2"/>
  <c r="R1014" i="2"/>
  <c r="S1014" i="2"/>
  <c r="T1014" i="2"/>
  <c r="U1014" i="2"/>
  <c r="R1023" i="2"/>
  <c r="S1023" i="2"/>
  <c r="T1023" i="2"/>
  <c r="U1023" i="2"/>
  <c r="R1024" i="2"/>
  <c r="S1024" i="2"/>
  <c r="T1024" i="2"/>
  <c r="U1024" i="2"/>
  <c r="R1025" i="2"/>
  <c r="S1025" i="2"/>
  <c r="T1025" i="2"/>
  <c r="U1025" i="2"/>
  <c r="R1026" i="2"/>
  <c r="S1026" i="2"/>
  <c r="T1026" i="2"/>
  <c r="U1026" i="2"/>
  <c r="R1027" i="2"/>
  <c r="S1027" i="2"/>
  <c r="T1027" i="2"/>
  <c r="U1027" i="2"/>
  <c r="R1028" i="2"/>
  <c r="S1028" i="2"/>
  <c r="T1028" i="2"/>
  <c r="U1028" i="2"/>
  <c r="R1039" i="2"/>
  <c r="S1039" i="2"/>
  <c r="T1039" i="2"/>
  <c r="U1039" i="2"/>
  <c r="R1040" i="2"/>
  <c r="S1040" i="2"/>
  <c r="T1040" i="2"/>
  <c r="U1040" i="2"/>
  <c r="R1041" i="2"/>
  <c r="S1041" i="2"/>
  <c r="T1041" i="2"/>
  <c r="U1041" i="2"/>
  <c r="R1042" i="2"/>
  <c r="S1042" i="2"/>
  <c r="T1042" i="2"/>
  <c r="U1042" i="2"/>
  <c r="R1043" i="2"/>
  <c r="S1043" i="2"/>
  <c r="T1043" i="2"/>
  <c r="U1043" i="2"/>
  <c r="R1044" i="2"/>
  <c r="S1044" i="2"/>
  <c r="T1044" i="2"/>
  <c r="U1044" i="2"/>
  <c r="R1045" i="2"/>
  <c r="S1045" i="2"/>
  <c r="T1045" i="2"/>
  <c r="U1045" i="2"/>
  <c r="R1046" i="2"/>
  <c r="S1046" i="2"/>
  <c r="T1046" i="2"/>
  <c r="U1046" i="2"/>
  <c r="R1047" i="2"/>
  <c r="S1047" i="2"/>
  <c r="T1047" i="2"/>
  <c r="U1047" i="2"/>
  <c r="R1060" i="2"/>
  <c r="S1060" i="2"/>
  <c r="T1060" i="2"/>
  <c r="U1060" i="2"/>
  <c r="R1061" i="2"/>
  <c r="S1061" i="2"/>
  <c r="T1061" i="2"/>
  <c r="U1061" i="2"/>
  <c r="R1062" i="2"/>
  <c r="S1062" i="2"/>
  <c r="T1062" i="2"/>
  <c r="U1062" i="2"/>
  <c r="R1063" i="2"/>
  <c r="S1063" i="2"/>
  <c r="T1063" i="2"/>
  <c r="U1063" i="2"/>
  <c r="R1064" i="2"/>
  <c r="S1064" i="2"/>
  <c r="T1064" i="2"/>
  <c r="U1064" i="2"/>
  <c r="R1065" i="2"/>
  <c r="S1065" i="2"/>
  <c r="T1065" i="2"/>
  <c r="U1065" i="2"/>
  <c r="R1066" i="2"/>
  <c r="S1066" i="2"/>
  <c r="T1066" i="2"/>
  <c r="U1066" i="2"/>
  <c r="R1067" i="2"/>
  <c r="S1067" i="2"/>
  <c r="T1067" i="2"/>
  <c r="U1067" i="2"/>
  <c r="R1068" i="2"/>
  <c r="S1068" i="2"/>
  <c r="T1068" i="2"/>
  <c r="U1068" i="2"/>
  <c r="R1069" i="2"/>
  <c r="S1069" i="2"/>
  <c r="T1069" i="2"/>
  <c r="U1069" i="2"/>
  <c r="R1070" i="2"/>
  <c r="S1070" i="2"/>
  <c r="T1070" i="2"/>
  <c r="U1070" i="2"/>
  <c r="R1071" i="2"/>
  <c r="S1071" i="2"/>
  <c r="T1071" i="2"/>
  <c r="U1071" i="2"/>
  <c r="R1080" i="2"/>
  <c r="S1080" i="2"/>
  <c r="T1080" i="2"/>
  <c r="U1080" i="2"/>
  <c r="R1081" i="2"/>
  <c r="S1081" i="2"/>
  <c r="T1081" i="2"/>
  <c r="U1081" i="2"/>
  <c r="R1082" i="2"/>
  <c r="S1082" i="2"/>
  <c r="T1082" i="2"/>
  <c r="U1082" i="2"/>
  <c r="R1083" i="2"/>
  <c r="S1083" i="2"/>
  <c r="T1083" i="2"/>
  <c r="U1083" i="2"/>
  <c r="R1084" i="2"/>
  <c r="S1084" i="2"/>
  <c r="T1084" i="2"/>
  <c r="U1084" i="2"/>
  <c r="R1085" i="2"/>
  <c r="S1085" i="2"/>
  <c r="T1085" i="2"/>
  <c r="U1085" i="2"/>
  <c r="R1086" i="2"/>
  <c r="S1086" i="2"/>
  <c r="T1086" i="2"/>
  <c r="U1086" i="2"/>
  <c r="R1087" i="2"/>
  <c r="S1087" i="2"/>
  <c r="T1087" i="2"/>
  <c r="U1087" i="2"/>
  <c r="R1088" i="2"/>
  <c r="S1088" i="2"/>
  <c r="T1088" i="2"/>
  <c r="U1088" i="2"/>
  <c r="R1089" i="2"/>
  <c r="S1089" i="2"/>
  <c r="T1089" i="2"/>
  <c r="U1089" i="2"/>
  <c r="R1090" i="2"/>
  <c r="S1090" i="2"/>
  <c r="T1090" i="2"/>
  <c r="U1090" i="2"/>
  <c r="R1091" i="2"/>
  <c r="S1091" i="2"/>
  <c r="T1091" i="2"/>
  <c r="U1091" i="2"/>
  <c r="R1092" i="2"/>
  <c r="S1092" i="2"/>
  <c r="T1092" i="2"/>
  <c r="U1092" i="2"/>
  <c r="R1093" i="2"/>
  <c r="S1093" i="2"/>
  <c r="T1093" i="2"/>
  <c r="U1093" i="2"/>
  <c r="R1094" i="2"/>
  <c r="S1094" i="2"/>
  <c r="T1094" i="2"/>
  <c r="U1094" i="2"/>
  <c r="R1095" i="2"/>
  <c r="S1095" i="2"/>
  <c r="T1095" i="2"/>
  <c r="U1095" i="2"/>
  <c r="R1096" i="2"/>
  <c r="S1096" i="2"/>
  <c r="T1096" i="2"/>
  <c r="U1096" i="2"/>
  <c r="R1097" i="2"/>
  <c r="S1097" i="2"/>
  <c r="T1097" i="2"/>
  <c r="U1097" i="2"/>
  <c r="R1098" i="2"/>
  <c r="S1098" i="2"/>
  <c r="T1098" i="2"/>
  <c r="U1098" i="2"/>
  <c r="R1099" i="2"/>
  <c r="S1099" i="2"/>
  <c r="T1099" i="2"/>
  <c r="U1099" i="2"/>
  <c r="R1100" i="2"/>
  <c r="S1100" i="2"/>
  <c r="T1100" i="2"/>
  <c r="U1100" i="2"/>
  <c r="R1105" i="2"/>
  <c r="S1105" i="2"/>
  <c r="T1105" i="2"/>
  <c r="U1105" i="2"/>
  <c r="R1106" i="2"/>
  <c r="S1106" i="2"/>
  <c r="T1106" i="2"/>
  <c r="U1106" i="2"/>
  <c r="R1107" i="2"/>
  <c r="S1107" i="2"/>
  <c r="T1107" i="2"/>
  <c r="U1107" i="2"/>
  <c r="S1109" i="2"/>
  <c r="R1118" i="2"/>
  <c r="S1118" i="2"/>
  <c r="T1118" i="2"/>
  <c r="U1118" i="2"/>
  <c r="R1119" i="2"/>
  <c r="S1119" i="2"/>
  <c r="T1119" i="2"/>
  <c r="U1119" i="2"/>
  <c r="R1120" i="2"/>
  <c r="S1120" i="2"/>
  <c r="T1120" i="2"/>
  <c r="U1120" i="2"/>
  <c r="R1121" i="2"/>
  <c r="S1121" i="2"/>
  <c r="T1121" i="2"/>
  <c r="U1121" i="2"/>
  <c r="R1122" i="2"/>
  <c r="S1122" i="2"/>
  <c r="T1122" i="2"/>
  <c r="U1122" i="2"/>
  <c r="R1123" i="2"/>
  <c r="S1123" i="2"/>
  <c r="T1123" i="2"/>
  <c r="U1123" i="2"/>
  <c r="R1124" i="2"/>
  <c r="S1124" i="2"/>
  <c r="T1124" i="2"/>
  <c r="U1124" i="2"/>
  <c r="R1125" i="2"/>
  <c r="S1125" i="2"/>
  <c r="T1125" i="2"/>
  <c r="U1125" i="2"/>
  <c r="R1126" i="2"/>
  <c r="S1126" i="2"/>
  <c r="T1126" i="2"/>
  <c r="U1126" i="2"/>
  <c r="R1127" i="2"/>
  <c r="S1127" i="2"/>
  <c r="T1127" i="2"/>
  <c r="U1127" i="2"/>
  <c r="R1128" i="2"/>
  <c r="S1128" i="2"/>
  <c r="T1128" i="2"/>
  <c r="U1128" i="2"/>
  <c r="R1129" i="2"/>
  <c r="S1129" i="2"/>
  <c r="T1129" i="2"/>
  <c r="U1129" i="2"/>
  <c r="R1130" i="2"/>
  <c r="S1130" i="2"/>
  <c r="T1130" i="2"/>
  <c r="U1130" i="2"/>
  <c r="R1131" i="2"/>
  <c r="S1131" i="2"/>
  <c r="T1131" i="2"/>
  <c r="U1131" i="2"/>
  <c r="R1132" i="2"/>
  <c r="S1132" i="2"/>
  <c r="T1132" i="2"/>
  <c r="U1132" i="2"/>
  <c r="R1133" i="2"/>
  <c r="S1133" i="2"/>
  <c r="T1133" i="2"/>
  <c r="U1133" i="2"/>
  <c r="R1134" i="2"/>
  <c r="S1134" i="2"/>
  <c r="T1134" i="2"/>
  <c r="U1134" i="2"/>
  <c r="R1135" i="2"/>
  <c r="S1135" i="2"/>
  <c r="T1135" i="2"/>
  <c r="U1135" i="2"/>
  <c r="R1136" i="2"/>
  <c r="S1136" i="2"/>
  <c r="T1136" i="2"/>
  <c r="U1136" i="2"/>
  <c r="R1137" i="2"/>
  <c r="S1137" i="2"/>
  <c r="T1137" i="2"/>
  <c r="U1137" i="2"/>
  <c r="R1138" i="2"/>
  <c r="S1138" i="2"/>
  <c r="T1138" i="2"/>
  <c r="U1138" i="2"/>
  <c r="R1139" i="2"/>
  <c r="S1139" i="2"/>
  <c r="T1139" i="2"/>
  <c r="U1139" i="2"/>
  <c r="R1140" i="2"/>
  <c r="S1140" i="2"/>
  <c r="T1140" i="2"/>
  <c r="U1140" i="2"/>
  <c r="R1141" i="2"/>
  <c r="S1141" i="2"/>
  <c r="T1141" i="2"/>
  <c r="U1141" i="2"/>
  <c r="R1142" i="2"/>
  <c r="S1142" i="2"/>
  <c r="T1142" i="2"/>
  <c r="U1142" i="2"/>
  <c r="R1143" i="2"/>
  <c r="S1143" i="2"/>
  <c r="T1143" i="2"/>
  <c r="U1143" i="2"/>
  <c r="R1144" i="2"/>
  <c r="S1144" i="2"/>
  <c r="T1144" i="2"/>
  <c r="U1144" i="2"/>
  <c r="R1145" i="2"/>
  <c r="S1145" i="2"/>
  <c r="T1145" i="2"/>
  <c r="U1145" i="2"/>
  <c r="R1146" i="2"/>
  <c r="S1146" i="2"/>
  <c r="T1146" i="2"/>
  <c r="U1146" i="2"/>
  <c r="R1147" i="2"/>
  <c r="S1147" i="2"/>
  <c r="T1147" i="2"/>
  <c r="U1147" i="2"/>
  <c r="R1148" i="2"/>
  <c r="S1148" i="2"/>
  <c r="T1148" i="2"/>
  <c r="U1148" i="2"/>
  <c r="R1149" i="2"/>
  <c r="S1149" i="2"/>
  <c r="T1149" i="2"/>
  <c r="U1149" i="2"/>
  <c r="R1150" i="2"/>
  <c r="S1150" i="2"/>
  <c r="T1150" i="2"/>
  <c r="U1150" i="2"/>
  <c r="R1151" i="2"/>
  <c r="S1151" i="2"/>
  <c r="T1151" i="2"/>
  <c r="U1151" i="2"/>
  <c r="R1152" i="2"/>
  <c r="S1152" i="2"/>
  <c r="T1152" i="2"/>
  <c r="U1152" i="2"/>
  <c r="R1153" i="2"/>
  <c r="S1153" i="2"/>
  <c r="T1153" i="2"/>
  <c r="U1153" i="2"/>
  <c r="R1154" i="2"/>
  <c r="S1154" i="2"/>
  <c r="T1154" i="2"/>
  <c r="U1154" i="2"/>
  <c r="R1155" i="2"/>
  <c r="S1155" i="2"/>
  <c r="T1155" i="2"/>
  <c r="U1155" i="2"/>
  <c r="R1156" i="2"/>
  <c r="S1156" i="2"/>
  <c r="T1156" i="2"/>
  <c r="U1156" i="2"/>
  <c r="R1157" i="2"/>
  <c r="S1157" i="2"/>
  <c r="T1157" i="2"/>
  <c r="U1157" i="2"/>
  <c r="R1158" i="2"/>
  <c r="S1158" i="2"/>
  <c r="T1158" i="2"/>
  <c r="U1158" i="2"/>
  <c r="R1159" i="2"/>
  <c r="S1159" i="2"/>
  <c r="T1159" i="2"/>
  <c r="U1159" i="2"/>
  <c r="R1180" i="2"/>
  <c r="S1180" i="2"/>
  <c r="T1180" i="2"/>
  <c r="U1180" i="2"/>
  <c r="R1181" i="2"/>
  <c r="S1181" i="2"/>
  <c r="T1181" i="2"/>
  <c r="U1181" i="2"/>
  <c r="R1182" i="2"/>
  <c r="S1182" i="2"/>
  <c r="T1182" i="2"/>
  <c r="U1182" i="2"/>
  <c r="R1183" i="2"/>
  <c r="S1183" i="2"/>
  <c r="T1183" i="2"/>
  <c r="U1183" i="2"/>
  <c r="R1184" i="2"/>
  <c r="S1184" i="2"/>
  <c r="T1184" i="2"/>
  <c r="U1184" i="2"/>
  <c r="R1185" i="2"/>
  <c r="S1185" i="2"/>
  <c r="T1185" i="2"/>
  <c r="U1185" i="2"/>
  <c r="R1186" i="2"/>
  <c r="S1186" i="2"/>
  <c r="T1186" i="2"/>
  <c r="U1186" i="2"/>
  <c r="R1187" i="2"/>
  <c r="S1187" i="2"/>
  <c r="T1187" i="2"/>
  <c r="U1187" i="2"/>
  <c r="R1188" i="2"/>
  <c r="S1188" i="2"/>
  <c r="T1188" i="2"/>
  <c r="U1188" i="2"/>
  <c r="R1207" i="2"/>
  <c r="S1207" i="2"/>
  <c r="T1207" i="2"/>
  <c r="U1207" i="2"/>
  <c r="R1208" i="2"/>
  <c r="S1208" i="2"/>
  <c r="T1208" i="2"/>
  <c r="U1208" i="2"/>
  <c r="R1209" i="2"/>
  <c r="S1209" i="2"/>
  <c r="T1209" i="2"/>
  <c r="U1209" i="2"/>
  <c r="R1210" i="2"/>
  <c r="S1210" i="2"/>
  <c r="T1210" i="2"/>
  <c r="U1210" i="2"/>
  <c r="R1211" i="2"/>
  <c r="S1211" i="2"/>
  <c r="T1211" i="2"/>
  <c r="U1211" i="2"/>
  <c r="R1212" i="2"/>
  <c r="S1212" i="2"/>
  <c r="T1212" i="2"/>
  <c r="U1212" i="2"/>
  <c r="R1213" i="2"/>
  <c r="S1213" i="2"/>
  <c r="T1213" i="2"/>
  <c r="U1213" i="2"/>
  <c r="R1214" i="2"/>
  <c r="S1214" i="2"/>
  <c r="T1214" i="2"/>
  <c r="U1214" i="2"/>
  <c r="R1215" i="2"/>
  <c r="S1215" i="2"/>
  <c r="T1215" i="2"/>
  <c r="U1215" i="2"/>
  <c r="R1216" i="2"/>
  <c r="S1216" i="2"/>
  <c r="T1216" i="2"/>
  <c r="U1216" i="2"/>
  <c r="R1217" i="2"/>
  <c r="S1217" i="2"/>
  <c r="T1217" i="2"/>
  <c r="U1217" i="2"/>
  <c r="R1218" i="2"/>
  <c r="S1218" i="2"/>
  <c r="T1218" i="2"/>
  <c r="U1218" i="2"/>
  <c r="R1219" i="2"/>
  <c r="S1219" i="2"/>
  <c r="T1219" i="2"/>
  <c r="U1219" i="2"/>
  <c r="R1220" i="2"/>
  <c r="S1220" i="2"/>
  <c r="T1220" i="2"/>
  <c r="U1220" i="2"/>
  <c r="R1221" i="2"/>
  <c r="S1221" i="2"/>
  <c r="T1221" i="2"/>
  <c r="U1221" i="2"/>
  <c r="R1222" i="2"/>
  <c r="S1222" i="2"/>
  <c r="T1222" i="2"/>
  <c r="U1222" i="2"/>
  <c r="R1223" i="2"/>
  <c r="S1223" i="2"/>
  <c r="T1223" i="2"/>
  <c r="U1223" i="2"/>
  <c r="R1224" i="2"/>
  <c r="S1224" i="2"/>
  <c r="T1224" i="2"/>
  <c r="U1224" i="2"/>
  <c r="R1225" i="2"/>
  <c r="S1225" i="2"/>
  <c r="T1225" i="2"/>
  <c r="U1225" i="2"/>
  <c r="R1226" i="2"/>
  <c r="S1226" i="2"/>
  <c r="T1226" i="2"/>
  <c r="U1226" i="2"/>
  <c r="R1227" i="2"/>
  <c r="S1227" i="2"/>
  <c r="T1227" i="2"/>
  <c r="U1227" i="2"/>
  <c r="R1228" i="2"/>
  <c r="S1228" i="2"/>
  <c r="T1228" i="2"/>
  <c r="U1228" i="2"/>
  <c r="R1229" i="2"/>
  <c r="S1229" i="2"/>
  <c r="T1229" i="2"/>
  <c r="U1229" i="2"/>
  <c r="R1230" i="2"/>
  <c r="S1230" i="2"/>
  <c r="T1230" i="2"/>
  <c r="U1230" i="2"/>
  <c r="R1231" i="2"/>
  <c r="S1231" i="2"/>
  <c r="T1231" i="2"/>
  <c r="U1231" i="2"/>
  <c r="R1232" i="2"/>
  <c r="S1232" i="2"/>
  <c r="T1232" i="2"/>
  <c r="U1232" i="2"/>
  <c r="R1233" i="2"/>
  <c r="S1233" i="2"/>
  <c r="T1233" i="2"/>
  <c r="U1233" i="2"/>
  <c r="R1234" i="2"/>
  <c r="S1234" i="2"/>
  <c r="T1234" i="2"/>
  <c r="U1234" i="2"/>
  <c r="R1235" i="2"/>
  <c r="S1235" i="2"/>
  <c r="T1235" i="2"/>
  <c r="U1235" i="2"/>
  <c r="R1236" i="2"/>
  <c r="S1236" i="2"/>
  <c r="T1236" i="2"/>
  <c r="U1236" i="2"/>
  <c r="R1237" i="2"/>
  <c r="S1237" i="2"/>
  <c r="T1237" i="2"/>
  <c r="U1237" i="2"/>
  <c r="R1238" i="2"/>
  <c r="S1238" i="2"/>
  <c r="T1238" i="2"/>
  <c r="U1238" i="2"/>
  <c r="R1239" i="2"/>
  <c r="S1239" i="2"/>
  <c r="T1239" i="2"/>
  <c r="U1239" i="2"/>
  <c r="R1240" i="2"/>
  <c r="S1240" i="2"/>
  <c r="T1240" i="2"/>
  <c r="U1240" i="2"/>
  <c r="R1241" i="2"/>
  <c r="S1241" i="2"/>
  <c r="T1241" i="2"/>
  <c r="U1241" i="2"/>
  <c r="R1242" i="2"/>
  <c r="S1242" i="2"/>
  <c r="T1242" i="2"/>
  <c r="U1242" i="2"/>
  <c r="R1243" i="2"/>
  <c r="S1243" i="2"/>
  <c r="T1243" i="2"/>
  <c r="U1243" i="2"/>
  <c r="R1244" i="2"/>
  <c r="S1244" i="2"/>
  <c r="T1244" i="2"/>
  <c r="U1244" i="2"/>
  <c r="R1245" i="2"/>
  <c r="S1245" i="2"/>
  <c r="T1245" i="2"/>
  <c r="U1245" i="2"/>
  <c r="S1255" i="2"/>
  <c r="S1271" i="2"/>
  <c r="R1282" i="2"/>
  <c r="S1282" i="2"/>
  <c r="T1282" i="2"/>
  <c r="U1282" i="2"/>
  <c r="R1283" i="2"/>
  <c r="S1283" i="2"/>
  <c r="T1283" i="2"/>
  <c r="U1283" i="2"/>
  <c r="R1284" i="2"/>
  <c r="S1284" i="2"/>
  <c r="T1284" i="2"/>
  <c r="U1284" i="2"/>
  <c r="R1285" i="2"/>
  <c r="S1285" i="2"/>
  <c r="T1285" i="2"/>
  <c r="U1285" i="2"/>
  <c r="R1286" i="2"/>
  <c r="S1286" i="2"/>
  <c r="T1286" i="2"/>
  <c r="U1286" i="2"/>
  <c r="R1287" i="2"/>
  <c r="S1287" i="2"/>
  <c r="T1287" i="2"/>
  <c r="U1287" i="2"/>
  <c r="R1288" i="2"/>
  <c r="S1288" i="2"/>
  <c r="T1288" i="2"/>
  <c r="U1288" i="2"/>
  <c r="R1289" i="2"/>
  <c r="S1289" i="2"/>
  <c r="T1289" i="2"/>
  <c r="U1289" i="2"/>
  <c r="R1290" i="2"/>
  <c r="S1290" i="2"/>
  <c r="T1290" i="2"/>
  <c r="U1290" i="2"/>
  <c r="R1291" i="2"/>
  <c r="S1291" i="2"/>
  <c r="T1291" i="2"/>
  <c r="U1291" i="2"/>
  <c r="R1292" i="2"/>
  <c r="S1292" i="2"/>
  <c r="T1292" i="2"/>
  <c r="U1292" i="2"/>
  <c r="R1293" i="2"/>
  <c r="S1293" i="2"/>
  <c r="T1293" i="2"/>
  <c r="U1293" i="2"/>
  <c r="R1294" i="2"/>
  <c r="S1294" i="2"/>
  <c r="T1294" i="2"/>
  <c r="U1294" i="2"/>
  <c r="R1295" i="2"/>
  <c r="S1295" i="2"/>
  <c r="T1295" i="2"/>
  <c r="U1295" i="2"/>
  <c r="R1296" i="2"/>
  <c r="S1296" i="2"/>
  <c r="T1296" i="2"/>
  <c r="U1296" i="2"/>
  <c r="R1297" i="2"/>
  <c r="S1297" i="2"/>
  <c r="T1297" i="2"/>
  <c r="U1297" i="2"/>
  <c r="R1298" i="2"/>
  <c r="S1298" i="2"/>
  <c r="T1298" i="2"/>
  <c r="U1298" i="2"/>
  <c r="R1299" i="2"/>
  <c r="S1299" i="2"/>
  <c r="T1299" i="2"/>
  <c r="U1299" i="2"/>
  <c r="R1300" i="2"/>
  <c r="S1300" i="2"/>
  <c r="T1300" i="2"/>
  <c r="U1300" i="2"/>
  <c r="R1301" i="2"/>
  <c r="S1301" i="2"/>
  <c r="T1301" i="2"/>
  <c r="U1301" i="2"/>
  <c r="R1302" i="2"/>
  <c r="S1302" i="2"/>
  <c r="T1302" i="2"/>
  <c r="U1302" i="2"/>
  <c r="R1303" i="2"/>
  <c r="S1303" i="2"/>
  <c r="T1303" i="2"/>
  <c r="U1303" i="2"/>
  <c r="R1304" i="2"/>
  <c r="S1304" i="2"/>
  <c r="T1304" i="2"/>
  <c r="U1304" i="2"/>
  <c r="R1305" i="2"/>
  <c r="S1305" i="2"/>
  <c r="T1305" i="2"/>
  <c r="U1305" i="2"/>
  <c r="R1306" i="2"/>
  <c r="S1306" i="2"/>
  <c r="T1306" i="2"/>
  <c r="U1306" i="2"/>
  <c r="R1307" i="2"/>
  <c r="S1307" i="2"/>
  <c r="T1307" i="2"/>
  <c r="U1307" i="2"/>
  <c r="R1308" i="2"/>
  <c r="S1308" i="2"/>
  <c r="T1308" i="2"/>
  <c r="U1308" i="2"/>
  <c r="R1309" i="2"/>
  <c r="S1309" i="2"/>
  <c r="T1309" i="2"/>
  <c r="U1309" i="2"/>
  <c r="R1310" i="2"/>
  <c r="S1310" i="2"/>
  <c r="T1310" i="2"/>
  <c r="U1310" i="2"/>
  <c r="R1311" i="2"/>
  <c r="S1311" i="2"/>
  <c r="T1311" i="2"/>
  <c r="U1311" i="2"/>
  <c r="R1312" i="2"/>
  <c r="S1312" i="2"/>
  <c r="T1312" i="2"/>
  <c r="U1312" i="2"/>
  <c r="R1313" i="2"/>
  <c r="S1313" i="2"/>
  <c r="T1313" i="2"/>
  <c r="U1313" i="2"/>
  <c r="R1314" i="2"/>
  <c r="S1314" i="2"/>
  <c r="T1314" i="2"/>
  <c r="U1314" i="2"/>
  <c r="R1315" i="2"/>
  <c r="S1315" i="2"/>
  <c r="T1315" i="2"/>
  <c r="U1315" i="2"/>
  <c r="R1316" i="2"/>
  <c r="S1316" i="2"/>
  <c r="T1316" i="2"/>
  <c r="U1316" i="2"/>
  <c r="R1317" i="2"/>
  <c r="S1317" i="2"/>
  <c r="T1317" i="2"/>
  <c r="U1317" i="2"/>
  <c r="R1318" i="2"/>
  <c r="S1318" i="2"/>
  <c r="T1318" i="2"/>
  <c r="U1318" i="2"/>
  <c r="R1319" i="2"/>
  <c r="S1319" i="2"/>
  <c r="T1319" i="2"/>
  <c r="U1319" i="2"/>
  <c r="R1320" i="2"/>
  <c r="S1320" i="2"/>
  <c r="T1320" i="2"/>
  <c r="U1320" i="2"/>
  <c r="R1321" i="2"/>
  <c r="S1321" i="2"/>
  <c r="T1321" i="2"/>
  <c r="U1321" i="2"/>
  <c r="R1322" i="2"/>
  <c r="S1322" i="2"/>
  <c r="T1322" i="2"/>
  <c r="U1322" i="2"/>
  <c r="R1323" i="2"/>
  <c r="S1323" i="2"/>
  <c r="T1323" i="2"/>
  <c r="U1323" i="2"/>
  <c r="T1329" i="2"/>
  <c r="R1338" i="2"/>
  <c r="R1341" i="2"/>
  <c r="S1341" i="2"/>
  <c r="T1341" i="2"/>
  <c r="U1341" i="2"/>
  <c r="R1342" i="2"/>
  <c r="S1342" i="2"/>
  <c r="T1342" i="2"/>
  <c r="U1342" i="2"/>
  <c r="R1343" i="2"/>
  <c r="S1343" i="2"/>
  <c r="T1343" i="2"/>
  <c r="U1343" i="2"/>
  <c r="R1344" i="2"/>
  <c r="S1344" i="2"/>
  <c r="T1344" i="2"/>
  <c r="U1344" i="2"/>
  <c r="R1345" i="2"/>
  <c r="S1345" i="2"/>
  <c r="T1345" i="2"/>
  <c r="U1345" i="2"/>
  <c r="R1346" i="2"/>
  <c r="S1346" i="2"/>
  <c r="T1346" i="2"/>
  <c r="U1346" i="2"/>
  <c r="R1347" i="2"/>
  <c r="S1347" i="2"/>
  <c r="T1347" i="2"/>
  <c r="U1347" i="2"/>
  <c r="R1348" i="2"/>
  <c r="S1348" i="2"/>
  <c r="T1348" i="2"/>
  <c r="U1348" i="2"/>
  <c r="R1349" i="2"/>
  <c r="S1349" i="2"/>
  <c r="T1349" i="2"/>
  <c r="U1349" i="2"/>
  <c r="R1350" i="2"/>
  <c r="S1350" i="2"/>
  <c r="T1350" i="2"/>
  <c r="U1350" i="2"/>
  <c r="R1351" i="2"/>
  <c r="S1351" i="2"/>
  <c r="T1351" i="2"/>
  <c r="U1351" i="2"/>
  <c r="R1352" i="2"/>
  <c r="S1352" i="2"/>
  <c r="T1352" i="2"/>
  <c r="U1352" i="2"/>
  <c r="R1356" i="2"/>
  <c r="S1356" i="2"/>
  <c r="T1356" i="2"/>
  <c r="U1356" i="2"/>
  <c r="R1357" i="2"/>
  <c r="S1357" i="2"/>
  <c r="T1357" i="2"/>
  <c r="U1357" i="2"/>
  <c r="R1358" i="2"/>
  <c r="S1358" i="2"/>
  <c r="T1358" i="2"/>
  <c r="U1358" i="2"/>
  <c r="R1359" i="2"/>
  <c r="S1359" i="2"/>
  <c r="T1359" i="2"/>
  <c r="U1359" i="2"/>
  <c r="R1360" i="2"/>
  <c r="S1360" i="2"/>
  <c r="T1360" i="2"/>
  <c r="U1360" i="2"/>
  <c r="R1361" i="2"/>
  <c r="S1361" i="2"/>
  <c r="T1361" i="2"/>
  <c r="U1361" i="2"/>
  <c r="R1364" i="2"/>
  <c r="R1368" i="2"/>
  <c r="S1368" i="2"/>
  <c r="T1368" i="2"/>
  <c r="U1368" i="2"/>
  <c r="R1369" i="2"/>
  <c r="S1369" i="2"/>
  <c r="T1369" i="2"/>
  <c r="U1369" i="2"/>
  <c r="R1370" i="2"/>
  <c r="S1370" i="2"/>
  <c r="T1370" i="2"/>
  <c r="U1370" i="2"/>
  <c r="R1371" i="2"/>
  <c r="S1371" i="2"/>
  <c r="T1371" i="2"/>
  <c r="U1371" i="2"/>
  <c r="R1372" i="2"/>
  <c r="S1372" i="2"/>
  <c r="T1372" i="2"/>
  <c r="U1372" i="2"/>
  <c r="R1373" i="2"/>
  <c r="S1373" i="2"/>
  <c r="T1373" i="2"/>
  <c r="U1373" i="2"/>
  <c r="R1374" i="2"/>
  <c r="S1374" i="2"/>
  <c r="T1374" i="2"/>
  <c r="U1374" i="2"/>
  <c r="R1375" i="2"/>
  <c r="S1375" i="2"/>
  <c r="T1375" i="2"/>
  <c r="U1375" i="2"/>
  <c r="R1376" i="2"/>
  <c r="S1376" i="2"/>
  <c r="T1376" i="2"/>
  <c r="U1376" i="2"/>
  <c r="R1378" i="2"/>
  <c r="R1382" i="2"/>
  <c r="S1382" i="2"/>
  <c r="T1382" i="2"/>
  <c r="U1382" i="2"/>
  <c r="R1383" i="2"/>
  <c r="S1383" i="2"/>
  <c r="T1383" i="2"/>
  <c r="U1383" i="2"/>
  <c r="R1384" i="2"/>
  <c r="S1384" i="2"/>
  <c r="T1384" i="2"/>
  <c r="U1384" i="2"/>
  <c r="R1386" i="2"/>
  <c r="R1390" i="2"/>
  <c r="S1390" i="2"/>
  <c r="T1390" i="2"/>
  <c r="U1390" i="2"/>
  <c r="R1391" i="2"/>
  <c r="S1391" i="2"/>
  <c r="T1391" i="2"/>
  <c r="U1391" i="2"/>
  <c r="R1392" i="2"/>
  <c r="S1392" i="2"/>
  <c r="T1392" i="2"/>
  <c r="U1392" i="2"/>
  <c r="R1393" i="2"/>
  <c r="S1393" i="2"/>
  <c r="T1393" i="2"/>
  <c r="U1393" i="2"/>
  <c r="R1394" i="2"/>
  <c r="S1394" i="2"/>
  <c r="T1394" i="2"/>
  <c r="U1394" i="2"/>
  <c r="R1395" i="2"/>
  <c r="S1395" i="2"/>
  <c r="T1395" i="2"/>
  <c r="U1395" i="2"/>
  <c r="R1396" i="2"/>
  <c r="S1396" i="2"/>
  <c r="T1396" i="2"/>
  <c r="U1396" i="2"/>
  <c r="R1397" i="2"/>
  <c r="S1397" i="2"/>
  <c r="T1397" i="2"/>
  <c r="U1397" i="2"/>
  <c r="R1398" i="2"/>
  <c r="S1398" i="2"/>
  <c r="T1398" i="2"/>
  <c r="U1398" i="2"/>
  <c r="R1399" i="2"/>
  <c r="S1399" i="2"/>
  <c r="T1399" i="2"/>
  <c r="U1399" i="2"/>
  <c r="R1400" i="2"/>
  <c r="S1400" i="2"/>
  <c r="T1400" i="2"/>
  <c r="U1400" i="2"/>
  <c r="R1401" i="2"/>
  <c r="S1401" i="2"/>
  <c r="T1401" i="2"/>
  <c r="U1401" i="2"/>
  <c r="R1402" i="2"/>
  <c r="S1402" i="2"/>
  <c r="T1402" i="2"/>
  <c r="U1402" i="2"/>
  <c r="R1403" i="2"/>
  <c r="S1403" i="2"/>
  <c r="T1403" i="2"/>
  <c r="U1403" i="2"/>
  <c r="R1404" i="2"/>
  <c r="S1404" i="2"/>
  <c r="T1404" i="2"/>
  <c r="U1404" i="2"/>
  <c r="R1405" i="2"/>
  <c r="S1405" i="2"/>
  <c r="T1405" i="2"/>
  <c r="U1405" i="2"/>
  <c r="R1406" i="2"/>
  <c r="S1406" i="2"/>
  <c r="T1406" i="2"/>
  <c r="U1406" i="2"/>
  <c r="R1407" i="2"/>
  <c r="S1407" i="2"/>
  <c r="T1407" i="2"/>
  <c r="U1407" i="2"/>
  <c r="R1408" i="2"/>
  <c r="S1408" i="2"/>
  <c r="T1408" i="2"/>
  <c r="U1408" i="2"/>
  <c r="R1409" i="2"/>
  <c r="S1409" i="2"/>
  <c r="T1409" i="2"/>
  <c r="U1409" i="2"/>
  <c r="R1410" i="2"/>
  <c r="S1410" i="2"/>
  <c r="T1410" i="2"/>
  <c r="U1410" i="2"/>
  <c r="R1411" i="2"/>
  <c r="S1411" i="2"/>
  <c r="T1411" i="2"/>
  <c r="U1411" i="2"/>
  <c r="R1412" i="2"/>
  <c r="S1412" i="2"/>
  <c r="T1412" i="2"/>
  <c r="U1412" i="2"/>
  <c r="R1413" i="2"/>
  <c r="S1413" i="2"/>
  <c r="T1413" i="2"/>
  <c r="U1413" i="2"/>
  <c r="R1414" i="2"/>
  <c r="S1414" i="2"/>
  <c r="T1414" i="2"/>
  <c r="U1414" i="2"/>
  <c r="R1415" i="2"/>
  <c r="S1415" i="2"/>
  <c r="T1415" i="2"/>
  <c r="U1415" i="2"/>
  <c r="R1416" i="2"/>
  <c r="S1416" i="2"/>
  <c r="T1416" i="2"/>
  <c r="U1416" i="2"/>
  <c r="R1417" i="2"/>
  <c r="S1417" i="2"/>
  <c r="T1417" i="2"/>
  <c r="U1417" i="2"/>
  <c r="R1418" i="2"/>
  <c r="S1418" i="2"/>
  <c r="T1418" i="2"/>
  <c r="U1418" i="2"/>
  <c r="R1419" i="2"/>
  <c r="S1419" i="2"/>
  <c r="T1419" i="2"/>
  <c r="U1419" i="2"/>
  <c r="R1420" i="2"/>
  <c r="S1420" i="2"/>
  <c r="T1420" i="2"/>
  <c r="U1420" i="2"/>
  <c r="R1421" i="2"/>
  <c r="S1421" i="2"/>
  <c r="T1421" i="2"/>
  <c r="U1421" i="2"/>
  <c r="R1422" i="2"/>
  <c r="S1422" i="2"/>
  <c r="T1422" i="2"/>
  <c r="U1422" i="2"/>
  <c r="R1424" i="2"/>
  <c r="R1425" i="2"/>
  <c r="S1425" i="2"/>
  <c r="T1425" i="2"/>
  <c r="U1425" i="2"/>
  <c r="R1426" i="2"/>
  <c r="S1426" i="2"/>
  <c r="T1426" i="2"/>
  <c r="U1426" i="2"/>
  <c r="R1427" i="2"/>
  <c r="S1427" i="2"/>
  <c r="T1427" i="2"/>
  <c r="U1427" i="2"/>
  <c r="R1428" i="2"/>
  <c r="R1430" i="2"/>
  <c r="S1430" i="2"/>
  <c r="T1430" i="2"/>
  <c r="U1430" i="2"/>
  <c r="R1431" i="2"/>
  <c r="S1431" i="2"/>
  <c r="T1431" i="2"/>
  <c r="U1431" i="2"/>
  <c r="R1432" i="2"/>
  <c r="S1432" i="2"/>
  <c r="T1432" i="2"/>
  <c r="U1432" i="2"/>
  <c r="R1433" i="2"/>
  <c r="S1433" i="2"/>
  <c r="T1433" i="2"/>
  <c r="U1433" i="2"/>
  <c r="R1434" i="2"/>
  <c r="S1434" i="2"/>
  <c r="T1434" i="2"/>
  <c r="U1434" i="2"/>
  <c r="R1435" i="2"/>
  <c r="S1435" i="2"/>
  <c r="T1435" i="2"/>
  <c r="U1435" i="2"/>
  <c r="R1436" i="2"/>
  <c r="S1436" i="2"/>
  <c r="T1436" i="2"/>
  <c r="U1436" i="2"/>
  <c r="R1437" i="2"/>
  <c r="S1437" i="2"/>
  <c r="T1437" i="2"/>
  <c r="U1437" i="2"/>
  <c r="R1438" i="2"/>
  <c r="S1438" i="2"/>
  <c r="T1438" i="2"/>
  <c r="U1438" i="2"/>
  <c r="R1442" i="2"/>
  <c r="R1444" i="2"/>
  <c r="S1444" i="2"/>
  <c r="R1445" i="2"/>
  <c r="S1445" i="2"/>
  <c r="T1445" i="2"/>
  <c r="U1445" i="2"/>
  <c r="R1446" i="2"/>
  <c r="S1446" i="2"/>
  <c r="T1446" i="2"/>
  <c r="U1446" i="2"/>
  <c r="R1447" i="2"/>
  <c r="S1447" i="2"/>
  <c r="T1447" i="2"/>
  <c r="U1447" i="2"/>
  <c r="R1448" i="2"/>
  <c r="S1448" i="2"/>
  <c r="T1448" i="2"/>
  <c r="U1448" i="2"/>
  <c r="R1449" i="2"/>
  <c r="S1449" i="2"/>
  <c r="T1449" i="2"/>
  <c r="U1449" i="2"/>
  <c r="R1450" i="2"/>
  <c r="S1450" i="2"/>
  <c r="T1450" i="2"/>
  <c r="U1450" i="2"/>
  <c r="R1453" i="2"/>
  <c r="S1453" i="2"/>
  <c r="T1453" i="2"/>
  <c r="U1453" i="2"/>
  <c r="R1454" i="2"/>
  <c r="S1454" i="2"/>
  <c r="T1454" i="2"/>
  <c r="U1454" i="2"/>
  <c r="R1455" i="2"/>
  <c r="S1455" i="2"/>
  <c r="T1455" i="2"/>
  <c r="U1455" i="2"/>
  <c r="R1456" i="2"/>
  <c r="R1462" i="2"/>
  <c r="R1464" i="2"/>
  <c r="S1464" i="2"/>
  <c r="T1464" i="2"/>
  <c r="U1464" i="2"/>
  <c r="R1465" i="2"/>
  <c r="S1465" i="2"/>
  <c r="T1465" i="2"/>
  <c r="U1465" i="2"/>
  <c r="R1466" i="2"/>
  <c r="S1466" i="2"/>
  <c r="T1466" i="2"/>
  <c r="U1466" i="2"/>
  <c r="R1467" i="2"/>
  <c r="S1467" i="2"/>
  <c r="T1467" i="2"/>
  <c r="U1467" i="2"/>
  <c r="R1468" i="2"/>
  <c r="S1468" i="2"/>
  <c r="T1468" i="2"/>
  <c r="U1468" i="2"/>
  <c r="R1469" i="2"/>
  <c r="S1469" i="2"/>
  <c r="T1469" i="2"/>
  <c r="U1469" i="2"/>
  <c r="R1470" i="2"/>
  <c r="S1470" i="2"/>
  <c r="T1470" i="2"/>
  <c r="U1470" i="2"/>
  <c r="R1471" i="2"/>
  <c r="S1471" i="2"/>
  <c r="T1471" i="2"/>
  <c r="U1471" i="2"/>
  <c r="R1472" i="2"/>
  <c r="S1472" i="2"/>
  <c r="T1472" i="2"/>
  <c r="U1472" i="2"/>
  <c r="R1476" i="2"/>
  <c r="S1476" i="2"/>
  <c r="R1478" i="2"/>
  <c r="S1478" i="2"/>
  <c r="R1480" i="2"/>
  <c r="S1480" i="2"/>
  <c r="T1480" i="2"/>
  <c r="U1480" i="2"/>
  <c r="R1481" i="2"/>
  <c r="S1481" i="2"/>
  <c r="T1481" i="2"/>
  <c r="U1481" i="2"/>
  <c r="R1482" i="2"/>
  <c r="S1482" i="2"/>
  <c r="T1482" i="2"/>
  <c r="U1482" i="2"/>
  <c r="R1483" i="2"/>
  <c r="S1483" i="2"/>
  <c r="T1483" i="2"/>
  <c r="U1483" i="2"/>
  <c r="R1484" i="2"/>
  <c r="S1484" i="2"/>
  <c r="T1484" i="2"/>
  <c r="U1484" i="2"/>
  <c r="R1485" i="2"/>
  <c r="S1485" i="2"/>
  <c r="T1485" i="2"/>
  <c r="U1485" i="2"/>
  <c r="R1486" i="2"/>
  <c r="S1486" i="2"/>
  <c r="T1486" i="2"/>
  <c r="U1486" i="2"/>
  <c r="R1487" i="2"/>
  <c r="S1487" i="2"/>
  <c r="T1487" i="2"/>
  <c r="U1487" i="2"/>
  <c r="R1488" i="2"/>
  <c r="S1488" i="2"/>
  <c r="T1488" i="2"/>
  <c r="U1488" i="2"/>
  <c r="R1489" i="2"/>
  <c r="S1489" i="2"/>
  <c r="T1489" i="2"/>
  <c r="U1489" i="2"/>
  <c r="R1490" i="2"/>
  <c r="S1490" i="2"/>
  <c r="T1490" i="2"/>
  <c r="U1490" i="2"/>
  <c r="R1491" i="2"/>
  <c r="S1491" i="2"/>
  <c r="T1491" i="2"/>
  <c r="U1491" i="2"/>
  <c r="R1492" i="2"/>
  <c r="S1492" i="2"/>
  <c r="T1492" i="2"/>
  <c r="U1492" i="2"/>
  <c r="R1493" i="2"/>
  <c r="S1493" i="2"/>
  <c r="T1493" i="2"/>
  <c r="U1493" i="2"/>
  <c r="R1494" i="2"/>
  <c r="S1494" i="2"/>
  <c r="T1494" i="2"/>
  <c r="U1494" i="2"/>
  <c r="R1495" i="2"/>
  <c r="S1495" i="2"/>
  <c r="T1495" i="2"/>
  <c r="U1495" i="2"/>
  <c r="R1498" i="2"/>
  <c r="S1498" i="2"/>
  <c r="U1498" i="2"/>
  <c r="AE1501" i="2"/>
  <c r="U1501" i="2" s="1"/>
  <c r="AD1501" i="2"/>
  <c r="T1501" i="2" s="1"/>
  <c r="AC1501" i="2"/>
  <c r="S1501" i="2" s="1"/>
  <c r="AB1501" i="2"/>
  <c r="R1501" i="2" s="1"/>
  <c r="AE1500" i="2"/>
  <c r="U1500" i="2" s="1"/>
  <c r="AD1500" i="2"/>
  <c r="T1500" i="2" s="1"/>
  <c r="AC1500" i="2"/>
  <c r="S1500" i="2" s="1"/>
  <c r="AB1500" i="2"/>
  <c r="R1500" i="2" s="1"/>
  <c r="AE1499" i="2"/>
  <c r="U1499" i="2" s="1"/>
  <c r="AD1499" i="2"/>
  <c r="T1499" i="2" s="1"/>
  <c r="AC1499" i="2"/>
  <c r="S1499" i="2" s="1"/>
  <c r="AB1499" i="2"/>
  <c r="R1499" i="2" s="1"/>
  <c r="AE1498" i="2"/>
  <c r="AD1498" i="2"/>
  <c r="T1498" i="2" s="1"/>
  <c r="AC1498" i="2"/>
  <c r="AB1498" i="2"/>
  <c r="AE1497" i="2"/>
  <c r="U1497" i="2" s="1"/>
  <c r="AD1497" i="2"/>
  <c r="T1497" i="2" s="1"/>
  <c r="AC1497" i="2"/>
  <c r="S1497" i="2" s="1"/>
  <c r="AB1497" i="2"/>
  <c r="R1497" i="2" s="1"/>
  <c r="AE1496" i="2"/>
  <c r="U1496" i="2" s="1"/>
  <c r="AD1496" i="2"/>
  <c r="T1496" i="2" s="1"/>
  <c r="AC1496" i="2"/>
  <c r="S1496" i="2" s="1"/>
  <c r="AB1496" i="2"/>
  <c r="R1496" i="2" s="1"/>
  <c r="AE1479" i="2"/>
  <c r="U1479" i="2" s="1"/>
  <c r="AD1479" i="2"/>
  <c r="T1479" i="2" s="1"/>
  <c r="AC1479" i="2"/>
  <c r="S1479" i="2" s="1"/>
  <c r="AB1479" i="2"/>
  <c r="R1479" i="2" s="1"/>
  <c r="AE1478" i="2"/>
  <c r="U1478" i="2" s="1"/>
  <c r="AD1478" i="2"/>
  <c r="T1478" i="2" s="1"/>
  <c r="AC1478" i="2"/>
  <c r="AB1478" i="2"/>
  <c r="AE1477" i="2"/>
  <c r="U1477" i="2" s="1"/>
  <c r="AD1477" i="2"/>
  <c r="T1477" i="2" s="1"/>
  <c r="AC1477" i="2"/>
  <c r="S1477" i="2" s="1"/>
  <c r="AB1477" i="2"/>
  <c r="R1477" i="2" s="1"/>
  <c r="AE1476" i="2"/>
  <c r="U1476" i="2" s="1"/>
  <c r="AD1476" i="2"/>
  <c r="T1476" i="2" s="1"/>
  <c r="AC1476" i="2"/>
  <c r="AB1476" i="2"/>
  <c r="AE1475" i="2"/>
  <c r="U1475" i="2" s="1"/>
  <c r="AD1475" i="2"/>
  <c r="T1475" i="2" s="1"/>
  <c r="AC1475" i="2"/>
  <c r="S1475" i="2" s="1"/>
  <c r="AB1475" i="2"/>
  <c r="R1475" i="2" s="1"/>
  <c r="AE1474" i="2"/>
  <c r="U1474" i="2" s="1"/>
  <c r="AD1474" i="2"/>
  <c r="T1474" i="2" s="1"/>
  <c r="AC1474" i="2"/>
  <c r="S1474" i="2" s="1"/>
  <c r="AB1474" i="2"/>
  <c r="R1474" i="2" s="1"/>
  <c r="AE1473" i="2"/>
  <c r="U1473" i="2" s="1"/>
  <c r="AD1473" i="2"/>
  <c r="T1473" i="2" s="1"/>
  <c r="AC1473" i="2"/>
  <c r="S1473" i="2" s="1"/>
  <c r="AB1473" i="2"/>
  <c r="R1473" i="2" s="1"/>
  <c r="AE1463" i="2"/>
  <c r="U1463" i="2" s="1"/>
  <c r="AD1463" i="2"/>
  <c r="T1463" i="2" s="1"/>
  <c r="AC1463" i="2"/>
  <c r="S1463" i="2" s="1"/>
  <c r="AB1463" i="2"/>
  <c r="R1463" i="2" s="1"/>
  <c r="AE1462" i="2"/>
  <c r="U1462" i="2" s="1"/>
  <c r="AD1462" i="2"/>
  <c r="T1462" i="2" s="1"/>
  <c r="AC1462" i="2"/>
  <c r="S1462" i="2" s="1"/>
  <c r="AB1462" i="2"/>
  <c r="AE1461" i="2"/>
  <c r="U1461" i="2" s="1"/>
  <c r="AD1461" i="2"/>
  <c r="T1461" i="2" s="1"/>
  <c r="AC1461" i="2"/>
  <c r="S1461" i="2" s="1"/>
  <c r="AB1461" i="2"/>
  <c r="R1461" i="2" s="1"/>
  <c r="AE1460" i="2"/>
  <c r="U1460" i="2" s="1"/>
  <c r="AD1460" i="2"/>
  <c r="T1460" i="2" s="1"/>
  <c r="AC1460" i="2"/>
  <c r="S1460" i="2" s="1"/>
  <c r="AB1460" i="2"/>
  <c r="R1460" i="2" s="1"/>
  <c r="AE1459" i="2"/>
  <c r="U1459" i="2" s="1"/>
  <c r="AD1459" i="2"/>
  <c r="T1459" i="2" s="1"/>
  <c r="AC1459" i="2"/>
  <c r="S1459" i="2" s="1"/>
  <c r="AB1459" i="2"/>
  <c r="R1459" i="2" s="1"/>
  <c r="AE1458" i="2"/>
  <c r="U1458" i="2" s="1"/>
  <c r="AD1458" i="2"/>
  <c r="T1458" i="2" s="1"/>
  <c r="AC1458" i="2"/>
  <c r="S1458" i="2" s="1"/>
  <c r="AB1458" i="2"/>
  <c r="R1458" i="2" s="1"/>
  <c r="AE1457" i="2"/>
  <c r="U1457" i="2" s="1"/>
  <c r="AD1457" i="2"/>
  <c r="T1457" i="2" s="1"/>
  <c r="AC1457" i="2"/>
  <c r="S1457" i="2" s="1"/>
  <c r="AB1457" i="2"/>
  <c r="R1457" i="2" s="1"/>
  <c r="AE1456" i="2"/>
  <c r="U1456" i="2" s="1"/>
  <c r="AD1456" i="2"/>
  <c r="T1456" i="2" s="1"/>
  <c r="AC1456" i="2"/>
  <c r="S1456" i="2" s="1"/>
  <c r="AB1456" i="2"/>
  <c r="AE1452" i="2"/>
  <c r="U1452" i="2" s="1"/>
  <c r="AD1452" i="2"/>
  <c r="T1452" i="2" s="1"/>
  <c r="AC1452" i="2"/>
  <c r="S1452" i="2" s="1"/>
  <c r="AB1452" i="2"/>
  <c r="R1452" i="2" s="1"/>
  <c r="AE1451" i="2"/>
  <c r="U1451" i="2" s="1"/>
  <c r="AD1451" i="2"/>
  <c r="T1451" i="2" s="1"/>
  <c r="AC1451" i="2"/>
  <c r="S1451" i="2" s="1"/>
  <c r="AB1451" i="2"/>
  <c r="R1451" i="2" s="1"/>
  <c r="AE1444" i="2"/>
  <c r="U1444" i="2" s="1"/>
  <c r="AD1444" i="2"/>
  <c r="T1444" i="2" s="1"/>
  <c r="AC1444" i="2"/>
  <c r="AB1444" i="2"/>
  <c r="AE1443" i="2"/>
  <c r="U1443" i="2" s="1"/>
  <c r="AD1443" i="2"/>
  <c r="T1443" i="2" s="1"/>
  <c r="AC1443" i="2"/>
  <c r="S1443" i="2" s="1"/>
  <c r="AB1443" i="2"/>
  <c r="R1443" i="2" s="1"/>
  <c r="AE1442" i="2"/>
  <c r="U1442" i="2" s="1"/>
  <c r="AD1442" i="2"/>
  <c r="T1442" i="2" s="1"/>
  <c r="AC1442" i="2"/>
  <c r="S1442" i="2" s="1"/>
  <c r="AB1442" i="2"/>
  <c r="AE1441" i="2"/>
  <c r="U1441" i="2" s="1"/>
  <c r="AD1441" i="2"/>
  <c r="T1441" i="2" s="1"/>
  <c r="AC1441" i="2"/>
  <c r="S1441" i="2" s="1"/>
  <c r="AB1441" i="2"/>
  <c r="R1441" i="2" s="1"/>
  <c r="AE1440" i="2"/>
  <c r="U1440" i="2" s="1"/>
  <c r="AD1440" i="2"/>
  <c r="T1440" i="2" s="1"/>
  <c r="AC1440" i="2"/>
  <c r="S1440" i="2" s="1"/>
  <c r="AB1440" i="2"/>
  <c r="R1440" i="2" s="1"/>
  <c r="AE1439" i="2"/>
  <c r="U1439" i="2" s="1"/>
  <c r="AD1439" i="2"/>
  <c r="T1439" i="2" s="1"/>
  <c r="AC1439" i="2"/>
  <c r="S1439" i="2" s="1"/>
  <c r="AB1439" i="2"/>
  <c r="R1439" i="2" s="1"/>
  <c r="AE1429" i="2"/>
  <c r="U1429" i="2" s="1"/>
  <c r="AD1429" i="2"/>
  <c r="T1429" i="2" s="1"/>
  <c r="AC1429" i="2"/>
  <c r="S1429" i="2" s="1"/>
  <c r="AB1429" i="2"/>
  <c r="R1429" i="2" s="1"/>
  <c r="AE1428" i="2"/>
  <c r="U1428" i="2" s="1"/>
  <c r="AD1428" i="2"/>
  <c r="T1428" i="2" s="1"/>
  <c r="AC1428" i="2"/>
  <c r="S1428" i="2" s="1"/>
  <c r="AB1428" i="2"/>
  <c r="AE1424" i="2"/>
  <c r="U1424" i="2" s="1"/>
  <c r="AD1424" i="2"/>
  <c r="T1424" i="2" s="1"/>
  <c r="AC1424" i="2"/>
  <c r="S1424" i="2" s="1"/>
  <c r="AB1424" i="2"/>
  <c r="AE1423" i="2"/>
  <c r="U1423" i="2" s="1"/>
  <c r="AD1423" i="2"/>
  <c r="T1423" i="2" s="1"/>
  <c r="AC1423" i="2"/>
  <c r="S1423" i="2" s="1"/>
  <c r="AB1423" i="2"/>
  <c r="R1423" i="2" s="1"/>
  <c r="AE1389" i="2"/>
  <c r="U1389" i="2" s="1"/>
  <c r="AD1389" i="2"/>
  <c r="T1389" i="2" s="1"/>
  <c r="AC1389" i="2"/>
  <c r="S1389" i="2" s="1"/>
  <c r="AB1389" i="2"/>
  <c r="R1389" i="2" s="1"/>
  <c r="AE1388" i="2"/>
  <c r="U1388" i="2" s="1"/>
  <c r="AD1388" i="2"/>
  <c r="T1388" i="2" s="1"/>
  <c r="AC1388" i="2"/>
  <c r="S1388" i="2" s="1"/>
  <c r="AB1388" i="2"/>
  <c r="R1388" i="2" s="1"/>
  <c r="AE1387" i="2"/>
  <c r="U1387" i="2" s="1"/>
  <c r="AD1387" i="2"/>
  <c r="T1387" i="2" s="1"/>
  <c r="AC1387" i="2"/>
  <c r="S1387" i="2" s="1"/>
  <c r="AB1387" i="2"/>
  <c r="R1387" i="2" s="1"/>
  <c r="AE1386" i="2"/>
  <c r="U1386" i="2" s="1"/>
  <c r="AD1386" i="2"/>
  <c r="T1386" i="2" s="1"/>
  <c r="AC1386" i="2"/>
  <c r="S1386" i="2" s="1"/>
  <c r="AB1386" i="2"/>
  <c r="AE1385" i="2"/>
  <c r="U1385" i="2" s="1"/>
  <c r="AD1385" i="2"/>
  <c r="T1385" i="2" s="1"/>
  <c r="AC1385" i="2"/>
  <c r="S1385" i="2" s="1"/>
  <c r="AB1385" i="2"/>
  <c r="R1385" i="2" s="1"/>
  <c r="AE1381" i="2"/>
  <c r="U1381" i="2" s="1"/>
  <c r="AD1381" i="2"/>
  <c r="T1381" i="2" s="1"/>
  <c r="AC1381" i="2"/>
  <c r="S1381" i="2" s="1"/>
  <c r="AB1381" i="2"/>
  <c r="R1381" i="2" s="1"/>
  <c r="AE1380" i="2"/>
  <c r="U1380" i="2" s="1"/>
  <c r="AD1380" i="2"/>
  <c r="T1380" i="2" s="1"/>
  <c r="AC1380" i="2"/>
  <c r="S1380" i="2" s="1"/>
  <c r="AB1380" i="2"/>
  <c r="R1380" i="2" s="1"/>
  <c r="AE1379" i="2"/>
  <c r="U1379" i="2" s="1"/>
  <c r="AD1379" i="2"/>
  <c r="T1379" i="2" s="1"/>
  <c r="AC1379" i="2"/>
  <c r="S1379" i="2" s="1"/>
  <c r="AB1379" i="2"/>
  <c r="R1379" i="2" s="1"/>
  <c r="AE1378" i="2"/>
  <c r="U1378" i="2" s="1"/>
  <c r="AD1378" i="2"/>
  <c r="T1378" i="2" s="1"/>
  <c r="AC1378" i="2"/>
  <c r="S1378" i="2" s="1"/>
  <c r="AB1378" i="2"/>
  <c r="AE1377" i="2"/>
  <c r="U1377" i="2" s="1"/>
  <c r="AD1377" i="2"/>
  <c r="T1377" i="2" s="1"/>
  <c r="AC1377" i="2"/>
  <c r="S1377" i="2" s="1"/>
  <c r="AB1377" i="2"/>
  <c r="R1377" i="2" s="1"/>
  <c r="AE1367" i="2"/>
  <c r="U1367" i="2" s="1"/>
  <c r="AD1367" i="2"/>
  <c r="T1367" i="2" s="1"/>
  <c r="AC1367" i="2"/>
  <c r="S1367" i="2" s="1"/>
  <c r="AB1367" i="2"/>
  <c r="R1367" i="2" s="1"/>
  <c r="AE1366" i="2"/>
  <c r="U1366" i="2" s="1"/>
  <c r="AD1366" i="2"/>
  <c r="T1366" i="2" s="1"/>
  <c r="AC1366" i="2"/>
  <c r="S1366" i="2" s="1"/>
  <c r="AB1366" i="2"/>
  <c r="R1366" i="2" s="1"/>
  <c r="AE1365" i="2"/>
  <c r="U1365" i="2" s="1"/>
  <c r="AD1365" i="2"/>
  <c r="T1365" i="2" s="1"/>
  <c r="AC1365" i="2"/>
  <c r="S1365" i="2" s="1"/>
  <c r="AB1365" i="2"/>
  <c r="R1365" i="2" s="1"/>
  <c r="AE1364" i="2"/>
  <c r="U1364" i="2" s="1"/>
  <c r="AD1364" i="2"/>
  <c r="T1364" i="2" s="1"/>
  <c r="AC1364" i="2"/>
  <c r="S1364" i="2" s="1"/>
  <c r="AB1364" i="2"/>
  <c r="AE1363" i="2"/>
  <c r="U1363" i="2" s="1"/>
  <c r="AD1363" i="2"/>
  <c r="T1363" i="2" s="1"/>
  <c r="AC1363" i="2"/>
  <c r="S1363" i="2" s="1"/>
  <c r="AB1363" i="2"/>
  <c r="R1363" i="2" s="1"/>
  <c r="AE1362" i="2"/>
  <c r="U1362" i="2" s="1"/>
  <c r="AD1362" i="2"/>
  <c r="T1362" i="2" s="1"/>
  <c r="AC1362" i="2"/>
  <c r="S1362" i="2" s="1"/>
  <c r="AB1362" i="2"/>
  <c r="R1362" i="2" s="1"/>
  <c r="AE1355" i="2"/>
  <c r="U1355" i="2" s="1"/>
  <c r="AD1355" i="2"/>
  <c r="T1355" i="2" s="1"/>
  <c r="AC1355" i="2"/>
  <c r="S1355" i="2" s="1"/>
  <c r="AB1355" i="2"/>
  <c r="R1355" i="2" s="1"/>
  <c r="AE1354" i="2"/>
  <c r="U1354" i="2" s="1"/>
  <c r="AD1354" i="2"/>
  <c r="T1354" i="2" s="1"/>
  <c r="AC1354" i="2"/>
  <c r="S1354" i="2" s="1"/>
  <c r="AB1354" i="2"/>
  <c r="R1354" i="2" s="1"/>
  <c r="AE1353" i="2"/>
  <c r="U1353" i="2" s="1"/>
  <c r="AD1353" i="2"/>
  <c r="T1353" i="2" s="1"/>
  <c r="AC1353" i="2"/>
  <c r="S1353" i="2" s="1"/>
  <c r="AB1353" i="2"/>
  <c r="R1353" i="2" s="1"/>
  <c r="AE1340" i="2"/>
  <c r="U1340" i="2" s="1"/>
  <c r="AD1340" i="2"/>
  <c r="T1340" i="2" s="1"/>
  <c r="AC1340" i="2"/>
  <c r="S1340" i="2" s="1"/>
  <c r="AB1340" i="2"/>
  <c r="R1340" i="2" s="1"/>
  <c r="AE1339" i="2"/>
  <c r="U1339" i="2" s="1"/>
  <c r="AD1339" i="2"/>
  <c r="T1339" i="2" s="1"/>
  <c r="AC1339" i="2"/>
  <c r="S1339" i="2" s="1"/>
  <c r="AB1339" i="2"/>
  <c r="R1339" i="2" s="1"/>
  <c r="AE1338" i="2"/>
  <c r="U1338" i="2" s="1"/>
  <c r="AD1338" i="2"/>
  <c r="T1338" i="2" s="1"/>
  <c r="AC1338" i="2"/>
  <c r="S1338" i="2" s="1"/>
  <c r="AB1338" i="2"/>
  <c r="AE1337" i="2"/>
  <c r="U1337" i="2" s="1"/>
  <c r="AD1337" i="2"/>
  <c r="T1337" i="2" s="1"/>
  <c r="AC1337" i="2"/>
  <c r="S1337" i="2" s="1"/>
  <c r="AB1337" i="2"/>
  <c r="R1337" i="2" s="1"/>
  <c r="AE1336" i="2"/>
  <c r="U1336" i="2" s="1"/>
  <c r="AD1336" i="2"/>
  <c r="T1336" i="2" s="1"/>
  <c r="AC1336" i="2"/>
  <c r="S1336" i="2" s="1"/>
  <c r="AB1336" i="2"/>
  <c r="R1336" i="2" s="1"/>
  <c r="AE1335" i="2"/>
  <c r="U1335" i="2" s="1"/>
  <c r="AD1335" i="2"/>
  <c r="T1335" i="2" s="1"/>
  <c r="AC1335" i="2"/>
  <c r="S1335" i="2" s="1"/>
  <c r="AB1335" i="2"/>
  <c r="R1335" i="2" s="1"/>
  <c r="AE1334" i="2"/>
  <c r="U1334" i="2" s="1"/>
  <c r="AD1334" i="2"/>
  <c r="T1334" i="2" s="1"/>
  <c r="AC1334" i="2"/>
  <c r="S1334" i="2" s="1"/>
  <c r="AB1334" i="2"/>
  <c r="R1334" i="2" s="1"/>
  <c r="AE1333" i="2"/>
  <c r="U1333" i="2" s="1"/>
  <c r="AD1333" i="2"/>
  <c r="T1333" i="2" s="1"/>
  <c r="AC1333" i="2"/>
  <c r="S1333" i="2" s="1"/>
  <c r="AB1333" i="2"/>
  <c r="R1333" i="2" s="1"/>
  <c r="AE1332" i="2"/>
  <c r="U1332" i="2" s="1"/>
  <c r="AD1332" i="2"/>
  <c r="T1332" i="2" s="1"/>
  <c r="AC1332" i="2"/>
  <c r="S1332" i="2" s="1"/>
  <c r="AB1332" i="2"/>
  <c r="R1332" i="2" s="1"/>
  <c r="AE1331" i="2"/>
  <c r="U1331" i="2" s="1"/>
  <c r="AD1331" i="2"/>
  <c r="T1331" i="2" s="1"/>
  <c r="AC1331" i="2"/>
  <c r="S1331" i="2" s="1"/>
  <c r="AB1331" i="2"/>
  <c r="R1331" i="2" s="1"/>
  <c r="AE1330" i="2"/>
  <c r="U1330" i="2" s="1"/>
  <c r="AD1330" i="2"/>
  <c r="T1330" i="2" s="1"/>
  <c r="AC1330" i="2"/>
  <c r="S1330" i="2" s="1"/>
  <c r="AB1330" i="2"/>
  <c r="R1330" i="2" s="1"/>
  <c r="AE1329" i="2"/>
  <c r="U1329" i="2" s="1"/>
  <c r="AD1329" i="2"/>
  <c r="AC1329" i="2"/>
  <c r="S1329" i="2" s="1"/>
  <c r="AB1329" i="2"/>
  <c r="R1329" i="2" s="1"/>
  <c r="AE1328" i="2"/>
  <c r="U1328" i="2" s="1"/>
  <c r="AD1328" i="2"/>
  <c r="T1328" i="2" s="1"/>
  <c r="AC1328" i="2"/>
  <c r="S1328" i="2" s="1"/>
  <c r="AB1328" i="2"/>
  <c r="R1328" i="2" s="1"/>
  <c r="AE1327" i="2"/>
  <c r="U1327" i="2" s="1"/>
  <c r="AD1327" i="2"/>
  <c r="T1327" i="2" s="1"/>
  <c r="AC1327" i="2"/>
  <c r="S1327" i="2" s="1"/>
  <c r="AB1327" i="2"/>
  <c r="R1327" i="2" s="1"/>
  <c r="AE1326" i="2"/>
  <c r="U1326" i="2" s="1"/>
  <c r="AD1326" i="2"/>
  <c r="T1326" i="2" s="1"/>
  <c r="AC1326" i="2"/>
  <c r="S1326" i="2" s="1"/>
  <c r="AB1326" i="2"/>
  <c r="R1326" i="2" s="1"/>
  <c r="AE1325" i="2"/>
  <c r="U1325" i="2" s="1"/>
  <c r="AD1325" i="2"/>
  <c r="T1325" i="2" s="1"/>
  <c r="AC1325" i="2"/>
  <c r="S1325" i="2" s="1"/>
  <c r="AB1325" i="2"/>
  <c r="R1325" i="2" s="1"/>
  <c r="AE1324" i="2"/>
  <c r="U1324" i="2" s="1"/>
  <c r="AD1324" i="2"/>
  <c r="T1324" i="2" s="1"/>
  <c r="AC1324" i="2"/>
  <c r="S1324" i="2" s="1"/>
  <c r="AB1324" i="2"/>
  <c r="R1324" i="2" s="1"/>
  <c r="AE1281" i="2"/>
  <c r="U1281" i="2" s="1"/>
  <c r="AD1281" i="2"/>
  <c r="T1281" i="2" s="1"/>
  <c r="AC1281" i="2"/>
  <c r="S1281" i="2" s="1"/>
  <c r="AB1281" i="2"/>
  <c r="R1281" i="2" s="1"/>
  <c r="AE1280" i="2"/>
  <c r="U1280" i="2" s="1"/>
  <c r="AD1280" i="2"/>
  <c r="T1280" i="2" s="1"/>
  <c r="AC1280" i="2"/>
  <c r="S1280" i="2" s="1"/>
  <c r="AB1280" i="2"/>
  <c r="R1280" i="2" s="1"/>
  <c r="AE1279" i="2"/>
  <c r="U1279" i="2" s="1"/>
  <c r="AD1279" i="2"/>
  <c r="T1279" i="2" s="1"/>
  <c r="AC1279" i="2"/>
  <c r="S1279" i="2" s="1"/>
  <c r="AB1279" i="2"/>
  <c r="R1279" i="2" s="1"/>
  <c r="AE1278" i="2"/>
  <c r="U1278" i="2" s="1"/>
  <c r="AD1278" i="2"/>
  <c r="T1278" i="2" s="1"/>
  <c r="AC1278" i="2"/>
  <c r="S1278" i="2" s="1"/>
  <c r="AB1278" i="2"/>
  <c r="R1278" i="2" s="1"/>
  <c r="AE1277" i="2"/>
  <c r="U1277" i="2" s="1"/>
  <c r="AD1277" i="2"/>
  <c r="T1277" i="2" s="1"/>
  <c r="AC1277" i="2"/>
  <c r="S1277" i="2" s="1"/>
  <c r="AB1277" i="2"/>
  <c r="R1277" i="2" s="1"/>
  <c r="AE1276" i="2"/>
  <c r="U1276" i="2" s="1"/>
  <c r="AD1276" i="2"/>
  <c r="T1276" i="2" s="1"/>
  <c r="AC1276" i="2"/>
  <c r="S1276" i="2" s="1"/>
  <c r="AB1276" i="2"/>
  <c r="R1276" i="2" s="1"/>
  <c r="AE1275" i="2"/>
  <c r="U1275" i="2" s="1"/>
  <c r="AD1275" i="2"/>
  <c r="T1275" i="2" s="1"/>
  <c r="AC1275" i="2"/>
  <c r="S1275" i="2" s="1"/>
  <c r="AB1275" i="2"/>
  <c r="R1275" i="2" s="1"/>
  <c r="AE1274" i="2"/>
  <c r="U1274" i="2" s="1"/>
  <c r="AD1274" i="2"/>
  <c r="T1274" i="2" s="1"/>
  <c r="AC1274" i="2"/>
  <c r="S1274" i="2" s="1"/>
  <c r="AB1274" i="2"/>
  <c r="R1274" i="2" s="1"/>
  <c r="AE1273" i="2"/>
  <c r="U1273" i="2" s="1"/>
  <c r="AD1273" i="2"/>
  <c r="T1273" i="2" s="1"/>
  <c r="AC1273" i="2"/>
  <c r="S1273" i="2" s="1"/>
  <c r="AB1273" i="2"/>
  <c r="R1273" i="2" s="1"/>
  <c r="AE1272" i="2"/>
  <c r="U1272" i="2" s="1"/>
  <c r="AD1272" i="2"/>
  <c r="T1272" i="2" s="1"/>
  <c r="AC1272" i="2"/>
  <c r="S1272" i="2" s="1"/>
  <c r="AB1272" i="2"/>
  <c r="R1272" i="2" s="1"/>
  <c r="AE1271" i="2"/>
  <c r="U1271" i="2" s="1"/>
  <c r="AD1271" i="2"/>
  <c r="T1271" i="2" s="1"/>
  <c r="AC1271" i="2"/>
  <c r="AB1271" i="2"/>
  <c r="R1271" i="2" s="1"/>
  <c r="AE1270" i="2"/>
  <c r="U1270" i="2" s="1"/>
  <c r="AD1270" i="2"/>
  <c r="T1270" i="2" s="1"/>
  <c r="AC1270" i="2"/>
  <c r="S1270" i="2" s="1"/>
  <c r="AB1270" i="2"/>
  <c r="R1270" i="2" s="1"/>
  <c r="AE1269" i="2"/>
  <c r="U1269" i="2" s="1"/>
  <c r="AD1269" i="2"/>
  <c r="T1269" i="2" s="1"/>
  <c r="AC1269" i="2"/>
  <c r="S1269" i="2" s="1"/>
  <c r="AB1269" i="2"/>
  <c r="R1269" i="2" s="1"/>
  <c r="AE1268" i="2"/>
  <c r="U1268" i="2" s="1"/>
  <c r="AD1268" i="2"/>
  <c r="T1268" i="2" s="1"/>
  <c r="AC1268" i="2"/>
  <c r="S1268" i="2" s="1"/>
  <c r="AB1268" i="2"/>
  <c r="R1268" i="2" s="1"/>
  <c r="AE1267" i="2"/>
  <c r="U1267" i="2" s="1"/>
  <c r="AD1267" i="2"/>
  <c r="T1267" i="2" s="1"/>
  <c r="AC1267" i="2"/>
  <c r="S1267" i="2" s="1"/>
  <c r="AB1267" i="2"/>
  <c r="R1267" i="2" s="1"/>
  <c r="AE1266" i="2"/>
  <c r="U1266" i="2" s="1"/>
  <c r="AD1266" i="2"/>
  <c r="T1266" i="2" s="1"/>
  <c r="AC1266" i="2"/>
  <c r="S1266" i="2" s="1"/>
  <c r="AB1266" i="2"/>
  <c r="R1266" i="2" s="1"/>
  <c r="AE1265" i="2"/>
  <c r="U1265" i="2" s="1"/>
  <c r="AD1265" i="2"/>
  <c r="T1265" i="2" s="1"/>
  <c r="AC1265" i="2"/>
  <c r="S1265" i="2" s="1"/>
  <c r="AB1265" i="2"/>
  <c r="R1265" i="2" s="1"/>
  <c r="AE1264" i="2"/>
  <c r="U1264" i="2" s="1"/>
  <c r="AD1264" i="2"/>
  <c r="T1264" i="2" s="1"/>
  <c r="AC1264" i="2"/>
  <c r="S1264" i="2" s="1"/>
  <c r="AB1264" i="2"/>
  <c r="R1264" i="2" s="1"/>
  <c r="AE1263" i="2"/>
  <c r="U1263" i="2" s="1"/>
  <c r="AD1263" i="2"/>
  <c r="T1263" i="2" s="1"/>
  <c r="AC1263" i="2"/>
  <c r="S1263" i="2" s="1"/>
  <c r="AB1263" i="2"/>
  <c r="R1263" i="2" s="1"/>
  <c r="AE1262" i="2"/>
  <c r="U1262" i="2" s="1"/>
  <c r="AD1262" i="2"/>
  <c r="T1262" i="2" s="1"/>
  <c r="AC1262" i="2"/>
  <c r="S1262" i="2" s="1"/>
  <c r="AB1262" i="2"/>
  <c r="R1262" i="2" s="1"/>
  <c r="AE1261" i="2"/>
  <c r="U1261" i="2" s="1"/>
  <c r="AD1261" i="2"/>
  <c r="T1261" i="2" s="1"/>
  <c r="AC1261" i="2"/>
  <c r="S1261" i="2" s="1"/>
  <c r="AB1261" i="2"/>
  <c r="R1261" i="2" s="1"/>
  <c r="AE1260" i="2"/>
  <c r="U1260" i="2" s="1"/>
  <c r="AD1260" i="2"/>
  <c r="T1260" i="2" s="1"/>
  <c r="AC1260" i="2"/>
  <c r="S1260" i="2" s="1"/>
  <c r="AB1260" i="2"/>
  <c r="R1260" i="2" s="1"/>
  <c r="AE1259" i="2"/>
  <c r="U1259" i="2" s="1"/>
  <c r="AD1259" i="2"/>
  <c r="T1259" i="2" s="1"/>
  <c r="AC1259" i="2"/>
  <c r="S1259" i="2" s="1"/>
  <c r="AB1259" i="2"/>
  <c r="R1259" i="2" s="1"/>
  <c r="AE1258" i="2"/>
  <c r="U1258" i="2" s="1"/>
  <c r="AD1258" i="2"/>
  <c r="T1258" i="2" s="1"/>
  <c r="AC1258" i="2"/>
  <c r="S1258" i="2" s="1"/>
  <c r="AB1258" i="2"/>
  <c r="R1258" i="2" s="1"/>
  <c r="AE1257" i="2"/>
  <c r="U1257" i="2" s="1"/>
  <c r="AD1257" i="2"/>
  <c r="T1257" i="2" s="1"/>
  <c r="AC1257" i="2"/>
  <c r="S1257" i="2" s="1"/>
  <c r="AB1257" i="2"/>
  <c r="R1257" i="2" s="1"/>
  <c r="AE1256" i="2"/>
  <c r="U1256" i="2" s="1"/>
  <c r="AD1256" i="2"/>
  <c r="T1256" i="2" s="1"/>
  <c r="AC1256" i="2"/>
  <c r="S1256" i="2" s="1"/>
  <c r="AB1256" i="2"/>
  <c r="R1256" i="2" s="1"/>
  <c r="AE1255" i="2"/>
  <c r="U1255" i="2" s="1"/>
  <c r="AD1255" i="2"/>
  <c r="T1255" i="2" s="1"/>
  <c r="AC1255" i="2"/>
  <c r="AB1255" i="2"/>
  <c r="R1255" i="2" s="1"/>
  <c r="AE1254" i="2"/>
  <c r="U1254" i="2" s="1"/>
  <c r="AD1254" i="2"/>
  <c r="T1254" i="2" s="1"/>
  <c r="AC1254" i="2"/>
  <c r="S1254" i="2" s="1"/>
  <c r="AB1254" i="2"/>
  <c r="R1254" i="2" s="1"/>
  <c r="AE1253" i="2"/>
  <c r="U1253" i="2" s="1"/>
  <c r="AD1253" i="2"/>
  <c r="T1253" i="2" s="1"/>
  <c r="AC1253" i="2"/>
  <c r="S1253" i="2" s="1"/>
  <c r="AB1253" i="2"/>
  <c r="R1253" i="2" s="1"/>
  <c r="AE1252" i="2"/>
  <c r="U1252" i="2" s="1"/>
  <c r="AD1252" i="2"/>
  <c r="T1252" i="2" s="1"/>
  <c r="AC1252" i="2"/>
  <c r="S1252" i="2" s="1"/>
  <c r="AB1252" i="2"/>
  <c r="R1252" i="2" s="1"/>
  <c r="AE1251" i="2"/>
  <c r="U1251" i="2" s="1"/>
  <c r="AD1251" i="2"/>
  <c r="T1251" i="2" s="1"/>
  <c r="AC1251" i="2"/>
  <c r="S1251" i="2" s="1"/>
  <c r="AB1251" i="2"/>
  <c r="R1251" i="2" s="1"/>
  <c r="AE1250" i="2"/>
  <c r="U1250" i="2" s="1"/>
  <c r="AD1250" i="2"/>
  <c r="T1250" i="2" s="1"/>
  <c r="AC1250" i="2"/>
  <c r="S1250" i="2" s="1"/>
  <c r="AB1250" i="2"/>
  <c r="R1250" i="2" s="1"/>
  <c r="AE1249" i="2"/>
  <c r="U1249" i="2" s="1"/>
  <c r="AD1249" i="2"/>
  <c r="T1249" i="2" s="1"/>
  <c r="AC1249" i="2"/>
  <c r="S1249" i="2" s="1"/>
  <c r="AB1249" i="2"/>
  <c r="R1249" i="2" s="1"/>
  <c r="AE1248" i="2"/>
  <c r="U1248" i="2" s="1"/>
  <c r="AD1248" i="2"/>
  <c r="T1248" i="2" s="1"/>
  <c r="AC1248" i="2"/>
  <c r="S1248" i="2" s="1"/>
  <c r="AB1248" i="2"/>
  <c r="R1248" i="2" s="1"/>
  <c r="AE1247" i="2"/>
  <c r="U1247" i="2" s="1"/>
  <c r="AD1247" i="2"/>
  <c r="T1247" i="2" s="1"/>
  <c r="AC1247" i="2"/>
  <c r="S1247" i="2" s="1"/>
  <c r="AB1247" i="2"/>
  <c r="R1247" i="2" s="1"/>
  <c r="AE1246" i="2"/>
  <c r="U1246" i="2" s="1"/>
  <c r="AD1246" i="2"/>
  <c r="T1246" i="2" s="1"/>
  <c r="AC1246" i="2"/>
  <c r="S1246" i="2" s="1"/>
  <c r="AB1246" i="2"/>
  <c r="R1246" i="2" s="1"/>
  <c r="AE1206" i="2"/>
  <c r="U1206" i="2" s="1"/>
  <c r="AD1206" i="2"/>
  <c r="T1206" i="2" s="1"/>
  <c r="AC1206" i="2"/>
  <c r="S1206" i="2" s="1"/>
  <c r="AB1206" i="2"/>
  <c r="R1206" i="2" s="1"/>
  <c r="AE1205" i="2"/>
  <c r="U1205" i="2" s="1"/>
  <c r="AD1205" i="2"/>
  <c r="T1205" i="2" s="1"/>
  <c r="AC1205" i="2"/>
  <c r="S1205" i="2" s="1"/>
  <c r="AB1205" i="2"/>
  <c r="R1205" i="2" s="1"/>
  <c r="AE1204" i="2"/>
  <c r="U1204" i="2" s="1"/>
  <c r="AD1204" i="2"/>
  <c r="T1204" i="2" s="1"/>
  <c r="AC1204" i="2"/>
  <c r="S1204" i="2" s="1"/>
  <c r="AB1204" i="2"/>
  <c r="R1204" i="2" s="1"/>
  <c r="AE1203" i="2"/>
  <c r="U1203" i="2" s="1"/>
  <c r="AD1203" i="2"/>
  <c r="T1203" i="2" s="1"/>
  <c r="AC1203" i="2"/>
  <c r="S1203" i="2" s="1"/>
  <c r="AB1203" i="2"/>
  <c r="R1203" i="2" s="1"/>
  <c r="AE1202" i="2"/>
  <c r="U1202" i="2" s="1"/>
  <c r="AD1202" i="2"/>
  <c r="T1202" i="2" s="1"/>
  <c r="AC1202" i="2"/>
  <c r="S1202" i="2" s="1"/>
  <c r="AB1202" i="2"/>
  <c r="R1202" i="2" s="1"/>
  <c r="AE1201" i="2"/>
  <c r="U1201" i="2" s="1"/>
  <c r="AD1201" i="2"/>
  <c r="T1201" i="2" s="1"/>
  <c r="AC1201" i="2"/>
  <c r="S1201" i="2" s="1"/>
  <c r="AB1201" i="2"/>
  <c r="R1201" i="2" s="1"/>
  <c r="AE1200" i="2"/>
  <c r="U1200" i="2" s="1"/>
  <c r="AD1200" i="2"/>
  <c r="T1200" i="2" s="1"/>
  <c r="AC1200" i="2"/>
  <c r="S1200" i="2" s="1"/>
  <c r="AB1200" i="2"/>
  <c r="R1200" i="2" s="1"/>
  <c r="AE1199" i="2"/>
  <c r="U1199" i="2" s="1"/>
  <c r="AD1199" i="2"/>
  <c r="T1199" i="2" s="1"/>
  <c r="AC1199" i="2"/>
  <c r="S1199" i="2" s="1"/>
  <c r="AB1199" i="2"/>
  <c r="R1199" i="2" s="1"/>
  <c r="AE1198" i="2"/>
  <c r="U1198" i="2" s="1"/>
  <c r="AD1198" i="2"/>
  <c r="T1198" i="2" s="1"/>
  <c r="AC1198" i="2"/>
  <c r="S1198" i="2" s="1"/>
  <c r="AB1198" i="2"/>
  <c r="R1198" i="2" s="1"/>
  <c r="AE1197" i="2"/>
  <c r="U1197" i="2" s="1"/>
  <c r="AD1197" i="2"/>
  <c r="T1197" i="2" s="1"/>
  <c r="AC1197" i="2"/>
  <c r="S1197" i="2" s="1"/>
  <c r="AB1197" i="2"/>
  <c r="R1197" i="2" s="1"/>
  <c r="AE1196" i="2"/>
  <c r="U1196" i="2" s="1"/>
  <c r="AD1196" i="2"/>
  <c r="T1196" i="2" s="1"/>
  <c r="AC1196" i="2"/>
  <c r="S1196" i="2" s="1"/>
  <c r="AB1196" i="2"/>
  <c r="R1196" i="2" s="1"/>
  <c r="AE1195" i="2"/>
  <c r="U1195" i="2" s="1"/>
  <c r="AD1195" i="2"/>
  <c r="T1195" i="2" s="1"/>
  <c r="AC1195" i="2"/>
  <c r="S1195" i="2" s="1"/>
  <c r="AB1195" i="2"/>
  <c r="R1195" i="2" s="1"/>
  <c r="AE1194" i="2"/>
  <c r="U1194" i="2" s="1"/>
  <c r="AD1194" i="2"/>
  <c r="T1194" i="2" s="1"/>
  <c r="AC1194" i="2"/>
  <c r="S1194" i="2" s="1"/>
  <c r="AB1194" i="2"/>
  <c r="R1194" i="2" s="1"/>
  <c r="AE1193" i="2"/>
  <c r="U1193" i="2" s="1"/>
  <c r="AD1193" i="2"/>
  <c r="T1193" i="2" s="1"/>
  <c r="AC1193" i="2"/>
  <c r="S1193" i="2" s="1"/>
  <c r="AB1193" i="2"/>
  <c r="R1193" i="2" s="1"/>
  <c r="AE1192" i="2"/>
  <c r="U1192" i="2" s="1"/>
  <c r="AD1192" i="2"/>
  <c r="T1192" i="2" s="1"/>
  <c r="AC1192" i="2"/>
  <c r="S1192" i="2" s="1"/>
  <c r="AB1192" i="2"/>
  <c r="R1192" i="2" s="1"/>
  <c r="AE1191" i="2"/>
  <c r="U1191" i="2" s="1"/>
  <c r="AD1191" i="2"/>
  <c r="T1191" i="2" s="1"/>
  <c r="AC1191" i="2"/>
  <c r="S1191" i="2" s="1"/>
  <c r="AB1191" i="2"/>
  <c r="R1191" i="2" s="1"/>
  <c r="AE1190" i="2"/>
  <c r="U1190" i="2" s="1"/>
  <c r="AD1190" i="2"/>
  <c r="T1190" i="2" s="1"/>
  <c r="AC1190" i="2"/>
  <c r="S1190" i="2" s="1"/>
  <c r="AB1190" i="2"/>
  <c r="R1190" i="2" s="1"/>
  <c r="AE1189" i="2"/>
  <c r="U1189" i="2" s="1"/>
  <c r="AD1189" i="2"/>
  <c r="T1189" i="2" s="1"/>
  <c r="AC1189" i="2"/>
  <c r="S1189" i="2" s="1"/>
  <c r="AB1189" i="2"/>
  <c r="R1189" i="2" s="1"/>
  <c r="AE1179" i="2"/>
  <c r="U1179" i="2" s="1"/>
  <c r="AD1179" i="2"/>
  <c r="T1179" i="2" s="1"/>
  <c r="AC1179" i="2"/>
  <c r="S1179" i="2" s="1"/>
  <c r="AB1179" i="2"/>
  <c r="R1179" i="2" s="1"/>
  <c r="AE1178" i="2"/>
  <c r="U1178" i="2" s="1"/>
  <c r="AD1178" i="2"/>
  <c r="T1178" i="2" s="1"/>
  <c r="AC1178" i="2"/>
  <c r="S1178" i="2" s="1"/>
  <c r="AB1178" i="2"/>
  <c r="R1178" i="2" s="1"/>
  <c r="AE1177" i="2"/>
  <c r="U1177" i="2" s="1"/>
  <c r="AD1177" i="2"/>
  <c r="T1177" i="2" s="1"/>
  <c r="AC1177" i="2"/>
  <c r="S1177" i="2" s="1"/>
  <c r="AB1177" i="2"/>
  <c r="R1177" i="2" s="1"/>
  <c r="AE1176" i="2"/>
  <c r="U1176" i="2" s="1"/>
  <c r="AD1176" i="2"/>
  <c r="T1176" i="2" s="1"/>
  <c r="AC1176" i="2"/>
  <c r="S1176" i="2" s="1"/>
  <c r="AB1176" i="2"/>
  <c r="R1176" i="2" s="1"/>
  <c r="AE1175" i="2"/>
  <c r="U1175" i="2" s="1"/>
  <c r="AD1175" i="2"/>
  <c r="T1175" i="2" s="1"/>
  <c r="AC1175" i="2"/>
  <c r="S1175" i="2" s="1"/>
  <c r="AB1175" i="2"/>
  <c r="R1175" i="2" s="1"/>
  <c r="AE1174" i="2"/>
  <c r="U1174" i="2" s="1"/>
  <c r="AD1174" i="2"/>
  <c r="T1174" i="2" s="1"/>
  <c r="AC1174" i="2"/>
  <c r="S1174" i="2" s="1"/>
  <c r="AB1174" i="2"/>
  <c r="R1174" i="2" s="1"/>
  <c r="AE1173" i="2"/>
  <c r="U1173" i="2" s="1"/>
  <c r="AD1173" i="2"/>
  <c r="T1173" i="2" s="1"/>
  <c r="AC1173" i="2"/>
  <c r="S1173" i="2" s="1"/>
  <c r="AB1173" i="2"/>
  <c r="R1173" i="2" s="1"/>
  <c r="AE1172" i="2"/>
  <c r="U1172" i="2" s="1"/>
  <c r="AD1172" i="2"/>
  <c r="T1172" i="2" s="1"/>
  <c r="AC1172" i="2"/>
  <c r="S1172" i="2" s="1"/>
  <c r="AB1172" i="2"/>
  <c r="R1172" i="2" s="1"/>
  <c r="AE1171" i="2"/>
  <c r="U1171" i="2" s="1"/>
  <c r="AD1171" i="2"/>
  <c r="T1171" i="2" s="1"/>
  <c r="AC1171" i="2"/>
  <c r="S1171" i="2" s="1"/>
  <c r="AB1171" i="2"/>
  <c r="R1171" i="2" s="1"/>
  <c r="AE1170" i="2"/>
  <c r="U1170" i="2" s="1"/>
  <c r="AD1170" i="2"/>
  <c r="T1170" i="2" s="1"/>
  <c r="AC1170" i="2"/>
  <c r="S1170" i="2" s="1"/>
  <c r="AB1170" i="2"/>
  <c r="R1170" i="2" s="1"/>
  <c r="AE1169" i="2"/>
  <c r="U1169" i="2" s="1"/>
  <c r="AD1169" i="2"/>
  <c r="T1169" i="2" s="1"/>
  <c r="AC1169" i="2"/>
  <c r="S1169" i="2" s="1"/>
  <c r="AB1169" i="2"/>
  <c r="R1169" i="2" s="1"/>
  <c r="AE1168" i="2"/>
  <c r="U1168" i="2" s="1"/>
  <c r="AD1168" i="2"/>
  <c r="T1168" i="2" s="1"/>
  <c r="AC1168" i="2"/>
  <c r="S1168" i="2" s="1"/>
  <c r="AB1168" i="2"/>
  <c r="R1168" i="2" s="1"/>
  <c r="AE1167" i="2"/>
  <c r="U1167" i="2" s="1"/>
  <c r="AD1167" i="2"/>
  <c r="T1167" i="2" s="1"/>
  <c r="AC1167" i="2"/>
  <c r="S1167" i="2" s="1"/>
  <c r="AB1167" i="2"/>
  <c r="R1167" i="2" s="1"/>
  <c r="AE1166" i="2"/>
  <c r="U1166" i="2" s="1"/>
  <c r="AD1166" i="2"/>
  <c r="T1166" i="2" s="1"/>
  <c r="AC1166" i="2"/>
  <c r="S1166" i="2" s="1"/>
  <c r="AB1166" i="2"/>
  <c r="R1166" i="2" s="1"/>
  <c r="AE1165" i="2"/>
  <c r="U1165" i="2" s="1"/>
  <c r="AD1165" i="2"/>
  <c r="T1165" i="2" s="1"/>
  <c r="AC1165" i="2"/>
  <c r="S1165" i="2" s="1"/>
  <c r="AB1165" i="2"/>
  <c r="R1165" i="2" s="1"/>
  <c r="AE1164" i="2"/>
  <c r="U1164" i="2" s="1"/>
  <c r="AD1164" i="2"/>
  <c r="T1164" i="2" s="1"/>
  <c r="AC1164" i="2"/>
  <c r="S1164" i="2" s="1"/>
  <c r="AB1164" i="2"/>
  <c r="R1164" i="2" s="1"/>
  <c r="AE1163" i="2"/>
  <c r="U1163" i="2" s="1"/>
  <c r="AD1163" i="2"/>
  <c r="T1163" i="2" s="1"/>
  <c r="AC1163" i="2"/>
  <c r="S1163" i="2" s="1"/>
  <c r="AB1163" i="2"/>
  <c r="R1163" i="2" s="1"/>
  <c r="AE1162" i="2"/>
  <c r="U1162" i="2" s="1"/>
  <c r="AD1162" i="2"/>
  <c r="T1162" i="2" s="1"/>
  <c r="AC1162" i="2"/>
  <c r="S1162" i="2" s="1"/>
  <c r="AB1162" i="2"/>
  <c r="R1162" i="2" s="1"/>
  <c r="AE1161" i="2"/>
  <c r="U1161" i="2" s="1"/>
  <c r="AD1161" i="2"/>
  <c r="T1161" i="2" s="1"/>
  <c r="AC1161" i="2"/>
  <c r="S1161" i="2" s="1"/>
  <c r="AB1161" i="2"/>
  <c r="R1161" i="2" s="1"/>
  <c r="AE1160" i="2"/>
  <c r="U1160" i="2" s="1"/>
  <c r="AD1160" i="2"/>
  <c r="T1160" i="2" s="1"/>
  <c r="AC1160" i="2"/>
  <c r="S1160" i="2" s="1"/>
  <c r="AB1160" i="2"/>
  <c r="R1160" i="2" s="1"/>
  <c r="AE1117" i="2"/>
  <c r="U1117" i="2" s="1"/>
  <c r="AD1117" i="2"/>
  <c r="T1117" i="2" s="1"/>
  <c r="AC1117" i="2"/>
  <c r="S1117" i="2" s="1"/>
  <c r="AB1117" i="2"/>
  <c r="R1117" i="2" s="1"/>
  <c r="AE1116" i="2"/>
  <c r="U1116" i="2" s="1"/>
  <c r="AD1116" i="2"/>
  <c r="T1116" i="2" s="1"/>
  <c r="AC1116" i="2"/>
  <c r="S1116" i="2" s="1"/>
  <c r="AB1116" i="2"/>
  <c r="R1116" i="2" s="1"/>
  <c r="AE1115" i="2"/>
  <c r="U1115" i="2" s="1"/>
  <c r="AD1115" i="2"/>
  <c r="T1115" i="2" s="1"/>
  <c r="AC1115" i="2"/>
  <c r="S1115" i="2" s="1"/>
  <c r="AB1115" i="2"/>
  <c r="R1115" i="2" s="1"/>
  <c r="AE1114" i="2"/>
  <c r="U1114" i="2" s="1"/>
  <c r="AD1114" i="2"/>
  <c r="T1114" i="2" s="1"/>
  <c r="AC1114" i="2"/>
  <c r="S1114" i="2" s="1"/>
  <c r="AB1114" i="2"/>
  <c r="R1114" i="2" s="1"/>
  <c r="AE1113" i="2"/>
  <c r="U1113" i="2" s="1"/>
  <c r="AD1113" i="2"/>
  <c r="T1113" i="2" s="1"/>
  <c r="AC1113" i="2"/>
  <c r="S1113" i="2" s="1"/>
  <c r="AB1113" i="2"/>
  <c r="R1113" i="2" s="1"/>
  <c r="AE1112" i="2"/>
  <c r="U1112" i="2" s="1"/>
  <c r="AD1112" i="2"/>
  <c r="T1112" i="2" s="1"/>
  <c r="AC1112" i="2"/>
  <c r="S1112" i="2" s="1"/>
  <c r="AB1112" i="2"/>
  <c r="R1112" i="2" s="1"/>
  <c r="AE1111" i="2"/>
  <c r="U1111" i="2" s="1"/>
  <c r="AD1111" i="2"/>
  <c r="T1111" i="2" s="1"/>
  <c r="AC1111" i="2"/>
  <c r="S1111" i="2" s="1"/>
  <c r="AB1111" i="2"/>
  <c r="R1111" i="2" s="1"/>
  <c r="AE1110" i="2"/>
  <c r="U1110" i="2" s="1"/>
  <c r="AD1110" i="2"/>
  <c r="T1110" i="2" s="1"/>
  <c r="AC1110" i="2"/>
  <c r="S1110" i="2" s="1"/>
  <c r="AB1110" i="2"/>
  <c r="R1110" i="2" s="1"/>
  <c r="AE1109" i="2"/>
  <c r="U1109" i="2" s="1"/>
  <c r="AD1109" i="2"/>
  <c r="T1109" i="2" s="1"/>
  <c r="AC1109" i="2"/>
  <c r="AB1109" i="2"/>
  <c r="R1109" i="2" s="1"/>
  <c r="AE1108" i="2"/>
  <c r="U1108" i="2" s="1"/>
  <c r="AD1108" i="2"/>
  <c r="T1108" i="2" s="1"/>
  <c r="AC1108" i="2"/>
  <c r="S1108" i="2" s="1"/>
  <c r="AB1108" i="2"/>
  <c r="R1108" i="2" s="1"/>
  <c r="AE1104" i="2"/>
  <c r="U1104" i="2" s="1"/>
  <c r="AD1104" i="2"/>
  <c r="T1104" i="2" s="1"/>
  <c r="AC1104" i="2"/>
  <c r="S1104" i="2" s="1"/>
  <c r="AB1104" i="2"/>
  <c r="R1104" i="2" s="1"/>
  <c r="AE1103" i="2"/>
  <c r="U1103" i="2" s="1"/>
  <c r="AD1103" i="2"/>
  <c r="T1103" i="2" s="1"/>
  <c r="AC1103" i="2"/>
  <c r="S1103" i="2" s="1"/>
  <c r="AB1103" i="2"/>
  <c r="R1103" i="2" s="1"/>
  <c r="AE1102" i="2"/>
  <c r="U1102" i="2" s="1"/>
  <c r="AD1102" i="2"/>
  <c r="T1102" i="2" s="1"/>
  <c r="AC1102" i="2"/>
  <c r="S1102" i="2" s="1"/>
  <c r="AB1102" i="2"/>
  <c r="R1102" i="2" s="1"/>
  <c r="AE1101" i="2"/>
  <c r="U1101" i="2" s="1"/>
  <c r="AD1101" i="2"/>
  <c r="T1101" i="2" s="1"/>
  <c r="AC1101" i="2"/>
  <c r="S1101" i="2" s="1"/>
  <c r="AB1101" i="2"/>
  <c r="R1101" i="2" s="1"/>
  <c r="AE1079" i="2"/>
  <c r="U1079" i="2" s="1"/>
  <c r="AD1079" i="2"/>
  <c r="T1079" i="2" s="1"/>
  <c r="AC1079" i="2"/>
  <c r="S1079" i="2" s="1"/>
  <c r="AB1079" i="2"/>
  <c r="R1079" i="2" s="1"/>
  <c r="AE1078" i="2"/>
  <c r="U1078" i="2" s="1"/>
  <c r="AD1078" i="2"/>
  <c r="T1078" i="2" s="1"/>
  <c r="AC1078" i="2"/>
  <c r="S1078" i="2" s="1"/>
  <c r="AB1078" i="2"/>
  <c r="R1078" i="2" s="1"/>
  <c r="AE1077" i="2"/>
  <c r="U1077" i="2" s="1"/>
  <c r="AD1077" i="2"/>
  <c r="T1077" i="2" s="1"/>
  <c r="AC1077" i="2"/>
  <c r="S1077" i="2" s="1"/>
  <c r="AB1077" i="2"/>
  <c r="R1077" i="2" s="1"/>
  <c r="AE1076" i="2"/>
  <c r="U1076" i="2" s="1"/>
  <c r="AD1076" i="2"/>
  <c r="T1076" i="2" s="1"/>
  <c r="AC1076" i="2"/>
  <c r="S1076" i="2" s="1"/>
  <c r="AB1076" i="2"/>
  <c r="R1076" i="2" s="1"/>
  <c r="AE1075" i="2"/>
  <c r="U1075" i="2" s="1"/>
  <c r="AD1075" i="2"/>
  <c r="T1075" i="2" s="1"/>
  <c r="AC1075" i="2"/>
  <c r="S1075" i="2" s="1"/>
  <c r="AB1075" i="2"/>
  <c r="R1075" i="2" s="1"/>
  <c r="AE1074" i="2"/>
  <c r="U1074" i="2" s="1"/>
  <c r="AD1074" i="2"/>
  <c r="T1074" i="2" s="1"/>
  <c r="AC1074" i="2"/>
  <c r="S1074" i="2" s="1"/>
  <c r="AB1074" i="2"/>
  <c r="R1074" i="2" s="1"/>
  <c r="AE1073" i="2"/>
  <c r="U1073" i="2" s="1"/>
  <c r="AD1073" i="2"/>
  <c r="T1073" i="2" s="1"/>
  <c r="AC1073" i="2"/>
  <c r="S1073" i="2" s="1"/>
  <c r="AB1073" i="2"/>
  <c r="R1073" i="2" s="1"/>
  <c r="AE1072" i="2"/>
  <c r="U1072" i="2" s="1"/>
  <c r="AD1072" i="2"/>
  <c r="T1072" i="2" s="1"/>
  <c r="AC1072" i="2"/>
  <c r="S1072" i="2" s="1"/>
  <c r="AB1072" i="2"/>
  <c r="R1072" i="2" s="1"/>
  <c r="AE1059" i="2"/>
  <c r="U1059" i="2" s="1"/>
  <c r="AD1059" i="2"/>
  <c r="T1059" i="2" s="1"/>
  <c r="AC1059" i="2"/>
  <c r="S1059" i="2" s="1"/>
  <c r="AB1059" i="2"/>
  <c r="R1059" i="2" s="1"/>
  <c r="AE1058" i="2"/>
  <c r="U1058" i="2" s="1"/>
  <c r="AD1058" i="2"/>
  <c r="T1058" i="2" s="1"/>
  <c r="AC1058" i="2"/>
  <c r="S1058" i="2" s="1"/>
  <c r="AB1058" i="2"/>
  <c r="R1058" i="2" s="1"/>
  <c r="AE1057" i="2"/>
  <c r="U1057" i="2" s="1"/>
  <c r="AD1057" i="2"/>
  <c r="T1057" i="2" s="1"/>
  <c r="AC1057" i="2"/>
  <c r="S1057" i="2" s="1"/>
  <c r="AB1057" i="2"/>
  <c r="R1057" i="2" s="1"/>
  <c r="AE1056" i="2"/>
  <c r="U1056" i="2" s="1"/>
  <c r="AD1056" i="2"/>
  <c r="T1056" i="2" s="1"/>
  <c r="AC1056" i="2"/>
  <c r="S1056" i="2" s="1"/>
  <c r="AB1056" i="2"/>
  <c r="R1056" i="2" s="1"/>
  <c r="AE1055" i="2"/>
  <c r="U1055" i="2" s="1"/>
  <c r="AD1055" i="2"/>
  <c r="T1055" i="2" s="1"/>
  <c r="AC1055" i="2"/>
  <c r="S1055" i="2" s="1"/>
  <c r="AB1055" i="2"/>
  <c r="R1055" i="2" s="1"/>
  <c r="AE1054" i="2"/>
  <c r="U1054" i="2" s="1"/>
  <c r="AD1054" i="2"/>
  <c r="T1054" i="2" s="1"/>
  <c r="AC1054" i="2"/>
  <c r="S1054" i="2" s="1"/>
  <c r="AB1054" i="2"/>
  <c r="R1054" i="2" s="1"/>
  <c r="AE1053" i="2"/>
  <c r="U1053" i="2" s="1"/>
  <c r="AD1053" i="2"/>
  <c r="T1053" i="2" s="1"/>
  <c r="AC1053" i="2"/>
  <c r="S1053" i="2" s="1"/>
  <c r="AB1053" i="2"/>
  <c r="R1053" i="2" s="1"/>
  <c r="AE1052" i="2"/>
  <c r="U1052" i="2" s="1"/>
  <c r="AD1052" i="2"/>
  <c r="T1052" i="2" s="1"/>
  <c r="AC1052" i="2"/>
  <c r="S1052" i="2" s="1"/>
  <c r="AB1052" i="2"/>
  <c r="R1052" i="2" s="1"/>
  <c r="AE1051" i="2"/>
  <c r="U1051" i="2" s="1"/>
  <c r="AD1051" i="2"/>
  <c r="T1051" i="2" s="1"/>
  <c r="AC1051" i="2"/>
  <c r="S1051" i="2" s="1"/>
  <c r="AB1051" i="2"/>
  <c r="R1051" i="2" s="1"/>
  <c r="AE1050" i="2"/>
  <c r="U1050" i="2" s="1"/>
  <c r="AD1050" i="2"/>
  <c r="T1050" i="2" s="1"/>
  <c r="AC1050" i="2"/>
  <c r="S1050" i="2" s="1"/>
  <c r="AB1050" i="2"/>
  <c r="R1050" i="2" s="1"/>
  <c r="AE1049" i="2"/>
  <c r="U1049" i="2" s="1"/>
  <c r="AD1049" i="2"/>
  <c r="T1049" i="2" s="1"/>
  <c r="AC1049" i="2"/>
  <c r="S1049" i="2" s="1"/>
  <c r="AB1049" i="2"/>
  <c r="R1049" i="2" s="1"/>
  <c r="AE1048" i="2"/>
  <c r="U1048" i="2" s="1"/>
  <c r="AD1048" i="2"/>
  <c r="T1048" i="2" s="1"/>
  <c r="AC1048" i="2"/>
  <c r="S1048" i="2" s="1"/>
  <c r="AB1048" i="2"/>
  <c r="R1048" i="2" s="1"/>
  <c r="AE1038" i="2"/>
  <c r="U1038" i="2" s="1"/>
  <c r="AD1038" i="2"/>
  <c r="T1038" i="2" s="1"/>
  <c r="AC1038" i="2"/>
  <c r="S1038" i="2" s="1"/>
  <c r="AB1038" i="2"/>
  <c r="R1038" i="2" s="1"/>
  <c r="AE1037" i="2"/>
  <c r="U1037" i="2" s="1"/>
  <c r="AD1037" i="2"/>
  <c r="T1037" i="2" s="1"/>
  <c r="AC1037" i="2"/>
  <c r="S1037" i="2" s="1"/>
  <c r="AB1037" i="2"/>
  <c r="R1037" i="2" s="1"/>
  <c r="AE1036" i="2"/>
  <c r="U1036" i="2" s="1"/>
  <c r="AD1036" i="2"/>
  <c r="T1036" i="2" s="1"/>
  <c r="AC1036" i="2"/>
  <c r="S1036" i="2" s="1"/>
  <c r="AB1036" i="2"/>
  <c r="R1036" i="2" s="1"/>
  <c r="AE1035" i="2"/>
  <c r="U1035" i="2" s="1"/>
  <c r="AD1035" i="2"/>
  <c r="T1035" i="2" s="1"/>
  <c r="AC1035" i="2"/>
  <c r="S1035" i="2" s="1"/>
  <c r="AB1035" i="2"/>
  <c r="R1035" i="2" s="1"/>
  <c r="AE1034" i="2"/>
  <c r="U1034" i="2" s="1"/>
  <c r="AD1034" i="2"/>
  <c r="T1034" i="2" s="1"/>
  <c r="AC1034" i="2"/>
  <c r="S1034" i="2" s="1"/>
  <c r="AB1034" i="2"/>
  <c r="R1034" i="2" s="1"/>
  <c r="AE1033" i="2"/>
  <c r="U1033" i="2" s="1"/>
  <c r="AD1033" i="2"/>
  <c r="T1033" i="2" s="1"/>
  <c r="AC1033" i="2"/>
  <c r="S1033" i="2" s="1"/>
  <c r="AB1033" i="2"/>
  <c r="R1033" i="2" s="1"/>
  <c r="AE1032" i="2"/>
  <c r="U1032" i="2" s="1"/>
  <c r="AD1032" i="2"/>
  <c r="T1032" i="2" s="1"/>
  <c r="AC1032" i="2"/>
  <c r="S1032" i="2" s="1"/>
  <c r="AB1032" i="2"/>
  <c r="R1032" i="2" s="1"/>
  <c r="AE1031" i="2"/>
  <c r="U1031" i="2" s="1"/>
  <c r="AD1031" i="2"/>
  <c r="T1031" i="2" s="1"/>
  <c r="AC1031" i="2"/>
  <c r="S1031" i="2" s="1"/>
  <c r="AB1031" i="2"/>
  <c r="R1031" i="2" s="1"/>
  <c r="AE1030" i="2"/>
  <c r="U1030" i="2" s="1"/>
  <c r="AD1030" i="2"/>
  <c r="T1030" i="2" s="1"/>
  <c r="AC1030" i="2"/>
  <c r="S1030" i="2" s="1"/>
  <c r="AB1030" i="2"/>
  <c r="R1030" i="2" s="1"/>
  <c r="AE1029" i="2"/>
  <c r="U1029" i="2" s="1"/>
  <c r="AD1029" i="2"/>
  <c r="T1029" i="2" s="1"/>
  <c r="AC1029" i="2"/>
  <c r="S1029" i="2" s="1"/>
  <c r="AB1029" i="2"/>
  <c r="R1029" i="2" s="1"/>
  <c r="AE1022" i="2"/>
  <c r="U1022" i="2" s="1"/>
  <c r="AD1022" i="2"/>
  <c r="T1022" i="2" s="1"/>
  <c r="AC1022" i="2"/>
  <c r="S1022" i="2" s="1"/>
  <c r="AB1022" i="2"/>
  <c r="R1022" i="2" s="1"/>
  <c r="AE1021" i="2"/>
  <c r="U1021" i="2" s="1"/>
  <c r="AD1021" i="2"/>
  <c r="T1021" i="2" s="1"/>
  <c r="AC1021" i="2"/>
  <c r="S1021" i="2" s="1"/>
  <c r="AB1021" i="2"/>
  <c r="R1021" i="2" s="1"/>
  <c r="AE1020" i="2"/>
  <c r="U1020" i="2" s="1"/>
  <c r="AD1020" i="2"/>
  <c r="T1020" i="2" s="1"/>
  <c r="AC1020" i="2"/>
  <c r="S1020" i="2" s="1"/>
  <c r="AB1020" i="2"/>
  <c r="R1020" i="2" s="1"/>
  <c r="AE1019" i="2"/>
  <c r="U1019" i="2" s="1"/>
  <c r="AD1019" i="2"/>
  <c r="T1019" i="2" s="1"/>
  <c r="AC1019" i="2"/>
  <c r="S1019" i="2" s="1"/>
  <c r="AB1019" i="2"/>
  <c r="R1019" i="2" s="1"/>
  <c r="AE1018" i="2"/>
  <c r="U1018" i="2" s="1"/>
  <c r="AD1018" i="2"/>
  <c r="T1018" i="2" s="1"/>
  <c r="AC1018" i="2"/>
  <c r="S1018" i="2" s="1"/>
  <c r="AB1018" i="2"/>
  <c r="R1018" i="2" s="1"/>
  <c r="AE1017" i="2"/>
  <c r="U1017" i="2" s="1"/>
  <c r="AD1017" i="2"/>
  <c r="T1017" i="2" s="1"/>
  <c r="AC1017" i="2"/>
  <c r="S1017" i="2" s="1"/>
  <c r="AB1017" i="2"/>
  <c r="R1017" i="2" s="1"/>
  <c r="AE1016" i="2"/>
  <c r="U1016" i="2" s="1"/>
  <c r="AD1016" i="2"/>
  <c r="T1016" i="2" s="1"/>
  <c r="AC1016" i="2"/>
  <c r="S1016" i="2" s="1"/>
  <c r="AB1016" i="2"/>
  <c r="R1016" i="2" s="1"/>
  <c r="AE1015" i="2"/>
  <c r="U1015" i="2" s="1"/>
  <c r="AD1015" i="2"/>
  <c r="T1015" i="2" s="1"/>
  <c r="AC1015" i="2"/>
  <c r="S1015" i="2" s="1"/>
  <c r="AB1015" i="2"/>
  <c r="R1015" i="2" s="1"/>
  <c r="AE1005" i="2"/>
  <c r="U1005" i="2" s="1"/>
  <c r="AD1005" i="2"/>
  <c r="T1005" i="2" s="1"/>
  <c r="AC1005" i="2"/>
  <c r="S1005" i="2" s="1"/>
  <c r="AB1005" i="2"/>
  <c r="R1005" i="2" s="1"/>
  <c r="AE1004" i="2"/>
  <c r="AD1004" i="2"/>
  <c r="T1004" i="2" s="1"/>
  <c r="AC1004" i="2"/>
  <c r="S1004" i="2" s="1"/>
  <c r="AB1004" i="2"/>
  <c r="R1004" i="2" s="1"/>
  <c r="AE1003" i="2"/>
  <c r="U1003" i="2" s="1"/>
  <c r="AD1003" i="2"/>
  <c r="T1003" i="2" s="1"/>
  <c r="AC1003" i="2"/>
  <c r="S1003" i="2" s="1"/>
  <c r="AB1003" i="2"/>
  <c r="R1003" i="2" s="1"/>
  <c r="AE1002" i="2"/>
  <c r="U1002" i="2" s="1"/>
  <c r="AD1002" i="2"/>
  <c r="T1002" i="2" s="1"/>
  <c r="AC1002" i="2"/>
  <c r="S1002" i="2" s="1"/>
  <c r="AB1002" i="2"/>
  <c r="R1002" i="2" s="1"/>
  <c r="AE1001" i="2"/>
  <c r="U1001" i="2" s="1"/>
  <c r="AD1001" i="2"/>
  <c r="T1001" i="2" s="1"/>
  <c r="AC1001" i="2"/>
  <c r="S1001" i="2" s="1"/>
  <c r="AB1001" i="2"/>
  <c r="R1001" i="2" s="1"/>
  <c r="AE1000" i="2"/>
  <c r="U1000" i="2" s="1"/>
  <c r="AD1000" i="2"/>
  <c r="T1000" i="2" s="1"/>
  <c r="AC1000" i="2"/>
  <c r="S1000" i="2" s="1"/>
  <c r="AB1000" i="2"/>
  <c r="R1000" i="2" s="1"/>
  <c r="AE999" i="2"/>
  <c r="U999" i="2" s="1"/>
  <c r="AD999" i="2"/>
  <c r="T999" i="2" s="1"/>
  <c r="AC999" i="2"/>
  <c r="S999" i="2" s="1"/>
  <c r="AB999" i="2"/>
  <c r="R999" i="2" s="1"/>
  <c r="AE998" i="2"/>
  <c r="U998" i="2" s="1"/>
  <c r="AD998" i="2"/>
  <c r="T998" i="2" s="1"/>
  <c r="AC998" i="2"/>
  <c r="S998" i="2" s="1"/>
  <c r="AB998" i="2"/>
  <c r="R998" i="2" s="1"/>
  <c r="AE982" i="2"/>
  <c r="U982" i="2" s="1"/>
  <c r="AD982" i="2"/>
  <c r="T982" i="2" s="1"/>
  <c r="AC982" i="2"/>
  <c r="S982" i="2" s="1"/>
  <c r="AB982" i="2"/>
  <c r="R982" i="2" s="1"/>
  <c r="AE981" i="2"/>
  <c r="U981" i="2" s="1"/>
  <c r="AD981" i="2"/>
  <c r="T981" i="2" s="1"/>
  <c r="AC981" i="2"/>
  <c r="S981" i="2" s="1"/>
  <c r="AB981" i="2"/>
  <c r="R981" i="2" s="1"/>
  <c r="AE971" i="2"/>
  <c r="U971" i="2" s="1"/>
  <c r="AD971" i="2"/>
  <c r="T971" i="2" s="1"/>
  <c r="AC971" i="2"/>
  <c r="S971" i="2" s="1"/>
  <c r="AB971" i="2"/>
  <c r="R971" i="2" s="1"/>
  <c r="AE970" i="2"/>
  <c r="U970" i="2" s="1"/>
  <c r="AD970" i="2"/>
  <c r="T970" i="2" s="1"/>
  <c r="AC970" i="2"/>
  <c r="S970" i="2" s="1"/>
  <c r="AB970" i="2"/>
  <c r="R970" i="2" s="1"/>
  <c r="AE969" i="2"/>
  <c r="U969" i="2" s="1"/>
  <c r="AD969" i="2"/>
  <c r="T969" i="2" s="1"/>
  <c r="AC969" i="2"/>
  <c r="S969" i="2" s="1"/>
  <c r="AB969" i="2"/>
  <c r="R969" i="2" s="1"/>
  <c r="AE968" i="2"/>
  <c r="U968" i="2" s="1"/>
  <c r="AD968" i="2"/>
  <c r="T968" i="2" s="1"/>
  <c r="AC968" i="2"/>
  <c r="S968" i="2" s="1"/>
  <c r="AB968" i="2"/>
  <c r="R968" i="2" s="1"/>
  <c r="AE964" i="2"/>
  <c r="U964" i="2" s="1"/>
  <c r="AD964" i="2"/>
  <c r="T964" i="2" s="1"/>
  <c r="AC964" i="2"/>
  <c r="S964" i="2" s="1"/>
  <c r="AB964" i="2"/>
  <c r="R964" i="2" s="1"/>
  <c r="AE963" i="2"/>
  <c r="U963" i="2" s="1"/>
  <c r="AD963" i="2"/>
  <c r="T963" i="2" s="1"/>
  <c r="AC963" i="2"/>
  <c r="S963" i="2" s="1"/>
  <c r="AB963" i="2"/>
  <c r="R963" i="2" s="1"/>
  <c r="AE962" i="2"/>
  <c r="U962" i="2" s="1"/>
  <c r="AD962" i="2"/>
  <c r="T962" i="2" s="1"/>
  <c r="AC962" i="2"/>
  <c r="S962" i="2" s="1"/>
  <c r="AB962" i="2"/>
  <c r="R962" i="2" s="1"/>
  <c r="AE961" i="2"/>
  <c r="U961" i="2" s="1"/>
  <c r="AD961" i="2"/>
  <c r="T961" i="2" s="1"/>
  <c r="AC961" i="2"/>
  <c r="S961" i="2" s="1"/>
  <c r="AB961" i="2"/>
  <c r="R961" i="2" s="1"/>
  <c r="AE960" i="2"/>
  <c r="U960" i="2" s="1"/>
  <c r="AD960" i="2"/>
  <c r="T960" i="2" s="1"/>
  <c r="AC960" i="2"/>
  <c r="S960" i="2" s="1"/>
  <c r="AB960" i="2"/>
  <c r="R960" i="2" s="1"/>
  <c r="AE959" i="2"/>
  <c r="U959" i="2" s="1"/>
  <c r="AD959" i="2"/>
  <c r="T959" i="2" s="1"/>
  <c r="AC959" i="2"/>
  <c r="S959" i="2" s="1"/>
  <c r="AB959" i="2"/>
  <c r="R959" i="2" s="1"/>
  <c r="AE958" i="2"/>
  <c r="U958" i="2" s="1"/>
  <c r="AD958" i="2"/>
  <c r="T958" i="2" s="1"/>
  <c r="AC958" i="2"/>
  <c r="S958" i="2" s="1"/>
  <c r="AB958" i="2"/>
  <c r="R958" i="2" s="1"/>
  <c r="AE957" i="2"/>
  <c r="U957" i="2" s="1"/>
  <c r="AD957" i="2"/>
  <c r="T957" i="2" s="1"/>
  <c r="AC957" i="2"/>
  <c r="S957" i="2" s="1"/>
  <c r="AB957" i="2"/>
  <c r="R957" i="2" s="1"/>
  <c r="AE956" i="2"/>
  <c r="U956" i="2" s="1"/>
  <c r="AD956" i="2"/>
  <c r="T956" i="2" s="1"/>
  <c r="AC956" i="2"/>
  <c r="S956" i="2" s="1"/>
  <c r="AB956" i="2"/>
  <c r="R956" i="2" s="1"/>
  <c r="AE955" i="2"/>
  <c r="U955" i="2" s="1"/>
  <c r="AD955" i="2"/>
  <c r="T955" i="2" s="1"/>
  <c r="AC955" i="2"/>
  <c r="S955" i="2" s="1"/>
  <c r="AB955" i="2"/>
  <c r="R955" i="2" s="1"/>
  <c r="AE954" i="2"/>
  <c r="U954" i="2" s="1"/>
  <c r="AD954" i="2"/>
  <c r="T954" i="2" s="1"/>
  <c r="AC954" i="2"/>
  <c r="S954" i="2" s="1"/>
  <c r="AB954" i="2"/>
  <c r="R954" i="2" s="1"/>
  <c r="AE953" i="2"/>
  <c r="U953" i="2" s="1"/>
  <c r="AD953" i="2"/>
  <c r="T953" i="2" s="1"/>
  <c r="AC953" i="2"/>
  <c r="S953" i="2" s="1"/>
  <c r="AB953" i="2"/>
  <c r="R953" i="2" s="1"/>
  <c r="AE952" i="2"/>
  <c r="U952" i="2" s="1"/>
  <c r="AD952" i="2"/>
  <c r="T952" i="2" s="1"/>
  <c r="AC952" i="2"/>
  <c r="S952" i="2" s="1"/>
  <c r="AB952" i="2"/>
  <c r="R952" i="2" s="1"/>
  <c r="AE951" i="2"/>
  <c r="U951" i="2" s="1"/>
  <c r="AD951" i="2"/>
  <c r="T951" i="2" s="1"/>
  <c r="AC951" i="2"/>
  <c r="S951" i="2" s="1"/>
  <c r="AB951" i="2"/>
  <c r="R951" i="2" s="1"/>
  <c r="AE941" i="2"/>
  <c r="U941" i="2" s="1"/>
  <c r="AD941" i="2"/>
  <c r="T941" i="2" s="1"/>
  <c r="AC941" i="2"/>
  <c r="S941" i="2" s="1"/>
  <c r="AB941" i="2"/>
  <c r="R941" i="2" s="1"/>
  <c r="AE940" i="2"/>
  <c r="U940" i="2" s="1"/>
  <c r="AD940" i="2"/>
  <c r="T940" i="2" s="1"/>
  <c r="AC940" i="2"/>
  <c r="S940" i="2" s="1"/>
  <c r="AB940" i="2"/>
  <c r="R940" i="2" s="1"/>
  <c r="AE933" i="2"/>
  <c r="U933" i="2" s="1"/>
  <c r="AD933" i="2"/>
  <c r="T933" i="2" s="1"/>
  <c r="AC933" i="2"/>
  <c r="S933" i="2" s="1"/>
  <c r="AB933" i="2"/>
  <c r="R933" i="2" s="1"/>
  <c r="AE932" i="2"/>
  <c r="U932" i="2" s="1"/>
  <c r="AD932" i="2"/>
  <c r="T932" i="2" s="1"/>
  <c r="AC932" i="2"/>
  <c r="S932" i="2" s="1"/>
  <c r="AB932" i="2"/>
  <c r="R932" i="2" s="1"/>
  <c r="AE931" i="2"/>
  <c r="U931" i="2" s="1"/>
  <c r="AD931" i="2"/>
  <c r="T931" i="2" s="1"/>
  <c r="AC931" i="2"/>
  <c r="S931" i="2" s="1"/>
  <c r="AB931" i="2"/>
  <c r="R931" i="2" s="1"/>
  <c r="AE930" i="2"/>
  <c r="U930" i="2" s="1"/>
  <c r="AD930" i="2"/>
  <c r="T930" i="2" s="1"/>
  <c r="AC930" i="2"/>
  <c r="S930" i="2" s="1"/>
  <c r="AB930" i="2"/>
  <c r="R930" i="2" s="1"/>
  <c r="AE929" i="2"/>
  <c r="U929" i="2" s="1"/>
  <c r="AD929" i="2"/>
  <c r="T929" i="2" s="1"/>
  <c r="AC929" i="2"/>
  <c r="S929" i="2" s="1"/>
  <c r="AB929" i="2"/>
  <c r="R929" i="2" s="1"/>
  <c r="AE928" i="2"/>
  <c r="U928" i="2" s="1"/>
  <c r="AD928" i="2"/>
  <c r="T928" i="2" s="1"/>
  <c r="AC928" i="2"/>
  <c r="S928" i="2" s="1"/>
  <c r="AB928" i="2"/>
  <c r="R928" i="2" s="1"/>
  <c r="AE924" i="2"/>
  <c r="U924" i="2" s="1"/>
  <c r="AD924" i="2"/>
  <c r="T924" i="2" s="1"/>
  <c r="AC924" i="2"/>
  <c r="S924" i="2" s="1"/>
  <c r="AB924" i="2"/>
  <c r="R924" i="2" s="1"/>
  <c r="AE923" i="2"/>
  <c r="U923" i="2" s="1"/>
  <c r="AD923" i="2"/>
  <c r="T923" i="2" s="1"/>
  <c r="AC923" i="2"/>
  <c r="S923" i="2" s="1"/>
  <c r="AB923" i="2"/>
  <c r="R923" i="2" s="1"/>
  <c r="AE919" i="2"/>
  <c r="U919" i="2" s="1"/>
  <c r="AD919" i="2"/>
  <c r="T919" i="2" s="1"/>
  <c r="AC919" i="2"/>
  <c r="S919" i="2" s="1"/>
  <c r="AB919" i="2"/>
  <c r="R919" i="2" s="1"/>
  <c r="AE918" i="2"/>
  <c r="U918" i="2" s="1"/>
  <c r="AD918" i="2"/>
  <c r="T918" i="2" s="1"/>
  <c r="AC918" i="2"/>
  <c r="S918" i="2" s="1"/>
  <c r="AB918" i="2"/>
  <c r="R918" i="2" s="1"/>
  <c r="AE914" i="2"/>
  <c r="U914" i="2" s="1"/>
  <c r="AD914" i="2"/>
  <c r="T914" i="2" s="1"/>
  <c r="AC914" i="2"/>
  <c r="S914" i="2" s="1"/>
  <c r="AB914" i="2"/>
  <c r="R914" i="2" s="1"/>
  <c r="AE913" i="2"/>
  <c r="U913" i="2" s="1"/>
  <c r="AD913" i="2"/>
  <c r="T913" i="2" s="1"/>
  <c r="AC913" i="2"/>
  <c r="S913" i="2" s="1"/>
  <c r="AB913" i="2"/>
  <c r="R913" i="2" s="1"/>
  <c r="AE888" i="2"/>
  <c r="U888" i="2" s="1"/>
  <c r="AD888" i="2"/>
  <c r="T888" i="2" s="1"/>
  <c r="AC888" i="2"/>
  <c r="S888" i="2" s="1"/>
  <c r="AB888" i="2"/>
  <c r="R888" i="2" s="1"/>
  <c r="AE887" i="2"/>
  <c r="U887" i="2" s="1"/>
  <c r="AD887" i="2"/>
  <c r="T887" i="2" s="1"/>
  <c r="AC887" i="2"/>
  <c r="S887" i="2" s="1"/>
  <c r="AB887" i="2"/>
  <c r="R887" i="2" s="1"/>
  <c r="AE886" i="2"/>
  <c r="U886" i="2" s="1"/>
  <c r="AD886" i="2"/>
  <c r="T886" i="2" s="1"/>
  <c r="AC886" i="2"/>
  <c r="S886" i="2" s="1"/>
  <c r="AB886" i="2"/>
  <c r="R886" i="2" s="1"/>
  <c r="AE885" i="2"/>
  <c r="U885" i="2" s="1"/>
  <c r="AD885" i="2"/>
  <c r="T885" i="2" s="1"/>
  <c r="AC885" i="2"/>
  <c r="S885" i="2" s="1"/>
  <c r="AB885" i="2"/>
  <c r="R885" i="2" s="1"/>
  <c r="AE884" i="2"/>
  <c r="U884" i="2" s="1"/>
  <c r="AD884" i="2"/>
  <c r="T884" i="2" s="1"/>
  <c r="AC884" i="2"/>
  <c r="S884" i="2" s="1"/>
  <c r="AB884" i="2"/>
  <c r="R884" i="2" s="1"/>
  <c r="AE883" i="2"/>
  <c r="U883" i="2" s="1"/>
  <c r="AD883" i="2"/>
  <c r="T883" i="2" s="1"/>
  <c r="AC883" i="2"/>
  <c r="S883" i="2" s="1"/>
  <c r="AB883" i="2"/>
  <c r="R883" i="2" s="1"/>
  <c r="AE882" i="2"/>
  <c r="U882" i="2" s="1"/>
  <c r="AD882" i="2"/>
  <c r="T882" i="2" s="1"/>
  <c r="AC882" i="2"/>
  <c r="S882" i="2" s="1"/>
  <c r="AB882" i="2"/>
  <c r="R882" i="2" s="1"/>
  <c r="AE881" i="2"/>
  <c r="U881" i="2" s="1"/>
  <c r="AD881" i="2"/>
  <c r="T881" i="2" s="1"/>
  <c r="AC881" i="2"/>
  <c r="S881" i="2" s="1"/>
  <c r="AB881" i="2"/>
  <c r="R881" i="2" s="1"/>
  <c r="AE880" i="2"/>
  <c r="U880" i="2" s="1"/>
  <c r="AD880" i="2"/>
  <c r="T880" i="2" s="1"/>
  <c r="AC880" i="2"/>
  <c r="S880" i="2" s="1"/>
  <c r="AB880" i="2"/>
  <c r="R880" i="2" s="1"/>
  <c r="AE879" i="2"/>
  <c r="U879" i="2" s="1"/>
  <c r="AD879" i="2"/>
  <c r="T879" i="2" s="1"/>
  <c r="AC879" i="2"/>
  <c r="S879" i="2" s="1"/>
  <c r="AB879" i="2"/>
  <c r="R879" i="2" s="1"/>
  <c r="AE878" i="2"/>
  <c r="U878" i="2" s="1"/>
  <c r="AD878" i="2"/>
  <c r="T878" i="2" s="1"/>
  <c r="AC878" i="2"/>
  <c r="S878" i="2" s="1"/>
  <c r="AB878" i="2"/>
  <c r="R878" i="2" s="1"/>
  <c r="AE877" i="2"/>
  <c r="U877" i="2" s="1"/>
  <c r="AD877" i="2"/>
  <c r="T877" i="2" s="1"/>
  <c r="AC877" i="2"/>
  <c r="S877" i="2" s="1"/>
  <c r="AB877" i="2"/>
  <c r="R877" i="2" s="1"/>
  <c r="AE873" i="2"/>
  <c r="U873" i="2" s="1"/>
  <c r="AD873" i="2"/>
  <c r="T873" i="2" s="1"/>
  <c r="AC873" i="2"/>
  <c r="S873" i="2" s="1"/>
  <c r="AB873" i="2"/>
  <c r="R873" i="2" s="1"/>
  <c r="AE872" i="2"/>
  <c r="U872" i="2" s="1"/>
  <c r="AD872" i="2"/>
  <c r="T872" i="2" s="1"/>
  <c r="AC872" i="2"/>
  <c r="S872" i="2" s="1"/>
  <c r="AB872" i="2"/>
  <c r="R872" i="2" s="1"/>
  <c r="AE871" i="2"/>
  <c r="U871" i="2" s="1"/>
  <c r="AD871" i="2"/>
  <c r="T871" i="2" s="1"/>
  <c r="AC871" i="2"/>
  <c r="S871" i="2" s="1"/>
  <c r="AB871" i="2"/>
  <c r="R871" i="2" s="1"/>
  <c r="AE870" i="2"/>
  <c r="U870" i="2" s="1"/>
  <c r="AD870" i="2"/>
  <c r="T870" i="2" s="1"/>
  <c r="AC870" i="2"/>
  <c r="S870" i="2" s="1"/>
  <c r="AB870" i="2"/>
  <c r="R870" i="2" s="1"/>
  <c r="AE860" i="2"/>
  <c r="U860" i="2" s="1"/>
  <c r="AD860" i="2"/>
  <c r="T860" i="2" s="1"/>
  <c r="AC860" i="2"/>
  <c r="S860" i="2" s="1"/>
  <c r="AB860" i="2"/>
  <c r="R860" i="2" s="1"/>
  <c r="AE859" i="2"/>
  <c r="U859" i="2" s="1"/>
  <c r="AD859" i="2"/>
  <c r="T859" i="2" s="1"/>
  <c r="AC859" i="2"/>
  <c r="S859" i="2" s="1"/>
  <c r="AB859" i="2"/>
  <c r="R859" i="2" s="1"/>
  <c r="AE858" i="2"/>
  <c r="U858" i="2" s="1"/>
  <c r="AD858" i="2"/>
  <c r="T858" i="2" s="1"/>
  <c r="AC858" i="2"/>
  <c r="S858" i="2" s="1"/>
  <c r="AB858" i="2"/>
  <c r="R858" i="2" s="1"/>
  <c r="AE857" i="2"/>
  <c r="U857" i="2" s="1"/>
  <c r="AD857" i="2"/>
  <c r="T857" i="2" s="1"/>
  <c r="AC857" i="2"/>
  <c r="S857" i="2" s="1"/>
  <c r="AB857" i="2"/>
  <c r="R857" i="2" s="1"/>
  <c r="AE853" i="2"/>
  <c r="U853" i="2" s="1"/>
  <c r="AD853" i="2"/>
  <c r="T853" i="2" s="1"/>
  <c r="AC853" i="2"/>
  <c r="S853" i="2" s="1"/>
  <c r="AB853" i="2"/>
  <c r="R853" i="2" s="1"/>
  <c r="AE852" i="2"/>
  <c r="U852" i="2" s="1"/>
  <c r="AD852" i="2"/>
  <c r="T852" i="2" s="1"/>
  <c r="AC852" i="2"/>
  <c r="S852" i="2" s="1"/>
  <c r="AB852" i="2"/>
  <c r="R852" i="2" s="1"/>
  <c r="AE845" i="2"/>
  <c r="U845" i="2" s="1"/>
  <c r="AD845" i="2"/>
  <c r="T845" i="2" s="1"/>
  <c r="AC845" i="2"/>
  <c r="S845" i="2" s="1"/>
  <c r="AB845" i="2"/>
  <c r="R845" i="2" s="1"/>
  <c r="AE844" i="2"/>
  <c r="U844" i="2" s="1"/>
  <c r="AD844" i="2"/>
  <c r="T844" i="2" s="1"/>
  <c r="AC844" i="2"/>
  <c r="S844" i="2" s="1"/>
  <c r="AB844" i="2"/>
  <c r="R844" i="2" s="1"/>
  <c r="AE843" i="2"/>
  <c r="U843" i="2" s="1"/>
  <c r="AD843" i="2"/>
  <c r="T843" i="2" s="1"/>
  <c r="AC843" i="2"/>
  <c r="S843" i="2" s="1"/>
  <c r="AB843" i="2"/>
  <c r="R843" i="2" s="1"/>
  <c r="AE842" i="2"/>
  <c r="U842" i="2" s="1"/>
  <c r="AD842" i="2"/>
  <c r="T842" i="2" s="1"/>
  <c r="AC842" i="2"/>
  <c r="S842" i="2" s="1"/>
  <c r="AB842" i="2"/>
  <c r="R842" i="2" s="1"/>
  <c r="AE841" i="2"/>
  <c r="U841" i="2" s="1"/>
  <c r="AD841" i="2"/>
  <c r="T841" i="2" s="1"/>
  <c r="AC841" i="2"/>
  <c r="S841" i="2" s="1"/>
  <c r="AB841" i="2"/>
  <c r="R841" i="2" s="1"/>
  <c r="AE840" i="2"/>
  <c r="U840" i="2" s="1"/>
  <c r="AD840" i="2"/>
  <c r="T840" i="2" s="1"/>
  <c r="AC840" i="2"/>
  <c r="S840" i="2" s="1"/>
  <c r="AB840" i="2"/>
  <c r="R840" i="2" s="1"/>
  <c r="AE830" i="2"/>
  <c r="U830" i="2" s="1"/>
  <c r="AD830" i="2"/>
  <c r="T830" i="2" s="1"/>
  <c r="AC830" i="2"/>
  <c r="S830" i="2" s="1"/>
  <c r="AB830" i="2"/>
  <c r="R830" i="2" s="1"/>
  <c r="AE829" i="2"/>
  <c r="U829" i="2" s="1"/>
  <c r="AD829" i="2"/>
  <c r="T829" i="2" s="1"/>
  <c r="AC829" i="2"/>
  <c r="S829" i="2" s="1"/>
  <c r="AB829" i="2"/>
  <c r="R829" i="2" s="1"/>
  <c r="AE828" i="2"/>
  <c r="U828" i="2" s="1"/>
  <c r="AD828" i="2"/>
  <c r="T828" i="2" s="1"/>
  <c r="AC828" i="2"/>
  <c r="S828" i="2" s="1"/>
  <c r="AB828" i="2"/>
  <c r="R828" i="2" s="1"/>
  <c r="AE827" i="2"/>
  <c r="U827" i="2" s="1"/>
  <c r="AD827" i="2"/>
  <c r="T827" i="2" s="1"/>
  <c r="AC827" i="2"/>
  <c r="S827" i="2" s="1"/>
  <c r="AB827" i="2"/>
  <c r="R827" i="2" s="1"/>
  <c r="AE823" i="2"/>
  <c r="U823" i="2" s="1"/>
  <c r="AD823" i="2"/>
  <c r="T823" i="2" s="1"/>
  <c r="AC823" i="2"/>
  <c r="S823" i="2" s="1"/>
  <c r="AB823" i="2"/>
  <c r="R823" i="2" s="1"/>
  <c r="AE822" i="2"/>
  <c r="U822" i="2" s="1"/>
  <c r="AD822" i="2"/>
  <c r="T822" i="2" s="1"/>
  <c r="AC822" i="2"/>
  <c r="S822" i="2" s="1"/>
  <c r="AB822" i="2"/>
  <c r="R822" i="2" s="1"/>
  <c r="AE821" i="2"/>
  <c r="U821" i="2" s="1"/>
  <c r="AD821" i="2"/>
  <c r="T821" i="2" s="1"/>
  <c r="AC821" i="2"/>
  <c r="S821" i="2" s="1"/>
  <c r="AB821" i="2"/>
  <c r="R821" i="2" s="1"/>
  <c r="AE820" i="2"/>
  <c r="U820" i="2" s="1"/>
  <c r="AD820" i="2"/>
  <c r="T820" i="2" s="1"/>
  <c r="AC820" i="2"/>
  <c r="S820" i="2" s="1"/>
  <c r="AB820" i="2"/>
  <c r="R820" i="2" s="1"/>
  <c r="AE819" i="2"/>
  <c r="U819" i="2" s="1"/>
  <c r="AD819" i="2"/>
  <c r="T819" i="2" s="1"/>
  <c r="AC819" i="2"/>
  <c r="S819" i="2" s="1"/>
  <c r="AB819" i="2"/>
  <c r="R819" i="2" s="1"/>
  <c r="AE818" i="2"/>
  <c r="U818" i="2" s="1"/>
  <c r="AD818" i="2"/>
  <c r="T818" i="2" s="1"/>
  <c r="AC818" i="2"/>
  <c r="S818" i="2" s="1"/>
  <c r="AB818" i="2"/>
  <c r="R818" i="2" s="1"/>
  <c r="AE817" i="2"/>
  <c r="U817" i="2" s="1"/>
  <c r="AD817" i="2"/>
  <c r="T817" i="2" s="1"/>
  <c r="AC817" i="2"/>
  <c r="S817" i="2" s="1"/>
  <c r="AB817" i="2"/>
  <c r="R817" i="2" s="1"/>
  <c r="AE816" i="2"/>
  <c r="U816" i="2" s="1"/>
  <c r="AD816" i="2"/>
  <c r="T816" i="2" s="1"/>
  <c r="AC816" i="2"/>
  <c r="S816" i="2" s="1"/>
  <c r="AB816" i="2"/>
  <c r="R816" i="2" s="1"/>
  <c r="AE812" i="2"/>
  <c r="U812" i="2" s="1"/>
  <c r="AD812" i="2"/>
  <c r="T812" i="2" s="1"/>
  <c r="AC812" i="2"/>
  <c r="S812" i="2" s="1"/>
  <c r="AB812" i="2"/>
  <c r="R812" i="2" s="1"/>
  <c r="AE811" i="2"/>
  <c r="U811" i="2" s="1"/>
  <c r="AD811" i="2"/>
  <c r="T811" i="2" s="1"/>
  <c r="AC811" i="2"/>
  <c r="S811" i="2" s="1"/>
  <c r="AB811" i="2"/>
  <c r="R811" i="2" s="1"/>
  <c r="AE810" i="2"/>
  <c r="U810" i="2" s="1"/>
  <c r="AD810" i="2"/>
  <c r="T810" i="2" s="1"/>
  <c r="AC810" i="2"/>
  <c r="S810" i="2" s="1"/>
  <c r="AB810" i="2"/>
  <c r="R810" i="2" s="1"/>
  <c r="AE809" i="2"/>
  <c r="U809" i="2" s="1"/>
  <c r="AD809" i="2"/>
  <c r="T809" i="2" s="1"/>
  <c r="AC809" i="2"/>
  <c r="S809" i="2" s="1"/>
  <c r="AB809" i="2"/>
  <c r="R809" i="2" s="1"/>
  <c r="AE808" i="2"/>
  <c r="U808" i="2" s="1"/>
  <c r="AD808" i="2"/>
  <c r="T808" i="2" s="1"/>
  <c r="AC808" i="2"/>
  <c r="S808" i="2" s="1"/>
  <c r="AB808" i="2"/>
  <c r="R808" i="2" s="1"/>
  <c r="AE807" i="2"/>
  <c r="U807" i="2" s="1"/>
  <c r="AD807" i="2"/>
  <c r="T807" i="2" s="1"/>
  <c r="AC807" i="2"/>
  <c r="S807" i="2" s="1"/>
  <c r="AB807" i="2"/>
  <c r="R807" i="2" s="1"/>
  <c r="AE803" i="2"/>
  <c r="U803" i="2" s="1"/>
  <c r="AD803" i="2"/>
  <c r="T803" i="2" s="1"/>
  <c r="AC803" i="2"/>
  <c r="S803" i="2" s="1"/>
  <c r="AB803" i="2"/>
  <c r="R803" i="2" s="1"/>
  <c r="AE802" i="2"/>
  <c r="U802" i="2" s="1"/>
  <c r="AD802" i="2"/>
  <c r="T802" i="2" s="1"/>
  <c r="AC802" i="2"/>
  <c r="S802" i="2" s="1"/>
  <c r="AB802" i="2"/>
  <c r="R802" i="2" s="1"/>
  <c r="AE801" i="2"/>
  <c r="U801" i="2" s="1"/>
  <c r="AD801" i="2"/>
  <c r="T801" i="2" s="1"/>
  <c r="AC801" i="2"/>
  <c r="S801" i="2" s="1"/>
  <c r="AB801" i="2"/>
  <c r="R801" i="2" s="1"/>
  <c r="AE800" i="2"/>
  <c r="U800" i="2" s="1"/>
  <c r="AD800" i="2"/>
  <c r="T800" i="2" s="1"/>
  <c r="AC800" i="2"/>
  <c r="S800" i="2" s="1"/>
  <c r="AB800" i="2"/>
  <c r="R800" i="2" s="1"/>
  <c r="AE799" i="2"/>
  <c r="U799" i="2" s="1"/>
  <c r="AD799" i="2"/>
  <c r="T799" i="2" s="1"/>
  <c r="AC799" i="2"/>
  <c r="S799" i="2" s="1"/>
  <c r="AB799" i="2"/>
  <c r="R799" i="2" s="1"/>
  <c r="AE798" i="2"/>
  <c r="U798" i="2" s="1"/>
  <c r="AD798" i="2"/>
  <c r="T798" i="2" s="1"/>
  <c r="AC798" i="2"/>
  <c r="S798" i="2" s="1"/>
  <c r="AB798" i="2"/>
  <c r="R798" i="2" s="1"/>
  <c r="AE785" i="2"/>
  <c r="U785" i="2" s="1"/>
  <c r="AD785" i="2"/>
  <c r="T785" i="2" s="1"/>
  <c r="AC785" i="2"/>
  <c r="S785" i="2" s="1"/>
  <c r="AB785" i="2"/>
  <c r="R785" i="2" s="1"/>
  <c r="AE784" i="2"/>
  <c r="U784" i="2" s="1"/>
  <c r="AD784" i="2"/>
  <c r="T784" i="2" s="1"/>
  <c r="AC784" i="2"/>
  <c r="S784" i="2" s="1"/>
  <c r="AB784" i="2"/>
  <c r="R784" i="2" s="1"/>
  <c r="AE783" i="2"/>
  <c r="U783" i="2" s="1"/>
  <c r="AD783" i="2"/>
  <c r="T783" i="2" s="1"/>
  <c r="AC783" i="2"/>
  <c r="S783" i="2" s="1"/>
  <c r="AB783" i="2"/>
  <c r="R783" i="2" s="1"/>
  <c r="AE782" i="2"/>
  <c r="U782" i="2" s="1"/>
  <c r="AD782" i="2"/>
  <c r="T782" i="2" s="1"/>
  <c r="AC782" i="2"/>
  <c r="S782" i="2" s="1"/>
  <c r="AB782" i="2"/>
  <c r="R782" i="2" s="1"/>
  <c r="AE775" i="2"/>
  <c r="U775" i="2" s="1"/>
  <c r="AD775" i="2"/>
  <c r="T775" i="2" s="1"/>
  <c r="AC775" i="2"/>
  <c r="S775" i="2" s="1"/>
  <c r="AB775" i="2"/>
  <c r="R775" i="2" s="1"/>
  <c r="AE774" i="2"/>
  <c r="U774" i="2" s="1"/>
  <c r="AD774" i="2"/>
  <c r="T774" i="2" s="1"/>
  <c r="AC774" i="2"/>
  <c r="S774" i="2" s="1"/>
  <c r="AB774" i="2"/>
  <c r="R774" i="2" s="1"/>
  <c r="AE761" i="2"/>
  <c r="U761" i="2" s="1"/>
  <c r="AD761" i="2"/>
  <c r="T761" i="2" s="1"/>
  <c r="AC761" i="2"/>
  <c r="S761" i="2" s="1"/>
  <c r="AB761" i="2"/>
  <c r="R761" i="2" s="1"/>
  <c r="AE760" i="2"/>
  <c r="U760" i="2" s="1"/>
  <c r="AD760" i="2"/>
  <c r="T760" i="2" s="1"/>
  <c r="AC760" i="2"/>
  <c r="S760" i="2" s="1"/>
  <c r="AB760" i="2"/>
  <c r="R760" i="2" s="1"/>
  <c r="AE747" i="2"/>
  <c r="U747" i="2" s="1"/>
  <c r="AD747" i="2"/>
  <c r="T747" i="2" s="1"/>
  <c r="AC747" i="2"/>
  <c r="S747" i="2" s="1"/>
  <c r="AB747" i="2"/>
  <c r="R747" i="2" s="1"/>
  <c r="AE746" i="2"/>
  <c r="U746" i="2" s="1"/>
  <c r="AD746" i="2"/>
  <c r="T746" i="2" s="1"/>
  <c r="AC746" i="2"/>
  <c r="S746" i="2" s="1"/>
  <c r="AB746" i="2"/>
  <c r="R746" i="2" s="1"/>
  <c r="AE739" i="2"/>
  <c r="U739" i="2" s="1"/>
  <c r="AD739" i="2"/>
  <c r="T739" i="2" s="1"/>
  <c r="AC739" i="2"/>
  <c r="S739" i="2" s="1"/>
  <c r="AB739" i="2"/>
  <c r="R739" i="2" s="1"/>
  <c r="AE738" i="2"/>
  <c r="U738" i="2" s="1"/>
  <c r="AD738" i="2"/>
  <c r="T738" i="2" s="1"/>
  <c r="AC738" i="2"/>
  <c r="S738" i="2" s="1"/>
  <c r="AB738" i="2"/>
  <c r="R738" i="2" s="1"/>
  <c r="AE737" i="2"/>
  <c r="U737" i="2" s="1"/>
  <c r="AD737" i="2"/>
  <c r="T737" i="2" s="1"/>
  <c r="AC737" i="2"/>
  <c r="S737" i="2" s="1"/>
  <c r="AB737" i="2"/>
  <c r="R737" i="2" s="1"/>
  <c r="AE736" i="2"/>
  <c r="U736" i="2" s="1"/>
  <c r="AD736" i="2"/>
  <c r="T736" i="2" s="1"/>
  <c r="AC736" i="2"/>
  <c r="S736" i="2" s="1"/>
  <c r="AB736" i="2"/>
  <c r="R736" i="2" s="1"/>
  <c r="AE735" i="2"/>
  <c r="U735" i="2" s="1"/>
  <c r="AD735" i="2"/>
  <c r="T735" i="2" s="1"/>
  <c r="AC735" i="2"/>
  <c r="S735" i="2" s="1"/>
  <c r="AB735" i="2"/>
  <c r="R735" i="2" s="1"/>
  <c r="AE734" i="2"/>
  <c r="U734" i="2" s="1"/>
  <c r="AD734" i="2"/>
  <c r="T734" i="2" s="1"/>
  <c r="AC734" i="2"/>
  <c r="S734" i="2" s="1"/>
  <c r="AB734" i="2"/>
  <c r="R734" i="2" s="1"/>
  <c r="AE733" i="2"/>
  <c r="U733" i="2" s="1"/>
  <c r="AD733" i="2"/>
  <c r="T733" i="2" s="1"/>
  <c r="AC733" i="2"/>
  <c r="S733" i="2" s="1"/>
  <c r="AB733" i="2"/>
  <c r="R733" i="2" s="1"/>
  <c r="AE732" i="2"/>
  <c r="U732" i="2" s="1"/>
  <c r="AD732" i="2"/>
  <c r="T732" i="2" s="1"/>
  <c r="AC732" i="2"/>
  <c r="S732" i="2" s="1"/>
  <c r="AB732" i="2"/>
  <c r="R732" i="2" s="1"/>
  <c r="AE731" i="2"/>
  <c r="U731" i="2" s="1"/>
  <c r="AD731" i="2"/>
  <c r="T731" i="2" s="1"/>
  <c r="AC731" i="2"/>
  <c r="S731" i="2" s="1"/>
  <c r="AB731" i="2"/>
  <c r="R731" i="2" s="1"/>
  <c r="AE730" i="2"/>
  <c r="U730" i="2" s="1"/>
  <c r="AD730" i="2"/>
  <c r="T730" i="2" s="1"/>
  <c r="AC730" i="2"/>
  <c r="S730" i="2" s="1"/>
  <c r="AB730" i="2"/>
  <c r="R730" i="2" s="1"/>
  <c r="AE729" i="2"/>
  <c r="U729" i="2" s="1"/>
  <c r="AD729" i="2"/>
  <c r="T729" i="2" s="1"/>
  <c r="AC729" i="2"/>
  <c r="S729" i="2" s="1"/>
  <c r="AB729" i="2"/>
  <c r="R729" i="2" s="1"/>
  <c r="AE728" i="2"/>
  <c r="U728" i="2" s="1"/>
  <c r="AD728" i="2"/>
  <c r="T728" i="2" s="1"/>
  <c r="AC728" i="2"/>
  <c r="S728" i="2" s="1"/>
  <c r="AB728" i="2"/>
  <c r="R728" i="2" s="1"/>
  <c r="AE715" i="2"/>
  <c r="U715" i="2" s="1"/>
  <c r="AD715" i="2"/>
  <c r="T715" i="2" s="1"/>
  <c r="AC715" i="2"/>
  <c r="S715" i="2" s="1"/>
  <c r="AB715" i="2"/>
  <c r="R715" i="2" s="1"/>
  <c r="AE714" i="2"/>
  <c r="U714" i="2" s="1"/>
  <c r="AD714" i="2"/>
  <c r="T714" i="2" s="1"/>
  <c r="AC714" i="2"/>
  <c r="S714" i="2" s="1"/>
  <c r="AB714" i="2"/>
  <c r="R714" i="2" s="1"/>
  <c r="AE713" i="2"/>
  <c r="U713" i="2" s="1"/>
  <c r="AD713" i="2"/>
  <c r="T713" i="2" s="1"/>
  <c r="AC713" i="2"/>
  <c r="S713" i="2" s="1"/>
  <c r="AB713" i="2"/>
  <c r="R713" i="2" s="1"/>
  <c r="AE712" i="2"/>
  <c r="U712" i="2" s="1"/>
  <c r="AD712" i="2"/>
  <c r="T712" i="2" s="1"/>
  <c r="AC712" i="2"/>
  <c r="S712" i="2" s="1"/>
  <c r="AB712" i="2"/>
  <c r="R712" i="2" s="1"/>
  <c r="AE705" i="2"/>
  <c r="U705" i="2" s="1"/>
  <c r="AD705" i="2"/>
  <c r="T705" i="2" s="1"/>
  <c r="AC705" i="2"/>
  <c r="S705" i="2" s="1"/>
  <c r="AB705" i="2"/>
  <c r="R705" i="2" s="1"/>
  <c r="AE704" i="2"/>
  <c r="U704" i="2" s="1"/>
  <c r="AD704" i="2"/>
  <c r="T704" i="2" s="1"/>
  <c r="AC704" i="2"/>
  <c r="S704" i="2" s="1"/>
  <c r="AB704" i="2"/>
  <c r="R704" i="2" s="1"/>
  <c r="AE700" i="2"/>
  <c r="U700" i="2" s="1"/>
  <c r="AD700" i="2"/>
  <c r="T700" i="2" s="1"/>
  <c r="AC700" i="2"/>
  <c r="S700" i="2" s="1"/>
  <c r="AB700" i="2"/>
  <c r="R700" i="2" s="1"/>
  <c r="AE699" i="2"/>
  <c r="U699" i="2" s="1"/>
  <c r="AD699" i="2"/>
  <c r="T699" i="2" s="1"/>
  <c r="AC699" i="2"/>
  <c r="S699" i="2" s="1"/>
  <c r="AB699" i="2"/>
  <c r="R699" i="2" s="1"/>
  <c r="AE698" i="2"/>
  <c r="U698" i="2" s="1"/>
  <c r="AD698" i="2"/>
  <c r="T698" i="2" s="1"/>
  <c r="AC698" i="2"/>
  <c r="S698" i="2" s="1"/>
  <c r="AB698" i="2"/>
  <c r="R698" i="2" s="1"/>
  <c r="AE697" i="2"/>
  <c r="U697" i="2" s="1"/>
  <c r="AD697" i="2"/>
  <c r="T697" i="2" s="1"/>
  <c r="AC697" i="2"/>
  <c r="S697" i="2" s="1"/>
  <c r="AB697" i="2"/>
  <c r="R697" i="2" s="1"/>
  <c r="AE696" i="2"/>
  <c r="U696" i="2" s="1"/>
  <c r="AD696" i="2"/>
  <c r="T696" i="2" s="1"/>
  <c r="AC696" i="2"/>
  <c r="S696" i="2" s="1"/>
  <c r="AB696" i="2"/>
  <c r="R696" i="2" s="1"/>
  <c r="AE695" i="2"/>
  <c r="U695" i="2" s="1"/>
  <c r="AD695" i="2"/>
  <c r="T695" i="2" s="1"/>
  <c r="AC695" i="2"/>
  <c r="S695" i="2" s="1"/>
  <c r="AB695" i="2"/>
  <c r="R695" i="2" s="1"/>
  <c r="AE694" i="2"/>
  <c r="U694" i="2" s="1"/>
  <c r="AD694" i="2"/>
  <c r="T694" i="2" s="1"/>
  <c r="AC694" i="2"/>
  <c r="S694" i="2" s="1"/>
  <c r="AB694" i="2"/>
  <c r="R694" i="2" s="1"/>
  <c r="AE693" i="2"/>
  <c r="U693" i="2" s="1"/>
  <c r="AD693" i="2"/>
  <c r="T693" i="2" s="1"/>
  <c r="AC693" i="2"/>
  <c r="S693" i="2" s="1"/>
  <c r="AB693" i="2"/>
  <c r="R693" i="2" s="1"/>
  <c r="AE692" i="2"/>
  <c r="U692" i="2" s="1"/>
  <c r="AD692" i="2"/>
  <c r="T692" i="2" s="1"/>
  <c r="AC692" i="2"/>
  <c r="S692" i="2" s="1"/>
  <c r="AB692" i="2"/>
  <c r="R692" i="2" s="1"/>
  <c r="AE691" i="2"/>
  <c r="U691" i="2" s="1"/>
  <c r="AD691" i="2"/>
  <c r="T691" i="2" s="1"/>
  <c r="AC691" i="2"/>
  <c r="S691" i="2" s="1"/>
  <c r="AB691" i="2"/>
  <c r="R691" i="2" s="1"/>
  <c r="AE690" i="2"/>
  <c r="U690" i="2" s="1"/>
  <c r="AD690" i="2"/>
  <c r="T690" i="2" s="1"/>
  <c r="AC690" i="2"/>
  <c r="S690" i="2" s="1"/>
  <c r="AB690" i="2"/>
  <c r="R690" i="2" s="1"/>
  <c r="AE689" i="2"/>
  <c r="U689" i="2" s="1"/>
  <c r="AD689" i="2"/>
  <c r="T689" i="2" s="1"/>
  <c r="AC689" i="2"/>
  <c r="S689" i="2" s="1"/>
  <c r="AB689" i="2"/>
  <c r="R689" i="2" s="1"/>
  <c r="AE673" i="2"/>
  <c r="U673" i="2" s="1"/>
  <c r="AD673" i="2"/>
  <c r="T673" i="2" s="1"/>
  <c r="AC673" i="2"/>
  <c r="S673" i="2" s="1"/>
  <c r="AB673" i="2"/>
  <c r="R673" i="2" s="1"/>
  <c r="AE672" i="2"/>
  <c r="U672" i="2" s="1"/>
  <c r="AD672" i="2"/>
  <c r="T672" i="2" s="1"/>
  <c r="AC672" i="2"/>
  <c r="S672" i="2" s="1"/>
  <c r="AB672" i="2"/>
  <c r="R672" i="2" s="1"/>
  <c r="AE671" i="2"/>
  <c r="AD671" i="2"/>
  <c r="T671" i="2" s="1"/>
  <c r="AC671" i="2"/>
  <c r="S671" i="2" s="1"/>
  <c r="AB671" i="2"/>
  <c r="R671" i="2" s="1"/>
  <c r="AE670" i="2"/>
  <c r="U670" i="2" s="1"/>
  <c r="AD670" i="2"/>
  <c r="T670" i="2" s="1"/>
  <c r="AC670" i="2"/>
  <c r="S670" i="2" s="1"/>
  <c r="AB670" i="2"/>
  <c r="R670" i="2" s="1"/>
  <c r="AE669" i="2"/>
  <c r="U669" i="2" s="1"/>
  <c r="AD669" i="2"/>
  <c r="T669" i="2" s="1"/>
  <c r="AC669" i="2"/>
  <c r="S669" i="2" s="1"/>
  <c r="AB669" i="2"/>
  <c r="R669" i="2" s="1"/>
  <c r="AE668" i="2"/>
  <c r="U668" i="2" s="1"/>
  <c r="AD668" i="2"/>
  <c r="T668" i="2" s="1"/>
  <c r="AC668" i="2"/>
  <c r="S668" i="2" s="1"/>
  <c r="AB668" i="2"/>
  <c r="R668" i="2" s="1"/>
  <c r="AE667" i="2"/>
  <c r="U667" i="2" s="1"/>
  <c r="AD667" i="2"/>
  <c r="T667" i="2" s="1"/>
  <c r="AC667" i="2"/>
  <c r="S667" i="2" s="1"/>
  <c r="AB667" i="2"/>
  <c r="R667" i="2" s="1"/>
  <c r="AE666" i="2"/>
  <c r="U666" i="2" s="1"/>
  <c r="AD666" i="2"/>
  <c r="T666" i="2" s="1"/>
  <c r="AC666" i="2"/>
  <c r="S666" i="2" s="1"/>
  <c r="AB666" i="2"/>
  <c r="R666" i="2" s="1"/>
  <c r="AE662" i="2"/>
  <c r="U662" i="2" s="1"/>
  <c r="AD662" i="2"/>
  <c r="T662" i="2" s="1"/>
  <c r="AC662" i="2"/>
  <c r="S662" i="2" s="1"/>
  <c r="AB662" i="2"/>
  <c r="R662" i="2" s="1"/>
  <c r="AE661" i="2"/>
  <c r="U661" i="2" s="1"/>
  <c r="AD661" i="2"/>
  <c r="T661" i="2" s="1"/>
  <c r="AC661" i="2"/>
  <c r="S661" i="2" s="1"/>
  <c r="AB661" i="2"/>
  <c r="R661" i="2" s="1"/>
  <c r="AE636" i="2"/>
  <c r="U636" i="2" s="1"/>
  <c r="AD636" i="2"/>
  <c r="T636" i="2" s="1"/>
  <c r="AC636" i="2"/>
  <c r="S636" i="2" s="1"/>
  <c r="AB636" i="2"/>
  <c r="R636" i="2" s="1"/>
  <c r="AE635" i="2"/>
  <c r="U635" i="2" s="1"/>
  <c r="AD635" i="2"/>
  <c r="T635" i="2" s="1"/>
  <c r="AC635" i="2"/>
  <c r="S635" i="2" s="1"/>
  <c r="AB635" i="2"/>
  <c r="R635" i="2" s="1"/>
  <c r="AE634" i="2"/>
  <c r="U634" i="2" s="1"/>
  <c r="AD634" i="2"/>
  <c r="T634" i="2" s="1"/>
  <c r="AC634" i="2"/>
  <c r="S634" i="2" s="1"/>
  <c r="AB634" i="2"/>
  <c r="R634" i="2" s="1"/>
  <c r="AE633" i="2"/>
  <c r="U633" i="2" s="1"/>
  <c r="AD633" i="2"/>
  <c r="T633" i="2" s="1"/>
  <c r="AC633" i="2"/>
  <c r="S633" i="2" s="1"/>
  <c r="AB633" i="2"/>
  <c r="R633" i="2" s="1"/>
  <c r="AE632" i="2"/>
  <c r="U632" i="2" s="1"/>
  <c r="AD632" i="2"/>
  <c r="T632" i="2" s="1"/>
  <c r="AC632" i="2"/>
  <c r="S632" i="2" s="1"/>
  <c r="AB632" i="2"/>
  <c r="R632" i="2" s="1"/>
  <c r="AE631" i="2"/>
  <c r="U631" i="2" s="1"/>
  <c r="AD631" i="2"/>
  <c r="T631" i="2" s="1"/>
  <c r="AC631" i="2"/>
  <c r="S631" i="2" s="1"/>
  <c r="AB631" i="2"/>
  <c r="R631" i="2" s="1"/>
  <c r="AE630" i="2"/>
  <c r="U630" i="2" s="1"/>
  <c r="AD630" i="2"/>
  <c r="T630" i="2" s="1"/>
  <c r="AC630" i="2"/>
  <c r="S630" i="2" s="1"/>
  <c r="AB630" i="2"/>
  <c r="R630" i="2" s="1"/>
  <c r="AE629" i="2"/>
  <c r="U629" i="2" s="1"/>
  <c r="AD629" i="2"/>
  <c r="T629" i="2" s="1"/>
  <c r="AC629" i="2"/>
  <c r="S629" i="2" s="1"/>
  <c r="AB629" i="2"/>
  <c r="R629" i="2" s="1"/>
  <c r="AE628" i="2"/>
  <c r="U628" i="2" s="1"/>
  <c r="AD628" i="2"/>
  <c r="T628" i="2" s="1"/>
  <c r="AC628" i="2"/>
  <c r="S628" i="2" s="1"/>
  <c r="AB628" i="2"/>
  <c r="R628" i="2" s="1"/>
  <c r="AE627" i="2"/>
  <c r="U627" i="2" s="1"/>
  <c r="AD627" i="2"/>
  <c r="T627" i="2" s="1"/>
  <c r="AC627" i="2"/>
  <c r="S627" i="2" s="1"/>
  <c r="AB627" i="2"/>
  <c r="R627" i="2" s="1"/>
  <c r="AE626" i="2"/>
  <c r="U626" i="2" s="1"/>
  <c r="AD626" i="2"/>
  <c r="T626" i="2" s="1"/>
  <c r="AC626" i="2"/>
  <c r="S626" i="2" s="1"/>
  <c r="AB626" i="2"/>
  <c r="R626" i="2" s="1"/>
  <c r="AE625" i="2"/>
  <c r="U625" i="2" s="1"/>
  <c r="AD625" i="2"/>
  <c r="T625" i="2" s="1"/>
  <c r="AC625" i="2"/>
  <c r="S625" i="2" s="1"/>
  <c r="AB625" i="2"/>
  <c r="R625" i="2" s="1"/>
  <c r="AE624" i="2"/>
  <c r="U624" i="2" s="1"/>
  <c r="AD624" i="2"/>
  <c r="T624" i="2" s="1"/>
  <c r="AC624" i="2"/>
  <c r="S624" i="2" s="1"/>
  <c r="AB624" i="2"/>
  <c r="R624" i="2" s="1"/>
  <c r="AE623" i="2"/>
  <c r="U623" i="2" s="1"/>
  <c r="AD623" i="2"/>
  <c r="T623" i="2" s="1"/>
  <c r="AC623" i="2"/>
  <c r="S623" i="2" s="1"/>
  <c r="AB623" i="2"/>
  <c r="R623" i="2" s="1"/>
  <c r="AE619" i="2"/>
  <c r="U619" i="2" s="1"/>
  <c r="AD619" i="2"/>
  <c r="T619" i="2" s="1"/>
  <c r="AC619" i="2"/>
  <c r="S619" i="2" s="1"/>
  <c r="AB619" i="2"/>
  <c r="R619" i="2" s="1"/>
  <c r="AE618" i="2"/>
  <c r="U618" i="2" s="1"/>
  <c r="AD618" i="2"/>
  <c r="T618" i="2" s="1"/>
  <c r="AC618" i="2"/>
  <c r="S618" i="2" s="1"/>
  <c r="AB618" i="2"/>
  <c r="R618" i="2" s="1"/>
  <c r="AE617" i="2"/>
  <c r="U617" i="2" s="1"/>
  <c r="AD617" i="2"/>
  <c r="T617" i="2" s="1"/>
  <c r="AC617" i="2"/>
  <c r="S617" i="2" s="1"/>
  <c r="AB617" i="2"/>
  <c r="R617" i="2" s="1"/>
  <c r="AE616" i="2"/>
  <c r="U616" i="2" s="1"/>
  <c r="AD616" i="2"/>
  <c r="T616" i="2" s="1"/>
  <c r="AC616" i="2"/>
  <c r="S616" i="2" s="1"/>
  <c r="AB616" i="2"/>
  <c r="R616" i="2" s="1"/>
  <c r="AE615" i="2"/>
  <c r="U615" i="2" s="1"/>
  <c r="AD615" i="2"/>
  <c r="T615" i="2" s="1"/>
  <c r="AC615" i="2"/>
  <c r="S615" i="2" s="1"/>
  <c r="AB615" i="2"/>
  <c r="R615" i="2" s="1"/>
  <c r="AE614" i="2"/>
  <c r="U614" i="2" s="1"/>
  <c r="AD614" i="2"/>
  <c r="T614" i="2" s="1"/>
  <c r="AC614" i="2"/>
  <c r="S614" i="2" s="1"/>
  <c r="AB614" i="2"/>
  <c r="R614" i="2" s="1"/>
  <c r="AE613" i="2"/>
  <c r="U613" i="2" s="1"/>
  <c r="AD613" i="2"/>
  <c r="T613" i="2" s="1"/>
  <c r="AC613" i="2"/>
  <c r="S613" i="2" s="1"/>
  <c r="AB613" i="2"/>
  <c r="R613" i="2" s="1"/>
  <c r="AE612" i="2"/>
  <c r="U612" i="2" s="1"/>
  <c r="AD612" i="2"/>
  <c r="T612" i="2" s="1"/>
  <c r="AC612" i="2"/>
  <c r="S612" i="2" s="1"/>
  <c r="AB612" i="2"/>
  <c r="R612" i="2" s="1"/>
  <c r="AE611" i="2"/>
  <c r="U611" i="2" s="1"/>
  <c r="AD611" i="2"/>
  <c r="T611" i="2" s="1"/>
  <c r="AC611" i="2"/>
  <c r="S611" i="2" s="1"/>
  <c r="AB611" i="2"/>
  <c r="R611" i="2" s="1"/>
  <c r="AE610" i="2"/>
  <c r="U610" i="2" s="1"/>
  <c r="AD610" i="2"/>
  <c r="T610" i="2" s="1"/>
  <c r="AC610" i="2"/>
  <c r="S610" i="2" s="1"/>
  <c r="AB610" i="2"/>
  <c r="R610" i="2" s="1"/>
  <c r="AE609" i="2"/>
  <c r="U609" i="2" s="1"/>
  <c r="AD609" i="2"/>
  <c r="T609" i="2" s="1"/>
  <c r="AC609" i="2"/>
  <c r="S609" i="2" s="1"/>
  <c r="AB609" i="2"/>
  <c r="R609" i="2" s="1"/>
  <c r="AE608" i="2"/>
  <c r="U608" i="2" s="1"/>
  <c r="AD608" i="2"/>
  <c r="T608" i="2" s="1"/>
  <c r="AC608" i="2"/>
  <c r="S608" i="2" s="1"/>
  <c r="AB608" i="2"/>
  <c r="R608" i="2" s="1"/>
  <c r="AE607" i="2"/>
  <c r="U607" i="2" s="1"/>
  <c r="AD607" i="2"/>
  <c r="T607" i="2" s="1"/>
  <c r="AC607" i="2"/>
  <c r="S607" i="2" s="1"/>
  <c r="AB607" i="2"/>
  <c r="R607" i="2" s="1"/>
  <c r="AE606" i="2"/>
  <c r="U606" i="2" s="1"/>
  <c r="AD606" i="2"/>
  <c r="T606" i="2" s="1"/>
  <c r="AC606" i="2"/>
  <c r="S606" i="2" s="1"/>
  <c r="AB606" i="2"/>
  <c r="R606" i="2" s="1"/>
  <c r="AE605" i="2"/>
  <c r="U605" i="2" s="1"/>
  <c r="AD605" i="2"/>
  <c r="T605" i="2" s="1"/>
  <c r="AC605" i="2"/>
  <c r="S605" i="2" s="1"/>
  <c r="AB605" i="2"/>
  <c r="R605" i="2" s="1"/>
  <c r="AE604" i="2"/>
  <c r="U604" i="2" s="1"/>
  <c r="AD604" i="2"/>
  <c r="T604" i="2" s="1"/>
  <c r="AC604" i="2"/>
  <c r="S604" i="2" s="1"/>
  <c r="AB604" i="2"/>
  <c r="R604" i="2" s="1"/>
  <c r="AE603" i="2"/>
  <c r="U603" i="2" s="1"/>
  <c r="AD603" i="2"/>
  <c r="T603" i="2" s="1"/>
  <c r="AC603" i="2"/>
  <c r="S603" i="2" s="1"/>
  <c r="AB603" i="2"/>
  <c r="R603" i="2" s="1"/>
  <c r="AE602" i="2"/>
  <c r="U602" i="2" s="1"/>
  <c r="AD602" i="2"/>
  <c r="T602" i="2" s="1"/>
  <c r="AC602" i="2"/>
  <c r="S602" i="2" s="1"/>
  <c r="AB602" i="2"/>
  <c r="R602" i="2" s="1"/>
  <c r="AE601" i="2"/>
  <c r="U601" i="2" s="1"/>
  <c r="AD601" i="2"/>
  <c r="T601" i="2" s="1"/>
  <c r="AC601" i="2"/>
  <c r="S601" i="2" s="1"/>
  <c r="AB601" i="2"/>
  <c r="R601" i="2" s="1"/>
  <c r="AE600" i="2"/>
  <c r="U600" i="2" s="1"/>
  <c r="AD600" i="2"/>
  <c r="T600" i="2" s="1"/>
  <c r="AC600" i="2"/>
  <c r="S600" i="2" s="1"/>
  <c r="AB600" i="2"/>
  <c r="R600" i="2" s="1"/>
  <c r="AE599" i="2"/>
  <c r="U599" i="2" s="1"/>
  <c r="AD599" i="2"/>
  <c r="T599" i="2" s="1"/>
  <c r="AC599" i="2"/>
  <c r="S599" i="2" s="1"/>
  <c r="AB599" i="2"/>
  <c r="R599" i="2" s="1"/>
  <c r="AE598" i="2"/>
  <c r="U598" i="2" s="1"/>
  <c r="AD598" i="2"/>
  <c r="T598" i="2" s="1"/>
  <c r="AC598" i="2"/>
  <c r="S598" i="2" s="1"/>
  <c r="AB598" i="2"/>
  <c r="R598" i="2" s="1"/>
  <c r="AE597" i="2"/>
  <c r="U597" i="2" s="1"/>
  <c r="AD597" i="2"/>
  <c r="T597" i="2" s="1"/>
  <c r="AC597" i="2"/>
  <c r="S597" i="2" s="1"/>
  <c r="AB597" i="2"/>
  <c r="R597" i="2" s="1"/>
  <c r="AE596" i="2"/>
  <c r="U596" i="2" s="1"/>
  <c r="AD596" i="2"/>
  <c r="T596" i="2" s="1"/>
  <c r="AC596" i="2"/>
  <c r="S596" i="2" s="1"/>
  <c r="AB596" i="2"/>
  <c r="R596" i="2" s="1"/>
  <c r="AE595" i="2"/>
  <c r="U595" i="2" s="1"/>
  <c r="AD595" i="2"/>
  <c r="T595" i="2" s="1"/>
  <c r="AC595" i="2"/>
  <c r="S595" i="2" s="1"/>
  <c r="AB595" i="2"/>
  <c r="R595" i="2" s="1"/>
  <c r="AE594" i="2"/>
  <c r="U594" i="2" s="1"/>
  <c r="AD594" i="2"/>
  <c r="T594" i="2" s="1"/>
  <c r="AC594" i="2"/>
  <c r="S594" i="2" s="1"/>
  <c r="AB594" i="2"/>
  <c r="R594" i="2" s="1"/>
  <c r="AE593" i="2"/>
  <c r="U593" i="2" s="1"/>
  <c r="AD593" i="2"/>
  <c r="T593" i="2" s="1"/>
  <c r="AC593" i="2"/>
  <c r="S593" i="2" s="1"/>
  <c r="AB593" i="2"/>
  <c r="R593" i="2" s="1"/>
  <c r="AE556" i="2"/>
  <c r="U556" i="2" s="1"/>
  <c r="AD556" i="2"/>
  <c r="T556" i="2" s="1"/>
  <c r="AC556" i="2"/>
  <c r="S556" i="2" s="1"/>
  <c r="AB556" i="2"/>
  <c r="R556" i="2" s="1"/>
  <c r="AE555" i="2"/>
  <c r="U555" i="2" s="1"/>
  <c r="AD555" i="2"/>
  <c r="T555" i="2" s="1"/>
  <c r="AC555" i="2"/>
  <c r="S555" i="2" s="1"/>
  <c r="AB555" i="2"/>
  <c r="R555" i="2" s="1"/>
  <c r="AE554" i="2"/>
  <c r="U554" i="2" s="1"/>
  <c r="AD554" i="2"/>
  <c r="T554" i="2" s="1"/>
  <c r="AC554" i="2"/>
  <c r="S554" i="2" s="1"/>
  <c r="AB554" i="2"/>
  <c r="R554" i="2" s="1"/>
  <c r="AE553" i="2"/>
  <c r="U553" i="2" s="1"/>
  <c r="AD553" i="2"/>
  <c r="T553" i="2" s="1"/>
  <c r="AC553" i="2"/>
  <c r="S553" i="2" s="1"/>
  <c r="AB553" i="2"/>
  <c r="R553" i="2" s="1"/>
  <c r="AE552" i="2"/>
  <c r="U552" i="2" s="1"/>
  <c r="AD552" i="2"/>
  <c r="T552" i="2" s="1"/>
  <c r="AC552" i="2"/>
  <c r="S552" i="2" s="1"/>
  <c r="AB552" i="2"/>
  <c r="R552" i="2" s="1"/>
  <c r="AE551" i="2"/>
  <c r="U551" i="2" s="1"/>
  <c r="AD551" i="2"/>
  <c r="T551" i="2" s="1"/>
  <c r="AC551" i="2"/>
  <c r="S551" i="2" s="1"/>
  <c r="AB551" i="2"/>
  <c r="R551" i="2" s="1"/>
  <c r="AE550" i="2"/>
  <c r="U550" i="2" s="1"/>
  <c r="AD550" i="2"/>
  <c r="T550" i="2" s="1"/>
  <c r="AC550" i="2"/>
  <c r="S550" i="2" s="1"/>
  <c r="AB550" i="2"/>
  <c r="R550" i="2" s="1"/>
  <c r="AE549" i="2"/>
  <c r="U549" i="2" s="1"/>
  <c r="AD549" i="2"/>
  <c r="T549" i="2" s="1"/>
  <c r="AC549" i="2"/>
  <c r="S549" i="2" s="1"/>
  <c r="AB549" i="2"/>
  <c r="R549" i="2" s="1"/>
  <c r="AE548" i="2"/>
  <c r="U548" i="2" s="1"/>
  <c r="AD548" i="2"/>
  <c r="T548" i="2" s="1"/>
  <c r="AC548" i="2"/>
  <c r="S548" i="2" s="1"/>
  <c r="AB548" i="2"/>
  <c r="R548" i="2" s="1"/>
  <c r="AE547" i="2"/>
  <c r="U547" i="2" s="1"/>
  <c r="AD547" i="2"/>
  <c r="T547" i="2" s="1"/>
  <c r="AC547" i="2"/>
  <c r="S547" i="2" s="1"/>
  <c r="AB547" i="2"/>
  <c r="R547" i="2" s="1"/>
  <c r="AE546" i="2"/>
  <c r="U546" i="2" s="1"/>
  <c r="AD546" i="2"/>
  <c r="T546" i="2" s="1"/>
  <c r="AC546" i="2"/>
  <c r="S546" i="2" s="1"/>
  <c r="AB546" i="2"/>
  <c r="R546" i="2" s="1"/>
  <c r="AE545" i="2"/>
  <c r="U545" i="2" s="1"/>
  <c r="AD545" i="2"/>
  <c r="T545" i="2" s="1"/>
  <c r="AC545" i="2"/>
  <c r="S545" i="2" s="1"/>
  <c r="AB545" i="2"/>
  <c r="R545" i="2" s="1"/>
  <c r="AE544" i="2"/>
  <c r="U544" i="2" s="1"/>
  <c r="AD544" i="2"/>
  <c r="T544" i="2" s="1"/>
  <c r="AC544" i="2"/>
  <c r="S544" i="2" s="1"/>
  <c r="AB544" i="2"/>
  <c r="R544" i="2" s="1"/>
  <c r="AE543" i="2"/>
  <c r="U543" i="2" s="1"/>
  <c r="AD543" i="2"/>
  <c r="T543" i="2" s="1"/>
  <c r="AC543" i="2"/>
  <c r="S543" i="2" s="1"/>
  <c r="AB543" i="2"/>
  <c r="R543" i="2" s="1"/>
  <c r="AE542" i="2"/>
  <c r="U542" i="2" s="1"/>
  <c r="AD542" i="2"/>
  <c r="T542" i="2" s="1"/>
  <c r="AC542" i="2"/>
  <c r="S542" i="2" s="1"/>
  <c r="AB542" i="2"/>
  <c r="R542" i="2" s="1"/>
  <c r="AE541" i="2"/>
  <c r="U541" i="2" s="1"/>
  <c r="AD541" i="2"/>
  <c r="T541" i="2" s="1"/>
  <c r="AC541" i="2"/>
  <c r="S541" i="2" s="1"/>
  <c r="AB541" i="2"/>
  <c r="R541" i="2" s="1"/>
  <c r="AE540" i="2"/>
  <c r="U540" i="2" s="1"/>
  <c r="AD540" i="2"/>
  <c r="T540" i="2" s="1"/>
  <c r="AC540" i="2"/>
  <c r="S540" i="2" s="1"/>
  <c r="AB540" i="2"/>
  <c r="R540" i="2" s="1"/>
  <c r="AE539" i="2"/>
  <c r="U539" i="2" s="1"/>
  <c r="AD539" i="2"/>
  <c r="T539" i="2" s="1"/>
  <c r="AC539" i="2"/>
  <c r="S539" i="2" s="1"/>
  <c r="AB539" i="2"/>
  <c r="R539" i="2" s="1"/>
  <c r="AE538" i="2"/>
  <c r="U538" i="2" s="1"/>
  <c r="AD538" i="2"/>
  <c r="T538" i="2" s="1"/>
  <c r="AC538" i="2"/>
  <c r="S538" i="2" s="1"/>
  <c r="AB538" i="2"/>
  <c r="R538" i="2" s="1"/>
  <c r="AE537" i="2"/>
  <c r="U537" i="2" s="1"/>
  <c r="AD537" i="2"/>
  <c r="T537" i="2" s="1"/>
  <c r="AC537" i="2"/>
  <c r="S537" i="2" s="1"/>
  <c r="AB537" i="2"/>
  <c r="R537" i="2" s="1"/>
  <c r="AE503" i="2"/>
  <c r="U503" i="2" s="1"/>
  <c r="AD503" i="2"/>
  <c r="T503" i="2" s="1"/>
  <c r="AC503" i="2"/>
  <c r="S503" i="2" s="1"/>
  <c r="AB503" i="2"/>
  <c r="R503" i="2" s="1"/>
  <c r="AE502" i="2"/>
  <c r="U502" i="2" s="1"/>
  <c r="AD502" i="2"/>
  <c r="T502" i="2" s="1"/>
  <c r="AC502" i="2"/>
  <c r="S502" i="2" s="1"/>
  <c r="AB502" i="2"/>
  <c r="R502" i="2" s="1"/>
  <c r="AE501" i="2"/>
  <c r="U501" i="2" s="1"/>
  <c r="AD501" i="2"/>
  <c r="T501" i="2" s="1"/>
  <c r="AC501" i="2"/>
  <c r="S501" i="2" s="1"/>
  <c r="AB501" i="2"/>
  <c r="R501" i="2" s="1"/>
  <c r="AE500" i="2"/>
  <c r="U500" i="2" s="1"/>
  <c r="AD500" i="2"/>
  <c r="T500" i="2" s="1"/>
  <c r="AC500" i="2"/>
  <c r="S500" i="2" s="1"/>
  <c r="AB500" i="2"/>
  <c r="R500" i="2" s="1"/>
  <c r="AE499" i="2"/>
  <c r="U499" i="2" s="1"/>
  <c r="AD499" i="2"/>
  <c r="T499" i="2" s="1"/>
  <c r="AC499" i="2"/>
  <c r="S499" i="2" s="1"/>
  <c r="AB499" i="2"/>
  <c r="R499" i="2" s="1"/>
  <c r="AE492" i="2"/>
  <c r="U492" i="2" s="1"/>
  <c r="AD492" i="2"/>
  <c r="T492" i="2" s="1"/>
  <c r="AC492" i="2"/>
  <c r="S492" i="2" s="1"/>
  <c r="AB492" i="2"/>
  <c r="R492" i="2" s="1"/>
  <c r="AE491" i="2"/>
  <c r="U491" i="2" s="1"/>
  <c r="AD491" i="2"/>
  <c r="T491" i="2" s="1"/>
  <c r="AC491" i="2"/>
  <c r="S491" i="2" s="1"/>
  <c r="AB491" i="2"/>
  <c r="R491" i="2" s="1"/>
  <c r="AE490" i="2"/>
  <c r="U490" i="2" s="1"/>
  <c r="AD490" i="2"/>
  <c r="T490" i="2" s="1"/>
  <c r="AC490" i="2"/>
  <c r="S490" i="2" s="1"/>
  <c r="AB490" i="2"/>
  <c r="R490" i="2" s="1"/>
  <c r="AE489" i="2"/>
  <c r="U489" i="2" s="1"/>
  <c r="AD489" i="2"/>
  <c r="T489" i="2" s="1"/>
  <c r="AC489" i="2"/>
  <c r="S489" i="2" s="1"/>
  <c r="AB489" i="2"/>
  <c r="R489" i="2" s="1"/>
  <c r="AE488" i="2"/>
  <c r="U488" i="2" s="1"/>
  <c r="AD488" i="2"/>
  <c r="T488" i="2" s="1"/>
  <c r="AC488" i="2"/>
  <c r="S488" i="2" s="1"/>
  <c r="AB488" i="2"/>
  <c r="R488" i="2" s="1"/>
  <c r="AE487" i="2"/>
  <c r="U487" i="2" s="1"/>
  <c r="AD487" i="2"/>
  <c r="T487" i="2" s="1"/>
  <c r="AC487" i="2"/>
  <c r="S487" i="2" s="1"/>
  <c r="AB487" i="2"/>
  <c r="R487" i="2" s="1"/>
  <c r="AE459" i="2"/>
  <c r="U459" i="2" s="1"/>
  <c r="AD459" i="2"/>
  <c r="T459" i="2" s="1"/>
  <c r="AC459" i="2"/>
  <c r="S459" i="2" s="1"/>
  <c r="AB459" i="2"/>
  <c r="R459" i="2" s="1"/>
  <c r="AE458" i="2"/>
  <c r="U458" i="2" s="1"/>
  <c r="AD458" i="2"/>
  <c r="T458" i="2" s="1"/>
  <c r="AC458" i="2"/>
  <c r="S458" i="2" s="1"/>
  <c r="AB458" i="2"/>
  <c r="R458" i="2" s="1"/>
  <c r="AE457" i="2"/>
  <c r="U457" i="2" s="1"/>
  <c r="AD457" i="2"/>
  <c r="T457" i="2" s="1"/>
  <c r="AC457" i="2"/>
  <c r="S457" i="2" s="1"/>
  <c r="AB457" i="2"/>
  <c r="R457" i="2" s="1"/>
  <c r="AE456" i="2"/>
  <c r="U456" i="2" s="1"/>
  <c r="AD456" i="2"/>
  <c r="T456" i="2" s="1"/>
  <c r="AC456" i="2"/>
  <c r="S456" i="2" s="1"/>
  <c r="AB456" i="2"/>
  <c r="R456" i="2" s="1"/>
  <c r="AE455" i="2"/>
  <c r="U455" i="2" s="1"/>
  <c r="AD455" i="2"/>
  <c r="T455" i="2" s="1"/>
  <c r="AC455" i="2"/>
  <c r="S455" i="2" s="1"/>
  <c r="AB455" i="2"/>
  <c r="R455" i="2" s="1"/>
  <c r="AE454" i="2"/>
  <c r="U454" i="2" s="1"/>
  <c r="AD454" i="2"/>
  <c r="T454" i="2" s="1"/>
  <c r="AC454" i="2"/>
  <c r="S454" i="2" s="1"/>
  <c r="AB454" i="2"/>
  <c r="R454" i="2" s="1"/>
  <c r="AE453" i="2"/>
  <c r="U453" i="2" s="1"/>
  <c r="AD453" i="2"/>
  <c r="T453" i="2" s="1"/>
  <c r="AC453" i="2"/>
  <c r="S453" i="2" s="1"/>
  <c r="AB453" i="2"/>
  <c r="R453" i="2" s="1"/>
  <c r="AE452" i="2"/>
  <c r="U452" i="2" s="1"/>
  <c r="AD452" i="2"/>
  <c r="T452" i="2" s="1"/>
  <c r="AC452" i="2"/>
  <c r="S452" i="2" s="1"/>
  <c r="AB452" i="2"/>
  <c r="R452" i="2" s="1"/>
  <c r="AE451" i="2"/>
  <c r="U451" i="2" s="1"/>
  <c r="AD451" i="2"/>
  <c r="T451" i="2" s="1"/>
  <c r="AC451" i="2"/>
  <c r="S451" i="2" s="1"/>
  <c r="AB451" i="2"/>
  <c r="R451" i="2" s="1"/>
  <c r="AE450" i="2"/>
  <c r="U450" i="2" s="1"/>
  <c r="AD450" i="2"/>
  <c r="T450" i="2" s="1"/>
  <c r="AC450" i="2"/>
  <c r="S450" i="2" s="1"/>
  <c r="AB450" i="2"/>
  <c r="R450" i="2" s="1"/>
  <c r="AE446" i="2"/>
  <c r="U446" i="2" s="1"/>
  <c r="AD446" i="2"/>
  <c r="T446" i="2" s="1"/>
  <c r="AC446" i="2"/>
  <c r="S446" i="2" s="1"/>
  <c r="AB446" i="2"/>
  <c r="R446" i="2" s="1"/>
  <c r="AE445" i="2"/>
  <c r="U445" i="2" s="1"/>
  <c r="AD445" i="2"/>
  <c r="T445" i="2" s="1"/>
  <c r="AC445" i="2"/>
  <c r="S445" i="2" s="1"/>
  <c r="AB445" i="2"/>
  <c r="R445" i="2" s="1"/>
  <c r="AE444" i="2"/>
  <c r="U444" i="2" s="1"/>
  <c r="AD444" i="2"/>
  <c r="T444" i="2" s="1"/>
  <c r="AC444" i="2"/>
  <c r="S444" i="2" s="1"/>
  <c r="AB444" i="2"/>
  <c r="R444" i="2" s="1"/>
  <c r="AE443" i="2"/>
  <c r="U443" i="2" s="1"/>
  <c r="AD443" i="2"/>
  <c r="T443" i="2" s="1"/>
  <c r="AC443" i="2"/>
  <c r="S443" i="2" s="1"/>
  <c r="AB443" i="2"/>
  <c r="R443" i="2" s="1"/>
  <c r="AE442" i="2"/>
  <c r="U442" i="2" s="1"/>
  <c r="AD442" i="2"/>
  <c r="T442" i="2" s="1"/>
  <c r="AC442" i="2"/>
  <c r="S442" i="2" s="1"/>
  <c r="AB442" i="2"/>
  <c r="R442" i="2" s="1"/>
  <c r="AE441" i="2"/>
  <c r="U441" i="2" s="1"/>
  <c r="AD441" i="2"/>
  <c r="T441" i="2" s="1"/>
  <c r="AC441" i="2"/>
  <c r="S441" i="2" s="1"/>
  <c r="AB441" i="2"/>
  <c r="R441" i="2" s="1"/>
  <c r="AE440" i="2"/>
  <c r="U440" i="2" s="1"/>
  <c r="AD440" i="2"/>
  <c r="T440" i="2" s="1"/>
  <c r="AC440" i="2"/>
  <c r="S440" i="2" s="1"/>
  <c r="AB440" i="2"/>
  <c r="R440" i="2" s="1"/>
  <c r="AE439" i="2"/>
  <c r="U439" i="2" s="1"/>
  <c r="AD439" i="2"/>
  <c r="T439" i="2" s="1"/>
  <c r="AC439" i="2"/>
  <c r="S439" i="2" s="1"/>
  <c r="AB439" i="2"/>
  <c r="R439" i="2" s="1"/>
  <c r="AE438" i="2"/>
  <c r="U438" i="2" s="1"/>
  <c r="AD438" i="2"/>
  <c r="T438" i="2" s="1"/>
  <c r="AC438" i="2"/>
  <c r="S438" i="2" s="1"/>
  <c r="AB438" i="2"/>
  <c r="R438" i="2" s="1"/>
  <c r="AE437" i="2"/>
  <c r="U437" i="2" s="1"/>
  <c r="AD437" i="2"/>
  <c r="T437" i="2" s="1"/>
  <c r="AC437" i="2"/>
  <c r="S437" i="2" s="1"/>
  <c r="AB437" i="2"/>
  <c r="R437" i="2" s="1"/>
  <c r="AE424" i="2"/>
  <c r="U424" i="2" s="1"/>
  <c r="AD424" i="2"/>
  <c r="T424" i="2" s="1"/>
  <c r="AC424" i="2"/>
  <c r="S424" i="2" s="1"/>
  <c r="AB424" i="2"/>
  <c r="R424" i="2" s="1"/>
  <c r="AE423" i="2"/>
  <c r="U423" i="2" s="1"/>
  <c r="AD423" i="2"/>
  <c r="T423" i="2" s="1"/>
  <c r="AC423" i="2"/>
  <c r="S423" i="2" s="1"/>
  <c r="AB423" i="2"/>
  <c r="R423" i="2" s="1"/>
  <c r="AE422" i="2"/>
  <c r="U422" i="2" s="1"/>
  <c r="AD422" i="2"/>
  <c r="T422" i="2" s="1"/>
  <c r="AC422" i="2"/>
  <c r="S422" i="2" s="1"/>
  <c r="AB422" i="2"/>
  <c r="R422" i="2" s="1"/>
  <c r="AE421" i="2"/>
  <c r="U421" i="2" s="1"/>
  <c r="AD421" i="2"/>
  <c r="T421" i="2" s="1"/>
  <c r="AC421" i="2"/>
  <c r="S421" i="2" s="1"/>
  <c r="AB421" i="2"/>
  <c r="R421" i="2" s="1"/>
  <c r="AE414" i="2"/>
  <c r="U414" i="2" s="1"/>
  <c r="AD414" i="2"/>
  <c r="T414" i="2" s="1"/>
  <c r="AC414" i="2"/>
  <c r="S414" i="2" s="1"/>
  <c r="AB414" i="2"/>
  <c r="R414" i="2" s="1"/>
  <c r="AE413" i="2"/>
  <c r="U413" i="2" s="1"/>
  <c r="AD413" i="2"/>
  <c r="T413" i="2" s="1"/>
  <c r="AC413" i="2"/>
  <c r="S413" i="2" s="1"/>
  <c r="AB413" i="2"/>
  <c r="R413" i="2" s="1"/>
  <c r="AE412" i="2"/>
  <c r="U412" i="2" s="1"/>
  <c r="AD412" i="2"/>
  <c r="T412" i="2" s="1"/>
  <c r="AC412" i="2"/>
  <c r="S412" i="2" s="1"/>
  <c r="AB412" i="2"/>
  <c r="R412" i="2" s="1"/>
  <c r="AE411" i="2"/>
  <c r="U411" i="2" s="1"/>
  <c r="AD411" i="2"/>
  <c r="T411" i="2" s="1"/>
  <c r="AC411" i="2"/>
  <c r="S411" i="2" s="1"/>
  <c r="AB411" i="2"/>
  <c r="R411" i="2" s="1"/>
  <c r="AE410" i="2"/>
  <c r="U410" i="2" s="1"/>
  <c r="AD410" i="2"/>
  <c r="T410" i="2" s="1"/>
  <c r="AC410" i="2"/>
  <c r="S410" i="2" s="1"/>
  <c r="AB410" i="2"/>
  <c r="R410" i="2" s="1"/>
  <c r="AE409" i="2"/>
  <c r="U409" i="2" s="1"/>
  <c r="AD409" i="2"/>
  <c r="T409" i="2" s="1"/>
  <c r="AC409" i="2"/>
  <c r="S409" i="2" s="1"/>
  <c r="AB409" i="2"/>
  <c r="R409" i="2" s="1"/>
  <c r="AE390" i="2"/>
  <c r="U390" i="2" s="1"/>
  <c r="AD390" i="2"/>
  <c r="T390" i="2" s="1"/>
  <c r="AC390" i="2"/>
  <c r="S390" i="2" s="1"/>
  <c r="AB390" i="2"/>
  <c r="R390" i="2" s="1"/>
  <c r="AE389" i="2"/>
  <c r="U389" i="2" s="1"/>
  <c r="AD389" i="2"/>
  <c r="T389" i="2" s="1"/>
  <c r="AC389" i="2"/>
  <c r="S389" i="2" s="1"/>
  <c r="AB389" i="2"/>
  <c r="R389" i="2" s="1"/>
  <c r="AE388" i="2"/>
  <c r="U388" i="2" s="1"/>
  <c r="AD388" i="2"/>
  <c r="T388" i="2" s="1"/>
  <c r="AC388" i="2"/>
  <c r="S388" i="2" s="1"/>
  <c r="AB388" i="2"/>
  <c r="R388" i="2" s="1"/>
  <c r="AE387" i="2"/>
  <c r="U387" i="2" s="1"/>
  <c r="AD387" i="2"/>
  <c r="T387" i="2" s="1"/>
  <c r="AC387" i="2"/>
  <c r="S387" i="2" s="1"/>
  <c r="AB387" i="2"/>
  <c r="R387" i="2" s="1"/>
  <c r="AE386" i="2"/>
  <c r="U386" i="2" s="1"/>
  <c r="AD386" i="2"/>
  <c r="T386" i="2" s="1"/>
  <c r="AC386" i="2"/>
  <c r="S386" i="2" s="1"/>
  <c r="AB386" i="2"/>
  <c r="R386" i="2" s="1"/>
  <c r="AE385" i="2"/>
  <c r="U385" i="2" s="1"/>
  <c r="AD385" i="2"/>
  <c r="T385" i="2" s="1"/>
  <c r="AC385" i="2"/>
  <c r="S385" i="2" s="1"/>
  <c r="AB385" i="2"/>
  <c r="R385" i="2" s="1"/>
  <c r="AE384" i="2"/>
  <c r="U384" i="2" s="1"/>
  <c r="AD384" i="2"/>
  <c r="T384" i="2" s="1"/>
  <c r="AC384" i="2"/>
  <c r="S384" i="2" s="1"/>
  <c r="AB384" i="2"/>
  <c r="R384" i="2" s="1"/>
  <c r="AE383" i="2"/>
  <c r="U383" i="2" s="1"/>
  <c r="AD383" i="2"/>
  <c r="T383" i="2" s="1"/>
  <c r="AC383" i="2"/>
  <c r="S383" i="2" s="1"/>
  <c r="AB383" i="2"/>
  <c r="R383" i="2" s="1"/>
  <c r="AE382" i="2"/>
  <c r="U382" i="2" s="1"/>
  <c r="AD382" i="2"/>
  <c r="T382" i="2" s="1"/>
  <c r="AC382" i="2"/>
  <c r="S382" i="2" s="1"/>
  <c r="AB382" i="2"/>
  <c r="R382" i="2" s="1"/>
  <c r="AE381" i="2"/>
  <c r="U381" i="2" s="1"/>
  <c r="AD381" i="2"/>
  <c r="T381" i="2" s="1"/>
  <c r="AC381" i="2"/>
  <c r="S381" i="2" s="1"/>
  <c r="AB381" i="2"/>
  <c r="R381" i="2" s="1"/>
  <c r="AE365" i="2"/>
  <c r="U365" i="2" s="1"/>
  <c r="AD365" i="2"/>
  <c r="T365" i="2" s="1"/>
  <c r="AC365" i="2"/>
  <c r="S365" i="2" s="1"/>
  <c r="AB365" i="2"/>
  <c r="R365" i="2" s="1"/>
  <c r="AE364" i="2"/>
  <c r="U364" i="2" s="1"/>
  <c r="AD364" i="2"/>
  <c r="T364" i="2" s="1"/>
  <c r="AC364" i="2"/>
  <c r="S364" i="2" s="1"/>
  <c r="AB364" i="2"/>
  <c r="R364" i="2" s="1"/>
  <c r="AE363" i="2"/>
  <c r="U363" i="2" s="1"/>
  <c r="AD363" i="2"/>
  <c r="T363" i="2" s="1"/>
  <c r="AC363" i="2"/>
  <c r="S363" i="2" s="1"/>
  <c r="AB363" i="2"/>
  <c r="R363" i="2" s="1"/>
  <c r="AE362" i="2"/>
  <c r="U362" i="2" s="1"/>
  <c r="AD362" i="2"/>
  <c r="T362" i="2" s="1"/>
  <c r="AC362" i="2"/>
  <c r="S362" i="2" s="1"/>
  <c r="AB362" i="2"/>
  <c r="R362" i="2" s="1"/>
  <c r="AE361" i="2"/>
  <c r="U361" i="2" s="1"/>
  <c r="AD361" i="2"/>
  <c r="T361" i="2" s="1"/>
  <c r="AC361" i="2"/>
  <c r="S361" i="2" s="1"/>
  <c r="AB361" i="2"/>
  <c r="R361" i="2" s="1"/>
  <c r="AE360" i="2"/>
  <c r="U360" i="2" s="1"/>
  <c r="AD360" i="2"/>
  <c r="T360" i="2" s="1"/>
  <c r="AC360" i="2"/>
  <c r="S360" i="2" s="1"/>
  <c r="AB360" i="2"/>
  <c r="R360" i="2" s="1"/>
  <c r="AE359" i="2"/>
  <c r="U359" i="2" s="1"/>
  <c r="AD359" i="2"/>
  <c r="T359" i="2" s="1"/>
  <c r="AC359" i="2"/>
  <c r="S359" i="2" s="1"/>
  <c r="AB359" i="2"/>
  <c r="R359" i="2" s="1"/>
  <c r="AE358" i="2"/>
  <c r="U358" i="2" s="1"/>
  <c r="AD358" i="2"/>
  <c r="T358" i="2" s="1"/>
  <c r="AC358" i="2"/>
  <c r="S358" i="2" s="1"/>
  <c r="AB358" i="2"/>
  <c r="R358" i="2" s="1"/>
  <c r="AE351" i="2"/>
  <c r="U351" i="2" s="1"/>
  <c r="AD351" i="2"/>
  <c r="T351" i="2" s="1"/>
  <c r="AC351" i="2"/>
  <c r="S351" i="2" s="1"/>
  <c r="AB351" i="2"/>
  <c r="R351" i="2" s="1"/>
  <c r="AE350" i="2"/>
  <c r="U350" i="2" s="1"/>
  <c r="AD350" i="2"/>
  <c r="T350" i="2" s="1"/>
  <c r="AC350" i="2"/>
  <c r="S350" i="2" s="1"/>
  <c r="AB350" i="2"/>
  <c r="R350" i="2" s="1"/>
  <c r="AE349" i="2"/>
  <c r="U349" i="2" s="1"/>
  <c r="AD349" i="2"/>
  <c r="T349" i="2" s="1"/>
  <c r="AC349" i="2"/>
  <c r="S349" i="2" s="1"/>
  <c r="AB349" i="2"/>
  <c r="R349" i="2" s="1"/>
  <c r="AE348" i="2"/>
  <c r="U348" i="2" s="1"/>
  <c r="AD348" i="2"/>
  <c r="T348" i="2" s="1"/>
  <c r="AC348" i="2"/>
  <c r="S348" i="2" s="1"/>
  <c r="AB348" i="2"/>
  <c r="R348" i="2" s="1"/>
  <c r="AE344" i="2"/>
  <c r="U344" i="2" s="1"/>
  <c r="AD344" i="2"/>
  <c r="T344" i="2" s="1"/>
  <c r="AC344" i="2"/>
  <c r="S344" i="2" s="1"/>
  <c r="AB344" i="2"/>
  <c r="R344" i="2" s="1"/>
  <c r="AE343" i="2"/>
  <c r="U343" i="2" s="1"/>
  <c r="AD343" i="2"/>
  <c r="T343" i="2" s="1"/>
  <c r="AC343" i="2"/>
  <c r="S343" i="2" s="1"/>
  <c r="AB343" i="2"/>
  <c r="R343" i="2" s="1"/>
  <c r="AE324" i="2"/>
  <c r="U324" i="2" s="1"/>
  <c r="AD324" i="2"/>
  <c r="T324" i="2" s="1"/>
  <c r="AC324" i="2"/>
  <c r="S324" i="2" s="1"/>
  <c r="AB324" i="2"/>
  <c r="R324" i="2" s="1"/>
  <c r="AE323" i="2"/>
  <c r="U323" i="2" s="1"/>
  <c r="AD323" i="2"/>
  <c r="T323" i="2" s="1"/>
  <c r="AC323" i="2"/>
  <c r="S323" i="2" s="1"/>
  <c r="AB323" i="2"/>
  <c r="R323" i="2" s="1"/>
  <c r="AE322" i="2"/>
  <c r="U322" i="2" s="1"/>
  <c r="AD322" i="2"/>
  <c r="T322" i="2" s="1"/>
  <c r="AC322" i="2"/>
  <c r="S322" i="2" s="1"/>
  <c r="AB322" i="2"/>
  <c r="R322" i="2" s="1"/>
  <c r="AE321" i="2"/>
  <c r="U321" i="2" s="1"/>
  <c r="AD321" i="2"/>
  <c r="T321" i="2" s="1"/>
  <c r="AC321" i="2"/>
  <c r="S321" i="2" s="1"/>
  <c r="AB321" i="2"/>
  <c r="R321" i="2" s="1"/>
  <c r="AE320" i="2"/>
  <c r="U320" i="2" s="1"/>
  <c r="AD320" i="2"/>
  <c r="T320" i="2" s="1"/>
  <c r="AC320" i="2"/>
  <c r="S320" i="2" s="1"/>
  <c r="AB320" i="2"/>
  <c r="R320" i="2" s="1"/>
  <c r="AE319" i="2"/>
  <c r="U319" i="2" s="1"/>
  <c r="AD319" i="2"/>
  <c r="T319" i="2" s="1"/>
  <c r="AC319" i="2"/>
  <c r="S319" i="2" s="1"/>
  <c r="AB319" i="2"/>
  <c r="R319" i="2" s="1"/>
  <c r="AE309" i="2"/>
  <c r="U309" i="2" s="1"/>
  <c r="AD309" i="2"/>
  <c r="T309" i="2" s="1"/>
  <c r="AC309" i="2"/>
  <c r="S309" i="2" s="1"/>
  <c r="AB309" i="2"/>
  <c r="R309" i="2" s="1"/>
  <c r="AE308" i="2"/>
  <c r="U308" i="2" s="1"/>
  <c r="AD308" i="2"/>
  <c r="T308" i="2" s="1"/>
  <c r="AC308" i="2"/>
  <c r="S308" i="2" s="1"/>
  <c r="AB308" i="2"/>
  <c r="R308" i="2" s="1"/>
  <c r="AE307" i="2"/>
  <c r="U307" i="2" s="1"/>
  <c r="AD307" i="2"/>
  <c r="T307" i="2" s="1"/>
  <c r="AC307" i="2"/>
  <c r="S307" i="2" s="1"/>
  <c r="AB307" i="2"/>
  <c r="R307" i="2" s="1"/>
  <c r="AE306" i="2"/>
  <c r="U306" i="2" s="1"/>
  <c r="AD306" i="2"/>
  <c r="T306" i="2" s="1"/>
  <c r="AC306" i="2"/>
  <c r="S306" i="2" s="1"/>
  <c r="AB306" i="2"/>
  <c r="R306" i="2" s="1"/>
  <c r="AE305" i="2"/>
  <c r="U305" i="2" s="1"/>
  <c r="AD305" i="2"/>
  <c r="T305" i="2" s="1"/>
  <c r="AC305" i="2"/>
  <c r="S305" i="2" s="1"/>
  <c r="AB305" i="2"/>
  <c r="R305" i="2" s="1"/>
  <c r="AE304" i="2"/>
  <c r="U304" i="2" s="1"/>
  <c r="AD304" i="2"/>
  <c r="T304" i="2" s="1"/>
  <c r="AC304" i="2"/>
  <c r="S304" i="2" s="1"/>
  <c r="AB304" i="2"/>
  <c r="R304" i="2" s="1"/>
  <c r="AE303" i="2"/>
  <c r="U303" i="2" s="1"/>
  <c r="AD303" i="2"/>
  <c r="T303" i="2" s="1"/>
  <c r="AC303" i="2"/>
  <c r="S303" i="2" s="1"/>
  <c r="AB303" i="2"/>
  <c r="R303" i="2" s="1"/>
  <c r="AE302" i="2"/>
  <c r="U302" i="2" s="1"/>
  <c r="AD302" i="2"/>
  <c r="T302" i="2" s="1"/>
  <c r="AC302" i="2"/>
  <c r="S302" i="2" s="1"/>
  <c r="AB302" i="2"/>
  <c r="R302" i="2" s="1"/>
  <c r="AE298" i="2"/>
  <c r="U298" i="2" s="1"/>
  <c r="AD298" i="2"/>
  <c r="T298" i="2" s="1"/>
  <c r="AC298" i="2"/>
  <c r="S298" i="2" s="1"/>
  <c r="AB298" i="2"/>
  <c r="R298" i="2" s="1"/>
  <c r="AE297" i="2"/>
  <c r="U297" i="2" s="1"/>
  <c r="AD297" i="2"/>
  <c r="T297" i="2" s="1"/>
  <c r="AC297" i="2"/>
  <c r="S297" i="2" s="1"/>
  <c r="AB297" i="2"/>
  <c r="R297" i="2" s="1"/>
  <c r="AE293" i="2"/>
  <c r="U293" i="2" s="1"/>
  <c r="AD293" i="2"/>
  <c r="T293" i="2" s="1"/>
  <c r="AC293" i="2"/>
  <c r="S293" i="2" s="1"/>
  <c r="AB293" i="2"/>
  <c r="R293" i="2" s="1"/>
  <c r="AE292" i="2"/>
  <c r="U292" i="2" s="1"/>
  <c r="AD292" i="2"/>
  <c r="T292" i="2" s="1"/>
  <c r="AC292" i="2"/>
  <c r="S292" i="2" s="1"/>
  <c r="AB292" i="2"/>
  <c r="R292" i="2" s="1"/>
  <c r="AE291" i="2"/>
  <c r="U291" i="2" s="1"/>
  <c r="AD291" i="2"/>
  <c r="T291" i="2" s="1"/>
  <c r="AC291" i="2"/>
  <c r="S291" i="2" s="1"/>
  <c r="AB291" i="2"/>
  <c r="R291" i="2" s="1"/>
  <c r="AE290" i="2"/>
  <c r="U290" i="2" s="1"/>
  <c r="AD290" i="2"/>
  <c r="T290" i="2" s="1"/>
  <c r="AC290" i="2"/>
  <c r="S290" i="2" s="1"/>
  <c r="AB290" i="2"/>
  <c r="R290" i="2" s="1"/>
  <c r="AE289" i="2"/>
  <c r="U289" i="2" s="1"/>
  <c r="AD289" i="2"/>
  <c r="T289" i="2" s="1"/>
  <c r="AC289" i="2"/>
  <c r="S289" i="2" s="1"/>
  <c r="AB289" i="2"/>
  <c r="R289" i="2" s="1"/>
  <c r="AE288" i="2"/>
  <c r="U288" i="2" s="1"/>
  <c r="AD288" i="2"/>
  <c r="T288" i="2" s="1"/>
  <c r="AC288" i="2"/>
  <c r="S288" i="2" s="1"/>
  <c r="AB288" i="2"/>
  <c r="R288" i="2" s="1"/>
  <c r="AE287" i="2"/>
  <c r="U287" i="2" s="1"/>
  <c r="AD287" i="2"/>
  <c r="T287" i="2" s="1"/>
  <c r="AC287" i="2"/>
  <c r="S287" i="2" s="1"/>
  <c r="AB287" i="2"/>
  <c r="R287" i="2" s="1"/>
  <c r="AE280" i="2"/>
  <c r="U280" i="2" s="1"/>
  <c r="AD280" i="2"/>
  <c r="T280" i="2" s="1"/>
  <c r="AC280" i="2"/>
  <c r="S280" i="2" s="1"/>
  <c r="AB280" i="2"/>
  <c r="R280" i="2" s="1"/>
  <c r="AE273" i="2"/>
  <c r="U273" i="2" s="1"/>
  <c r="AD273" i="2"/>
  <c r="T273" i="2" s="1"/>
  <c r="AC273" i="2"/>
  <c r="S273" i="2" s="1"/>
  <c r="AB273" i="2"/>
  <c r="R273" i="2" s="1"/>
  <c r="AE272" i="2"/>
  <c r="U272" i="2" s="1"/>
  <c r="AD272" i="2"/>
  <c r="T272" i="2" s="1"/>
  <c r="AC272" i="2"/>
  <c r="S272" i="2" s="1"/>
  <c r="AB272" i="2"/>
  <c r="R272" i="2" s="1"/>
  <c r="AE271" i="2"/>
  <c r="U271" i="2" s="1"/>
  <c r="AD271" i="2"/>
  <c r="T271" i="2" s="1"/>
  <c r="AC271" i="2"/>
  <c r="S271" i="2" s="1"/>
  <c r="AB271" i="2"/>
  <c r="R271" i="2" s="1"/>
  <c r="AE270" i="2"/>
  <c r="U270" i="2" s="1"/>
  <c r="AD270" i="2"/>
  <c r="T270" i="2" s="1"/>
  <c r="AC270" i="2"/>
  <c r="S270" i="2" s="1"/>
  <c r="AB270" i="2"/>
  <c r="R270" i="2" s="1"/>
  <c r="AE269" i="2"/>
  <c r="U269" i="2" s="1"/>
  <c r="AD269" i="2"/>
  <c r="T269" i="2" s="1"/>
  <c r="AC269" i="2"/>
  <c r="S269" i="2" s="1"/>
  <c r="AB269" i="2"/>
  <c r="R269" i="2" s="1"/>
  <c r="AE268" i="2"/>
  <c r="U268" i="2" s="1"/>
  <c r="AD268" i="2"/>
  <c r="T268" i="2" s="1"/>
  <c r="AC268" i="2"/>
  <c r="S268" i="2" s="1"/>
  <c r="AB268" i="2"/>
  <c r="R268" i="2" s="1"/>
  <c r="AE264" i="2"/>
  <c r="U264" i="2" s="1"/>
  <c r="AD264" i="2"/>
  <c r="T264" i="2" s="1"/>
  <c r="AC264" i="2"/>
  <c r="S264" i="2" s="1"/>
  <c r="AB264" i="2"/>
  <c r="R264" i="2" s="1"/>
  <c r="AE260" i="2"/>
  <c r="U260" i="2" s="1"/>
  <c r="AD260" i="2"/>
  <c r="T260" i="2" s="1"/>
  <c r="AC260" i="2"/>
  <c r="S260" i="2" s="1"/>
  <c r="AB260" i="2"/>
  <c r="R260" i="2" s="1"/>
  <c r="AE259" i="2"/>
  <c r="U259" i="2" s="1"/>
  <c r="AD259" i="2"/>
  <c r="T259" i="2" s="1"/>
  <c r="AC259" i="2"/>
  <c r="S259" i="2" s="1"/>
  <c r="AB259" i="2"/>
  <c r="R259" i="2" s="1"/>
  <c r="AE258" i="2"/>
  <c r="U258" i="2" s="1"/>
  <c r="AD258" i="2"/>
  <c r="T258" i="2" s="1"/>
  <c r="AC258" i="2"/>
  <c r="S258" i="2" s="1"/>
  <c r="AB258" i="2"/>
  <c r="R258" i="2" s="1"/>
  <c r="AE257" i="2"/>
  <c r="U257" i="2" s="1"/>
  <c r="AD257" i="2"/>
  <c r="T257" i="2" s="1"/>
  <c r="AC257" i="2"/>
  <c r="S257" i="2" s="1"/>
  <c r="AB257" i="2"/>
  <c r="R257" i="2" s="1"/>
  <c r="AE256" i="2"/>
  <c r="U256" i="2" s="1"/>
  <c r="AD256" i="2"/>
  <c r="T256" i="2" s="1"/>
  <c r="AC256" i="2"/>
  <c r="S256" i="2" s="1"/>
  <c r="AB256" i="2"/>
  <c r="R256" i="2" s="1"/>
  <c r="AE234" i="2"/>
  <c r="U234" i="2" s="1"/>
  <c r="AD234" i="2"/>
  <c r="T234" i="2" s="1"/>
  <c r="AC234" i="2"/>
  <c r="S234" i="2" s="1"/>
  <c r="AB234" i="2"/>
  <c r="R234" i="2" s="1"/>
  <c r="AE233" i="2"/>
  <c r="U233" i="2" s="1"/>
  <c r="AD233" i="2"/>
  <c r="T233" i="2" s="1"/>
  <c r="AC233" i="2"/>
  <c r="S233" i="2" s="1"/>
  <c r="AB233" i="2"/>
  <c r="R233" i="2" s="1"/>
  <c r="AE229" i="2"/>
  <c r="U229" i="2" s="1"/>
  <c r="AD229" i="2"/>
  <c r="T229" i="2" s="1"/>
  <c r="AC229" i="2"/>
  <c r="S229" i="2" s="1"/>
  <c r="AB229" i="2"/>
  <c r="R229" i="2" s="1"/>
  <c r="AE228" i="2"/>
  <c r="U228" i="2" s="1"/>
  <c r="AD228" i="2"/>
  <c r="T228" i="2" s="1"/>
  <c r="AC228" i="2"/>
  <c r="S228" i="2" s="1"/>
  <c r="AB228" i="2"/>
  <c r="R228" i="2" s="1"/>
  <c r="AE227" i="2"/>
  <c r="U227" i="2" s="1"/>
  <c r="AD227" i="2"/>
  <c r="T227" i="2" s="1"/>
  <c r="AC227" i="2"/>
  <c r="S227" i="2" s="1"/>
  <c r="AB227" i="2"/>
  <c r="R227" i="2" s="1"/>
  <c r="AE226" i="2"/>
  <c r="U226" i="2" s="1"/>
  <c r="AD226" i="2"/>
  <c r="T226" i="2" s="1"/>
  <c r="AC226" i="2"/>
  <c r="S226" i="2" s="1"/>
  <c r="AB226" i="2"/>
  <c r="R226" i="2" s="1"/>
  <c r="AE225" i="2"/>
  <c r="U225" i="2" s="1"/>
  <c r="AD225" i="2"/>
  <c r="T225" i="2" s="1"/>
  <c r="AC225" i="2"/>
  <c r="S225" i="2" s="1"/>
  <c r="AB225" i="2"/>
  <c r="R225" i="2" s="1"/>
  <c r="AE224" i="2"/>
  <c r="U224" i="2" s="1"/>
  <c r="AD224" i="2"/>
  <c r="T224" i="2" s="1"/>
  <c r="AC224" i="2"/>
  <c r="S224" i="2" s="1"/>
  <c r="AB224" i="2"/>
  <c r="R224" i="2" s="1"/>
  <c r="AE223" i="2"/>
  <c r="U223" i="2" s="1"/>
  <c r="AD223" i="2"/>
  <c r="T223" i="2" s="1"/>
  <c r="AC223" i="2"/>
  <c r="S223" i="2" s="1"/>
  <c r="AB223" i="2"/>
  <c r="R223" i="2" s="1"/>
  <c r="AE222" i="2"/>
  <c r="U222" i="2" s="1"/>
  <c r="AD222" i="2"/>
  <c r="T222" i="2" s="1"/>
  <c r="AC222" i="2"/>
  <c r="S222" i="2" s="1"/>
  <c r="AB222" i="2"/>
  <c r="R222" i="2" s="1"/>
  <c r="AE221" i="2"/>
  <c r="U221" i="2" s="1"/>
  <c r="AD221" i="2"/>
  <c r="T221" i="2" s="1"/>
  <c r="AC221" i="2"/>
  <c r="S221" i="2" s="1"/>
  <c r="AB221" i="2"/>
  <c r="R221" i="2" s="1"/>
  <c r="AE220" i="2"/>
  <c r="U220" i="2" s="1"/>
  <c r="AD220" i="2"/>
  <c r="T220" i="2" s="1"/>
  <c r="AC220" i="2"/>
  <c r="S220" i="2" s="1"/>
  <c r="AB220" i="2"/>
  <c r="R220" i="2" s="1"/>
  <c r="AE219" i="2"/>
  <c r="U219" i="2" s="1"/>
  <c r="AD219" i="2"/>
  <c r="T219" i="2" s="1"/>
  <c r="AC219" i="2"/>
  <c r="S219" i="2" s="1"/>
  <c r="AB219" i="2"/>
  <c r="R219" i="2" s="1"/>
  <c r="AE218" i="2"/>
  <c r="U218" i="2" s="1"/>
  <c r="AD218" i="2"/>
  <c r="T218" i="2" s="1"/>
  <c r="AC218" i="2"/>
  <c r="S218" i="2" s="1"/>
  <c r="AB218" i="2"/>
  <c r="R218" i="2" s="1"/>
  <c r="AE211" i="2"/>
  <c r="U211" i="2" s="1"/>
  <c r="AD211" i="2"/>
  <c r="T211" i="2" s="1"/>
  <c r="AC211" i="2"/>
  <c r="S211" i="2" s="1"/>
  <c r="AB211" i="2"/>
  <c r="R211" i="2" s="1"/>
  <c r="AE210" i="2"/>
  <c r="U210" i="2" s="1"/>
  <c r="AD210" i="2"/>
  <c r="T210" i="2" s="1"/>
  <c r="AC210" i="2"/>
  <c r="S210" i="2" s="1"/>
  <c r="AB210" i="2"/>
  <c r="R210" i="2" s="1"/>
  <c r="AE203" i="2"/>
  <c r="U203" i="2" s="1"/>
  <c r="AD203" i="2"/>
  <c r="T203" i="2" s="1"/>
  <c r="AC203" i="2"/>
  <c r="S203" i="2" s="1"/>
  <c r="AB203" i="2"/>
  <c r="R203" i="2" s="1"/>
  <c r="AE202" i="2"/>
  <c r="U202" i="2" s="1"/>
  <c r="AD202" i="2"/>
  <c r="T202" i="2" s="1"/>
  <c r="AC202" i="2"/>
  <c r="S202" i="2" s="1"/>
  <c r="AB202" i="2"/>
  <c r="R202" i="2" s="1"/>
  <c r="AE201" i="2"/>
  <c r="U201" i="2" s="1"/>
  <c r="AD201" i="2"/>
  <c r="T201" i="2" s="1"/>
  <c r="AC201" i="2"/>
  <c r="S201" i="2" s="1"/>
  <c r="AB201" i="2"/>
  <c r="R201" i="2" s="1"/>
  <c r="AE200" i="2"/>
  <c r="U200" i="2" s="1"/>
  <c r="AD200" i="2"/>
  <c r="T200" i="2" s="1"/>
  <c r="AC200" i="2"/>
  <c r="S200" i="2" s="1"/>
  <c r="AB200" i="2"/>
  <c r="R200" i="2" s="1"/>
  <c r="AE196" i="2"/>
  <c r="U196" i="2" s="1"/>
  <c r="AD196" i="2"/>
  <c r="T196" i="2" s="1"/>
  <c r="AC196" i="2"/>
  <c r="S196" i="2" s="1"/>
  <c r="AB196" i="2"/>
  <c r="R196" i="2" s="1"/>
  <c r="AE195" i="2"/>
  <c r="U195" i="2" s="1"/>
  <c r="AD195" i="2"/>
  <c r="T195" i="2" s="1"/>
  <c r="AC195" i="2"/>
  <c r="S195" i="2" s="1"/>
  <c r="AB195" i="2"/>
  <c r="R195" i="2" s="1"/>
  <c r="AE188" i="2"/>
  <c r="U188" i="2" s="1"/>
  <c r="AD188" i="2"/>
  <c r="T188" i="2" s="1"/>
  <c r="AC188" i="2"/>
  <c r="S188" i="2" s="1"/>
  <c r="AB188" i="2"/>
  <c r="R188" i="2" s="1"/>
  <c r="AE187" i="2"/>
  <c r="U187" i="2" s="1"/>
  <c r="AD187" i="2"/>
  <c r="T187" i="2" s="1"/>
  <c r="AC187" i="2"/>
  <c r="S187" i="2" s="1"/>
  <c r="AB187" i="2"/>
  <c r="R187" i="2" s="1"/>
  <c r="AE186" i="2"/>
  <c r="U186" i="2" s="1"/>
  <c r="AD186" i="2"/>
  <c r="T186" i="2" s="1"/>
  <c r="AC186" i="2"/>
  <c r="S186" i="2" s="1"/>
  <c r="AB186" i="2"/>
  <c r="R186" i="2" s="1"/>
  <c r="AE185" i="2"/>
  <c r="U185" i="2" s="1"/>
  <c r="AD185" i="2"/>
  <c r="T185" i="2" s="1"/>
  <c r="AC185" i="2"/>
  <c r="S185" i="2" s="1"/>
  <c r="AB185" i="2"/>
  <c r="R185" i="2" s="1"/>
  <c r="AE178" i="2"/>
  <c r="U178" i="2" s="1"/>
  <c r="AD178" i="2"/>
  <c r="T178" i="2" s="1"/>
  <c r="AC178" i="2"/>
  <c r="S178" i="2" s="1"/>
  <c r="AB178" i="2"/>
  <c r="R178" i="2" s="1"/>
  <c r="AE177" i="2"/>
  <c r="U177" i="2" s="1"/>
  <c r="AD177" i="2"/>
  <c r="T177" i="2" s="1"/>
  <c r="AC177" i="2"/>
  <c r="S177" i="2" s="1"/>
  <c r="AB177" i="2"/>
  <c r="R177" i="2" s="1"/>
  <c r="AE176" i="2"/>
  <c r="U176" i="2" s="1"/>
  <c r="AD176" i="2"/>
  <c r="T176" i="2" s="1"/>
  <c r="AC176" i="2"/>
  <c r="S176" i="2" s="1"/>
  <c r="AB176" i="2"/>
  <c r="R176" i="2" s="1"/>
  <c r="AE175" i="2"/>
  <c r="U175" i="2" s="1"/>
  <c r="AD175" i="2"/>
  <c r="T175" i="2" s="1"/>
  <c r="AC175" i="2"/>
  <c r="S175" i="2" s="1"/>
  <c r="AB175" i="2"/>
  <c r="R175" i="2" s="1"/>
  <c r="AE171" i="2"/>
  <c r="U171" i="2" s="1"/>
  <c r="AD171" i="2"/>
  <c r="T171" i="2" s="1"/>
  <c r="AC171" i="2"/>
  <c r="S171" i="2" s="1"/>
  <c r="AB171" i="2"/>
  <c r="R171" i="2" s="1"/>
  <c r="AE170" i="2"/>
  <c r="U170" i="2" s="1"/>
  <c r="AD170" i="2"/>
  <c r="T170" i="2" s="1"/>
  <c r="AC170" i="2"/>
  <c r="S170" i="2" s="1"/>
  <c r="AB170" i="2"/>
  <c r="R170" i="2" s="1"/>
  <c r="AE169" i="2"/>
  <c r="U169" i="2" s="1"/>
  <c r="AD169" i="2"/>
  <c r="T169" i="2" s="1"/>
  <c r="AC169" i="2"/>
  <c r="S169" i="2" s="1"/>
  <c r="AB169" i="2"/>
  <c r="R169" i="2" s="1"/>
  <c r="AE168" i="2"/>
  <c r="U168" i="2" s="1"/>
  <c r="AD168" i="2"/>
  <c r="T168" i="2" s="1"/>
  <c r="AC168" i="2"/>
  <c r="S168" i="2" s="1"/>
  <c r="AB168" i="2"/>
  <c r="R168" i="2" s="1"/>
  <c r="AE167" i="2"/>
  <c r="U167" i="2" s="1"/>
  <c r="AD167" i="2"/>
  <c r="T167" i="2" s="1"/>
  <c r="AC167" i="2"/>
  <c r="S167" i="2" s="1"/>
  <c r="AB167" i="2"/>
  <c r="R167" i="2" s="1"/>
  <c r="AE166" i="2"/>
  <c r="U166" i="2" s="1"/>
  <c r="AD166" i="2"/>
  <c r="T166" i="2" s="1"/>
  <c r="AC166" i="2"/>
  <c r="S166" i="2" s="1"/>
  <c r="AB166" i="2"/>
  <c r="R166" i="2" s="1"/>
  <c r="AE165" i="2"/>
  <c r="U165" i="2" s="1"/>
  <c r="AD165" i="2"/>
  <c r="T165" i="2" s="1"/>
  <c r="AC165" i="2"/>
  <c r="S165" i="2" s="1"/>
  <c r="AB165" i="2"/>
  <c r="R165" i="2" s="1"/>
  <c r="AE164" i="2"/>
  <c r="U164" i="2" s="1"/>
  <c r="AD164" i="2"/>
  <c r="T164" i="2" s="1"/>
  <c r="AC164" i="2"/>
  <c r="S164" i="2" s="1"/>
  <c r="AB164" i="2"/>
  <c r="R164" i="2" s="1"/>
  <c r="AE154" i="2"/>
  <c r="U154" i="2" s="1"/>
  <c r="AD154" i="2"/>
  <c r="T154" i="2" s="1"/>
  <c r="AC154" i="2"/>
  <c r="S154" i="2" s="1"/>
  <c r="AB154" i="2"/>
  <c r="R154" i="2" s="1"/>
  <c r="AE153" i="2"/>
  <c r="U153" i="2" s="1"/>
  <c r="AD153" i="2"/>
  <c r="T153" i="2" s="1"/>
  <c r="AC153" i="2"/>
  <c r="S153" i="2" s="1"/>
  <c r="AB153" i="2"/>
  <c r="R153" i="2" s="1"/>
  <c r="AE146" i="2"/>
  <c r="U146" i="2" s="1"/>
  <c r="AD146" i="2"/>
  <c r="T146" i="2" s="1"/>
  <c r="AC146" i="2"/>
  <c r="S146" i="2" s="1"/>
  <c r="AB146" i="2"/>
  <c r="R146" i="2" s="1"/>
  <c r="AE145" i="2"/>
  <c r="U145" i="2" s="1"/>
  <c r="AD145" i="2"/>
  <c r="T145" i="2" s="1"/>
  <c r="AC145" i="2"/>
  <c r="S145" i="2" s="1"/>
  <c r="AB145" i="2"/>
  <c r="R145" i="2" s="1"/>
  <c r="AE144" i="2"/>
  <c r="U144" i="2" s="1"/>
  <c r="AD144" i="2"/>
  <c r="T144" i="2" s="1"/>
  <c r="AC144" i="2"/>
  <c r="S144" i="2" s="1"/>
  <c r="AB144" i="2"/>
  <c r="R144" i="2" s="1"/>
  <c r="AE143" i="2"/>
  <c r="U143" i="2" s="1"/>
  <c r="AD143" i="2"/>
  <c r="T143" i="2" s="1"/>
  <c r="AC143" i="2"/>
  <c r="S143" i="2" s="1"/>
  <c r="AB143" i="2"/>
  <c r="R143" i="2" s="1"/>
  <c r="AE142" i="2"/>
  <c r="U142" i="2" s="1"/>
  <c r="AD142" i="2"/>
  <c r="T142" i="2" s="1"/>
  <c r="AC142" i="2"/>
  <c r="S142" i="2" s="1"/>
  <c r="AB142" i="2"/>
  <c r="R142" i="2" s="1"/>
  <c r="AE138" i="2"/>
  <c r="U138" i="2" s="1"/>
  <c r="AD138" i="2"/>
  <c r="T138" i="2" s="1"/>
  <c r="AC138" i="2"/>
  <c r="S138" i="2" s="1"/>
  <c r="AB138" i="2"/>
  <c r="R138" i="2" s="1"/>
  <c r="AE137" i="2"/>
  <c r="U137" i="2" s="1"/>
  <c r="AD137" i="2"/>
  <c r="T137" i="2" s="1"/>
  <c r="AC137" i="2"/>
  <c r="S137" i="2" s="1"/>
  <c r="AB137" i="2"/>
  <c r="R137" i="2" s="1"/>
  <c r="AE136" i="2"/>
  <c r="U136" i="2" s="1"/>
  <c r="AD136" i="2"/>
  <c r="T136" i="2" s="1"/>
  <c r="AC136" i="2"/>
  <c r="S136" i="2" s="1"/>
  <c r="AB136" i="2"/>
  <c r="R136" i="2" s="1"/>
  <c r="AE126" i="2"/>
  <c r="U126" i="2" s="1"/>
  <c r="AD126" i="2"/>
  <c r="T126" i="2" s="1"/>
  <c r="AC126" i="2"/>
  <c r="S126" i="2" s="1"/>
  <c r="AB126" i="2"/>
  <c r="R126" i="2" s="1"/>
  <c r="AE125" i="2"/>
  <c r="U125" i="2" s="1"/>
  <c r="AD125" i="2"/>
  <c r="T125" i="2" s="1"/>
  <c r="AC125" i="2"/>
  <c r="S125" i="2" s="1"/>
  <c r="AB125" i="2"/>
  <c r="R125" i="2" s="1"/>
  <c r="AE124" i="2"/>
  <c r="U124" i="2" s="1"/>
  <c r="AD124" i="2"/>
  <c r="T124" i="2" s="1"/>
  <c r="AC124" i="2"/>
  <c r="S124" i="2" s="1"/>
  <c r="AB124" i="2"/>
  <c r="R124" i="2" s="1"/>
  <c r="AE123" i="2"/>
  <c r="U123" i="2" s="1"/>
  <c r="AD123" i="2"/>
  <c r="T123" i="2" s="1"/>
  <c r="AC123" i="2"/>
  <c r="S123" i="2" s="1"/>
  <c r="AB123" i="2"/>
  <c r="R123" i="2" s="1"/>
  <c r="AE122" i="2"/>
  <c r="U122" i="2" s="1"/>
  <c r="AD122" i="2"/>
  <c r="T122" i="2" s="1"/>
  <c r="AC122" i="2"/>
  <c r="S122" i="2" s="1"/>
  <c r="AB122" i="2"/>
  <c r="R122" i="2" s="1"/>
  <c r="AE121" i="2"/>
  <c r="U121" i="2" s="1"/>
  <c r="AD121" i="2"/>
  <c r="T121" i="2" s="1"/>
  <c r="AC121" i="2"/>
  <c r="S121" i="2" s="1"/>
  <c r="AB121" i="2"/>
  <c r="R121" i="2" s="1"/>
  <c r="AE120" i="2"/>
  <c r="U120" i="2" s="1"/>
  <c r="AD120" i="2"/>
  <c r="T120" i="2" s="1"/>
  <c r="AC120" i="2"/>
  <c r="S120" i="2" s="1"/>
  <c r="AB120" i="2"/>
  <c r="R120" i="2" s="1"/>
  <c r="AE119" i="2"/>
  <c r="U119" i="2" s="1"/>
  <c r="AD119" i="2"/>
  <c r="T119" i="2" s="1"/>
  <c r="AC119" i="2"/>
  <c r="S119" i="2" s="1"/>
  <c r="AB119" i="2"/>
  <c r="R119" i="2" s="1"/>
  <c r="AE115" i="2"/>
  <c r="U115" i="2" s="1"/>
  <c r="AD115" i="2"/>
  <c r="T115" i="2" s="1"/>
  <c r="AC115" i="2"/>
  <c r="S115" i="2" s="1"/>
  <c r="AB115" i="2"/>
  <c r="R115" i="2" s="1"/>
  <c r="AE114" i="2"/>
  <c r="U114" i="2" s="1"/>
  <c r="AD114" i="2"/>
  <c r="T114" i="2" s="1"/>
  <c r="AC114" i="2"/>
  <c r="S114" i="2" s="1"/>
  <c r="AB114" i="2"/>
  <c r="R114" i="2" s="1"/>
  <c r="AE107" i="2"/>
  <c r="U107" i="2" s="1"/>
  <c r="AD107" i="2"/>
  <c r="T107" i="2" s="1"/>
  <c r="AC107" i="2"/>
  <c r="S107" i="2" s="1"/>
  <c r="AB107" i="2"/>
  <c r="R107" i="2" s="1"/>
  <c r="AE106" i="2"/>
  <c r="U106" i="2" s="1"/>
  <c r="AD106" i="2"/>
  <c r="T106" i="2" s="1"/>
  <c r="AC106" i="2"/>
  <c r="S106" i="2" s="1"/>
  <c r="AB106" i="2"/>
  <c r="R106" i="2" s="1"/>
  <c r="AE105" i="2"/>
  <c r="U105" i="2" s="1"/>
  <c r="AD105" i="2"/>
  <c r="T105" i="2" s="1"/>
  <c r="AC105" i="2"/>
  <c r="S105" i="2" s="1"/>
  <c r="AB105" i="2"/>
  <c r="R105" i="2" s="1"/>
  <c r="AE104" i="2"/>
  <c r="U104" i="2" s="1"/>
  <c r="AD104" i="2"/>
  <c r="T104" i="2" s="1"/>
  <c r="AC104" i="2"/>
  <c r="S104" i="2" s="1"/>
  <c r="AB104" i="2"/>
  <c r="R104" i="2" s="1"/>
  <c r="AE88" i="2"/>
  <c r="U88" i="2" s="1"/>
  <c r="AD88" i="2"/>
  <c r="T88" i="2" s="1"/>
  <c r="AC88" i="2"/>
  <c r="S88" i="2" s="1"/>
  <c r="AB88" i="2"/>
  <c r="R88" i="2" s="1"/>
  <c r="AE87" i="2"/>
  <c r="U87" i="2" s="1"/>
  <c r="AD87" i="2"/>
  <c r="T87" i="2" s="1"/>
  <c r="AC87" i="2"/>
  <c r="S87" i="2" s="1"/>
  <c r="AB87" i="2"/>
  <c r="R87" i="2" s="1"/>
  <c r="AE83" i="2"/>
  <c r="U83" i="2" s="1"/>
  <c r="AD83" i="2"/>
  <c r="T83" i="2" s="1"/>
  <c r="AC83" i="2"/>
  <c r="S83" i="2" s="1"/>
  <c r="AB83" i="2"/>
  <c r="R83" i="2" s="1"/>
  <c r="AE82" i="2"/>
  <c r="U82" i="2" s="1"/>
  <c r="AD82" i="2"/>
  <c r="T82" i="2" s="1"/>
  <c r="AC82" i="2"/>
  <c r="S82" i="2" s="1"/>
  <c r="AB82" i="2"/>
  <c r="R82" i="2" s="1"/>
  <c r="AE78" i="2"/>
  <c r="U78" i="2" s="1"/>
  <c r="AD78" i="2"/>
  <c r="T78" i="2" s="1"/>
  <c r="AC78" i="2"/>
  <c r="S78" i="2" s="1"/>
  <c r="AB78" i="2"/>
  <c r="R78" i="2" s="1"/>
  <c r="AE77" i="2"/>
  <c r="U77" i="2" s="1"/>
  <c r="AD77" i="2"/>
  <c r="T77" i="2" s="1"/>
  <c r="AC77" i="2"/>
  <c r="S77" i="2" s="1"/>
  <c r="AB77" i="2"/>
  <c r="R77" i="2" s="1"/>
  <c r="AE76" i="2"/>
  <c r="U76" i="2" s="1"/>
  <c r="AD76" i="2"/>
  <c r="T76" i="2" s="1"/>
  <c r="AC76" i="2"/>
  <c r="S76" i="2" s="1"/>
  <c r="AB76" i="2"/>
  <c r="R76" i="2" s="1"/>
  <c r="AE75" i="2"/>
  <c r="U75" i="2" s="1"/>
  <c r="AD75" i="2"/>
  <c r="T75" i="2" s="1"/>
  <c r="AC75" i="2"/>
  <c r="S75" i="2" s="1"/>
  <c r="AB75" i="2"/>
  <c r="R75" i="2" s="1"/>
  <c r="AE74" i="2"/>
  <c r="U74" i="2" s="1"/>
  <c r="AD74" i="2"/>
  <c r="T74" i="2" s="1"/>
  <c r="AC74" i="2"/>
  <c r="S74" i="2" s="1"/>
  <c r="AB74" i="2"/>
  <c r="R74" i="2" s="1"/>
  <c r="AE73" i="2"/>
  <c r="U73" i="2" s="1"/>
  <c r="AD73" i="2"/>
  <c r="T73" i="2" s="1"/>
  <c r="AC73" i="2"/>
  <c r="S73" i="2" s="1"/>
  <c r="AB73" i="2"/>
  <c r="R73" i="2" s="1"/>
  <c r="AE72" i="2"/>
  <c r="U72" i="2" s="1"/>
  <c r="AD72" i="2"/>
  <c r="T72" i="2" s="1"/>
  <c r="AC72" i="2"/>
  <c r="S72" i="2" s="1"/>
  <c r="AB72" i="2"/>
  <c r="R72" i="2" s="1"/>
  <c r="AE71" i="2"/>
  <c r="U71" i="2" s="1"/>
  <c r="AD71" i="2"/>
  <c r="T71" i="2" s="1"/>
  <c r="AC71" i="2"/>
  <c r="S71" i="2" s="1"/>
  <c r="AB71" i="2"/>
  <c r="R71" i="2" s="1"/>
  <c r="AE67" i="2"/>
  <c r="U67" i="2" s="1"/>
  <c r="AD67" i="2"/>
  <c r="T67" i="2" s="1"/>
  <c r="AC67" i="2"/>
  <c r="S67" i="2" s="1"/>
  <c r="AB67" i="2"/>
  <c r="R67" i="2" s="1"/>
  <c r="AE66" i="2"/>
  <c r="U66" i="2" s="1"/>
  <c r="AD66" i="2"/>
  <c r="T66" i="2" s="1"/>
  <c r="AC66" i="2"/>
  <c r="S66" i="2" s="1"/>
  <c r="AB66" i="2"/>
  <c r="R66" i="2" s="1"/>
  <c r="AE56" i="2"/>
  <c r="U56" i="2" s="1"/>
  <c r="AD56" i="2"/>
  <c r="T56" i="2" s="1"/>
  <c r="AC56" i="2"/>
  <c r="S56" i="2" s="1"/>
  <c r="AB56" i="2"/>
  <c r="R56" i="2" s="1"/>
  <c r="AE55" i="2"/>
  <c r="U55" i="2" s="1"/>
  <c r="AD55" i="2"/>
  <c r="T55" i="2" s="1"/>
  <c r="AC55" i="2"/>
  <c r="S55" i="2" s="1"/>
  <c r="AB55" i="2"/>
  <c r="R55" i="2" s="1"/>
  <c r="AE54" i="2"/>
  <c r="U54" i="2" s="1"/>
  <c r="AD54" i="2"/>
  <c r="T54" i="2" s="1"/>
  <c r="AC54" i="2"/>
  <c r="S54" i="2" s="1"/>
  <c r="AB54" i="2"/>
  <c r="R54" i="2" s="1"/>
  <c r="AE53" i="2"/>
  <c r="U53" i="2" s="1"/>
  <c r="AD53" i="2"/>
  <c r="T53" i="2" s="1"/>
  <c r="AC53" i="2"/>
  <c r="S53" i="2" s="1"/>
  <c r="AB53" i="2"/>
  <c r="R53" i="2" s="1"/>
  <c r="AE52" i="2"/>
  <c r="U52" i="2" s="1"/>
  <c r="AD52" i="2"/>
  <c r="T52" i="2" s="1"/>
  <c r="AC52" i="2"/>
  <c r="S52" i="2" s="1"/>
  <c r="AB52" i="2"/>
  <c r="R52" i="2" s="1"/>
  <c r="AE51" i="2"/>
  <c r="U51" i="2" s="1"/>
  <c r="AD51" i="2"/>
  <c r="T51" i="2" s="1"/>
  <c r="AC51" i="2"/>
  <c r="S51" i="2" s="1"/>
  <c r="AB51" i="2"/>
  <c r="R51" i="2" s="1"/>
  <c r="AE47" i="2"/>
  <c r="U47" i="2" s="1"/>
  <c r="AD47" i="2"/>
  <c r="T47" i="2" s="1"/>
  <c r="AC47" i="2"/>
  <c r="S47" i="2" s="1"/>
  <c r="AB47" i="2"/>
  <c r="R47" i="2" s="1"/>
  <c r="AE46" i="2"/>
  <c r="U46" i="2" s="1"/>
  <c r="AD46" i="2"/>
  <c r="T46" i="2" s="1"/>
  <c r="AC46" i="2"/>
  <c r="S46" i="2" s="1"/>
  <c r="AB46" i="2"/>
  <c r="R46" i="2" s="1"/>
  <c r="AE33" i="2"/>
  <c r="U33" i="2" s="1"/>
  <c r="AD33" i="2"/>
  <c r="T33" i="2" s="1"/>
  <c r="AC33" i="2"/>
  <c r="S33" i="2" s="1"/>
  <c r="AB33" i="2"/>
  <c r="R33" i="2" s="1"/>
  <c r="AE32" i="2"/>
  <c r="U32" i="2" s="1"/>
  <c r="AD32" i="2"/>
  <c r="T32" i="2" s="1"/>
  <c r="AC32" i="2"/>
  <c r="S32" i="2" s="1"/>
  <c r="AB32" i="2"/>
  <c r="R32" i="2" s="1"/>
  <c r="AE25" i="2"/>
  <c r="U25" i="2" s="1"/>
  <c r="AD25" i="2"/>
  <c r="T25" i="2" s="1"/>
  <c r="AC25" i="2"/>
  <c r="S25" i="2" s="1"/>
  <c r="AB25" i="2"/>
  <c r="R25" i="2" s="1"/>
  <c r="AE24" i="2"/>
  <c r="U24" i="2" s="1"/>
  <c r="AD24" i="2"/>
  <c r="T24" i="2" s="1"/>
  <c r="AC24" i="2"/>
  <c r="S24" i="2" s="1"/>
  <c r="AB24" i="2"/>
  <c r="R24" i="2" s="1"/>
  <c r="AE23" i="2"/>
  <c r="U23" i="2" s="1"/>
  <c r="AD23" i="2"/>
  <c r="T23" i="2" s="1"/>
  <c r="AC23" i="2"/>
  <c r="S23" i="2" s="1"/>
  <c r="AB23" i="2"/>
  <c r="R23" i="2" s="1"/>
  <c r="AE22" i="2"/>
  <c r="U22" i="2" s="1"/>
  <c r="AD22" i="2"/>
  <c r="T22" i="2" s="1"/>
  <c r="AC22" i="2"/>
  <c r="S22" i="2" s="1"/>
  <c r="AB22" i="2"/>
  <c r="R22" i="2" s="1"/>
  <c r="AE21" i="2"/>
  <c r="U21" i="2" s="1"/>
  <c r="AD21" i="2"/>
  <c r="T21" i="2" s="1"/>
  <c r="AC21" i="2"/>
  <c r="S21" i="2" s="1"/>
  <c r="AB21" i="2"/>
  <c r="R21" i="2" s="1"/>
  <c r="AE20" i="2"/>
  <c r="U20" i="2" s="1"/>
  <c r="AD20" i="2"/>
  <c r="T20" i="2" s="1"/>
  <c r="AC20" i="2"/>
  <c r="S20" i="2" s="1"/>
  <c r="AB20" i="2"/>
  <c r="R20" i="2" s="1"/>
  <c r="AE16" i="2"/>
  <c r="U16" i="2" s="1"/>
  <c r="AD16" i="2"/>
  <c r="T16" i="2" s="1"/>
  <c r="AC16" i="2"/>
  <c r="S16" i="2" s="1"/>
  <c r="AB16" i="2"/>
  <c r="R16" i="2" s="1"/>
  <c r="AE15" i="2"/>
  <c r="U15" i="2" s="1"/>
  <c r="AD15" i="2"/>
  <c r="T15" i="2" s="1"/>
  <c r="AC15" i="2"/>
  <c r="S15" i="2" s="1"/>
  <c r="AB15" i="2"/>
  <c r="R15" i="2" s="1"/>
  <c r="AE5" i="2"/>
  <c r="U5" i="2" s="1"/>
  <c r="AD5" i="2"/>
  <c r="T5" i="2" s="1"/>
  <c r="AC5" i="2"/>
  <c r="S5" i="2" s="1"/>
  <c r="AB5" i="2"/>
  <c r="R5" i="2" s="1"/>
  <c r="AE4" i="2"/>
  <c r="U4" i="2" s="1"/>
  <c r="AD4" i="2"/>
  <c r="T4" i="2" s="1"/>
  <c r="AC4" i="2"/>
  <c r="S4" i="2" s="1"/>
  <c r="AB4" i="2"/>
  <c r="R4" i="2" s="1"/>
  <c r="AE3" i="2"/>
  <c r="U3" i="2" s="1"/>
  <c r="AD3" i="2"/>
  <c r="T3" i="2" s="1"/>
  <c r="AC3" i="2"/>
  <c r="S3" i="2" s="1"/>
  <c r="AB3" i="2"/>
  <c r="R3" i="2" s="1"/>
  <c r="AB2" i="2"/>
  <c r="R2" i="2" s="1"/>
  <c r="AC2" i="2"/>
  <c r="S2" i="2" s="1"/>
  <c r="AD2" i="2"/>
  <c r="T2" i="2" s="1"/>
  <c r="AE2" i="2"/>
  <c r="U2" i="2" s="1"/>
  <c r="AA2" i="2"/>
  <c r="Q2" i="2" s="1"/>
  <c r="AA3" i="2"/>
  <c r="Q3" i="2" s="1"/>
  <c r="AA4" i="2"/>
  <c r="Q4" i="2" s="1"/>
  <c r="AA5" i="2"/>
  <c r="Q5" i="2" s="1"/>
  <c r="AA6" i="2"/>
  <c r="Q6" i="2" s="1"/>
  <c r="AA7" i="2"/>
  <c r="Q7" i="2" s="1"/>
  <c r="AA8" i="2"/>
  <c r="Q8" i="2" s="1"/>
  <c r="AA9" i="2"/>
  <c r="Q9" i="2" s="1"/>
  <c r="AA10" i="2"/>
  <c r="Q10" i="2" s="1"/>
  <c r="AA11" i="2"/>
  <c r="Q11" i="2" s="1"/>
  <c r="AA12" i="2"/>
  <c r="Q12" i="2" s="1"/>
  <c r="AA13" i="2"/>
  <c r="Q13" i="2" s="1"/>
  <c r="AA14" i="2"/>
  <c r="Q14" i="2" s="1"/>
  <c r="AA15" i="2"/>
  <c r="Q15" i="2" s="1"/>
  <c r="AA16" i="2"/>
  <c r="Q16" i="2" s="1"/>
  <c r="AA17" i="2"/>
  <c r="Q17" i="2" s="1"/>
  <c r="AA18" i="2"/>
  <c r="Q18" i="2" s="1"/>
  <c r="AA19" i="2"/>
  <c r="Q19" i="2" s="1"/>
  <c r="AA20" i="2"/>
  <c r="Q20" i="2" s="1"/>
  <c r="AA21" i="2"/>
  <c r="Q21" i="2" s="1"/>
  <c r="AA22" i="2"/>
  <c r="Q22" i="2" s="1"/>
  <c r="AA23" i="2"/>
  <c r="Q23" i="2" s="1"/>
  <c r="AA24" i="2"/>
  <c r="Q24" i="2" s="1"/>
  <c r="AA25" i="2"/>
  <c r="Q25" i="2" s="1"/>
  <c r="AA26" i="2"/>
  <c r="Q26" i="2" s="1"/>
  <c r="AA27" i="2"/>
  <c r="Q27" i="2" s="1"/>
  <c r="AA28" i="2"/>
  <c r="Q28" i="2" s="1"/>
  <c r="AA29" i="2"/>
  <c r="Q29" i="2" s="1"/>
  <c r="AA30" i="2"/>
  <c r="Q30" i="2" s="1"/>
  <c r="AA31" i="2"/>
  <c r="Q31" i="2" s="1"/>
  <c r="AA32" i="2"/>
  <c r="Q32" i="2" s="1"/>
  <c r="AA33" i="2"/>
  <c r="Q33" i="2" s="1"/>
  <c r="AA34" i="2"/>
  <c r="Q34" i="2" s="1"/>
  <c r="AA35" i="2"/>
  <c r="Q35" i="2" s="1"/>
  <c r="AA36" i="2"/>
  <c r="Q36" i="2" s="1"/>
  <c r="AA37" i="2"/>
  <c r="Q37" i="2" s="1"/>
  <c r="AA38" i="2"/>
  <c r="Q38" i="2" s="1"/>
  <c r="AA39" i="2"/>
  <c r="Q39" i="2" s="1"/>
  <c r="AA40" i="2"/>
  <c r="Q40" i="2" s="1"/>
  <c r="AA41" i="2"/>
  <c r="Q41" i="2" s="1"/>
  <c r="AA42" i="2"/>
  <c r="Q42" i="2" s="1"/>
  <c r="AA43" i="2"/>
  <c r="Q43" i="2" s="1"/>
  <c r="AA44" i="2"/>
  <c r="Q44" i="2" s="1"/>
  <c r="AA45" i="2"/>
  <c r="Q45" i="2" s="1"/>
  <c r="AA46" i="2"/>
  <c r="Q46" i="2" s="1"/>
  <c r="AA47" i="2"/>
  <c r="Q47" i="2" s="1"/>
  <c r="AA48" i="2"/>
  <c r="Q48" i="2" s="1"/>
  <c r="AA49" i="2"/>
  <c r="Q49" i="2" s="1"/>
  <c r="AA50" i="2"/>
  <c r="Q50" i="2" s="1"/>
  <c r="AA51" i="2"/>
  <c r="Q51" i="2" s="1"/>
  <c r="AA52" i="2"/>
  <c r="Q52" i="2" s="1"/>
  <c r="AA53" i="2"/>
  <c r="Q53" i="2" s="1"/>
  <c r="AA54" i="2"/>
  <c r="Q54" i="2" s="1"/>
  <c r="AA55" i="2"/>
  <c r="Q55" i="2" s="1"/>
  <c r="AA56" i="2"/>
  <c r="Q56" i="2" s="1"/>
  <c r="AA57" i="2"/>
  <c r="Q57" i="2" s="1"/>
  <c r="AA58" i="2"/>
  <c r="Q58" i="2" s="1"/>
  <c r="AA59" i="2"/>
  <c r="Q59" i="2" s="1"/>
  <c r="AA60" i="2"/>
  <c r="Q60" i="2" s="1"/>
  <c r="AA61" i="2"/>
  <c r="Q61" i="2" s="1"/>
  <c r="AA62" i="2"/>
  <c r="Q62" i="2" s="1"/>
  <c r="AA63" i="2"/>
  <c r="Q63" i="2" s="1"/>
  <c r="AA64" i="2"/>
  <c r="Q64" i="2" s="1"/>
  <c r="AA65" i="2"/>
  <c r="Q65" i="2" s="1"/>
  <c r="AA66" i="2"/>
  <c r="Q66" i="2" s="1"/>
  <c r="AA67" i="2"/>
  <c r="Q67" i="2" s="1"/>
  <c r="AA68" i="2"/>
  <c r="Q68" i="2" s="1"/>
  <c r="AA69" i="2"/>
  <c r="Q69" i="2" s="1"/>
  <c r="AA70" i="2"/>
  <c r="Q70" i="2" s="1"/>
  <c r="AA71" i="2"/>
  <c r="Q71" i="2" s="1"/>
  <c r="AA72" i="2"/>
  <c r="Q72" i="2" s="1"/>
  <c r="AA73" i="2"/>
  <c r="Q73" i="2" s="1"/>
  <c r="AA74" i="2"/>
  <c r="Q74" i="2" s="1"/>
  <c r="AA75" i="2"/>
  <c r="Q75" i="2" s="1"/>
  <c r="AA76" i="2"/>
  <c r="Q76" i="2" s="1"/>
  <c r="AA77" i="2"/>
  <c r="Q77" i="2" s="1"/>
  <c r="AA78" i="2"/>
  <c r="Q78" i="2" s="1"/>
  <c r="AA79" i="2"/>
  <c r="Q79" i="2" s="1"/>
  <c r="AA80" i="2"/>
  <c r="Q80" i="2" s="1"/>
  <c r="AA81" i="2"/>
  <c r="Q81" i="2" s="1"/>
  <c r="AA82" i="2"/>
  <c r="Q82" i="2" s="1"/>
  <c r="AA83" i="2"/>
  <c r="Q83" i="2" s="1"/>
  <c r="AA84" i="2"/>
  <c r="Q84" i="2" s="1"/>
  <c r="AA85" i="2"/>
  <c r="Q85" i="2" s="1"/>
  <c r="AA86" i="2"/>
  <c r="Q86" i="2" s="1"/>
  <c r="AA87" i="2"/>
  <c r="Q87" i="2" s="1"/>
  <c r="AA88" i="2"/>
  <c r="Q88" i="2" s="1"/>
  <c r="AA89" i="2"/>
  <c r="Q89" i="2" s="1"/>
  <c r="AA90" i="2"/>
  <c r="Q90" i="2" s="1"/>
  <c r="AA91" i="2"/>
  <c r="Q91" i="2" s="1"/>
  <c r="AA92" i="2"/>
  <c r="Q92" i="2" s="1"/>
  <c r="AA93" i="2"/>
  <c r="Q93" i="2" s="1"/>
  <c r="AA94" i="2"/>
  <c r="Q94" i="2" s="1"/>
  <c r="AA95" i="2"/>
  <c r="Q95" i="2" s="1"/>
  <c r="AA96" i="2"/>
  <c r="Q96" i="2" s="1"/>
  <c r="AA97" i="2"/>
  <c r="Q97" i="2" s="1"/>
  <c r="AA98" i="2"/>
  <c r="Q98" i="2" s="1"/>
  <c r="AA99" i="2"/>
  <c r="Q99" i="2" s="1"/>
  <c r="AA100" i="2"/>
  <c r="Q100" i="2" s="1"/>
  <c r="AA101" i="2"/>
  <c r="Q101" i="2" s="1"/>
  <c r="AA102" i="2"/>
  <c r="Q102" i="2" s="1"/>
  <c r="AA103" i="2"/>
  <c r="Q103" i="2" s="1"/>
  <c r="AA104" i="2"/>
  <c r="Q104" i="2" s="1"/>
  <c r="AA105" i="2"/>
  <c r="Q105" i="2" s="1"/>
  <c r="AA106" i="2"/>
  <c r="Q106" i="2" s="1"/>
  <c r="AA107" i="2"/>
  <c r="Q107" i="2" s="1"/>
  <c r="AA108" i="2"/>
  <c r="Q108" i="2" s="1"/>
  <c r="AA109" i="2"/>
  <c r="Q109" i="2" s="1"/>
  <c r="AA110" i="2"/>
  <c r="Q110" i="2" s="1"/>
  <c r="AA111" i="2"/>
  <c r="Q111" i="2" s="1"/>
  <c r="AA112" i="2"/>
  <c r="Q112" i="2" s="1"/>
  <c r="AA113" i="2"/>
  <c r="Q113" i="2" s="1"/>
  <c r="AA114" i="2"/>
  <c r="Q114" i="2" s="1"/>
  <c r="AA115" i="2"/>
  <c r="Q115" i="2" s="1"/>
  <c r="AA116" i="2"/>
  <c r="Q116" i="2" s="1"/>
  <c r="AA117" i="2"/>
  <c r="Q117" i="2" s="1"/>
  <c r="AA118" i="2"/>
  <c r="Q118" i="2" s="1"/>
  <c r="AA119" i="2"/>
  <c r="Q119" i="2" s="1"/>
  <c r="AA120" i="2"/>
  <c r="Q120" i="2" s="1"/>
  <c r="AA121" i="2"/>
  <c r="Q121" i="2" s="1"/>
  <c r="AA122" i="2"/>
  <c r="Q122" i="2" s="1"/>
  <c r="AA123" i="2"/>
  <c r="Q123" i="2" s="1"/>
  <c r="AA124" i="2"/>
  <c r="Q124" i="2" s="1"/>
  <c r="AA125" i="2"/>
  <c r="Q125" i="2" s="1"/>
  <c r="AA126" i="2"/>
  <c r="Q126" i="2" s="1"/>
  <c r="AA127" i="2"/>
  <c r="Q127" i="2" s="1"/>
  <c r="AA128" i="2"/>
  <c r="Q128" i="2" s="1"/>
  <c r="AA129" i="2"/>
  <c r="Q129" i="2" s="1"/>
  <c r="AA130" i="2"/>
  <c r="Q130" i="2" s="1"/>
  <c r="AA131" i="2"/>
  <c r="Q131" i="2" s="1"/>
  <c r="AA132" i="2"/>
  <c r="Q132" i="2" s="1"/>
  <c r="AA133" i="2"/>
  <c r="Q133" i="2" s="1"/>
  <c r="AA134" i="2"/>
  <c r="Q134" i="2" s="1"/>
  <c r="AA135" i="2"/>
  <c r="Q135" i="2" s="1"/>
  <c r="AA136" i="2"/>
  <c r="Q136" i="2" s="1"/>
  <c r="AA137" i="2"/>
  <c r="Q137" i="2" s="1"/>
  <c r="AA138" i="2"/>
  <c r="Q138" i="2" s="1"/>
  <c r="AA139" i="2"/>
  <c r="Q139" i="2" s="1"/>
  <c r="AA140" i="2"/>
  <c r="Q140" i="2" s="1"/>
  <c r="AA141" i="2"/>
  <c r="Q141" i="2" s="1"/>
  <c r="AA142" i="2"/>
  <c r="Q142" i="2" s="1"/>
  <c r="AA143" i="2"/>
  <c r="Q143" i="2" s="1"/>
  <c r="AA144" i="2"/>
  <c r="Q144" i="2" s="1"/>
  <c r="AA145" i="2"/>
  <c r="Q145" i="2" s="1"/>
  <c r="AA146" i="2"/>
  <c r="Q146" i="2" s="1"/>
  <c r="AA147" i="2"/>
  <c r="Q147" i="2" s="1"/>
  <c r="AA148" i="2"/>
  <c r="Q148" i="2" s="1"/>
  <c r="AA149" i="2"/>
  <c r="Q149" i="2" s="1"/>
  <c r="AA150" i="2"/>
  <c r="Q150" i="2" s="1"/>
  <c r="AA151" i="2"/>
  <c r="Q151" i="2" s="1"/>
  <c r="AA152" i="2"/>
  <c r="Q152" i="2" s="1"/>
  <c r="AA153" i="2"/>
  <c r="Q153" i="2" s="1"/>
  <c r="AA154" i="2"/>
  <c r="Q154" i="2" s="1"/>
  <c r="AA155" i="2"/>
  <c r="Q155" i="2" s="1"/>
  <c r="AA156" i="2"/>
  <c r="Q156" i="2" s="1"/>
  <c r="AA157" i="2"/>
  <c r="Q157" i="2" s="1"/>
  <c r="AA158" i="2"/>
  <c r="Q158" i="2" s="1"/>
  <c r="AA159" i="2"/>
  <c r="Q159" i="2" s="1"/>
  <c r="AA160" i="2"/>
  <c r="Q160" i="2" s="1"/>
  <c r="AA161" i="2"/>
  <c r="Q161" i="2" s="1"/>
  <c r="AA162" i="2"/>
  <c r="Q162" i="2" s="1"/>
  <c r="AA163" i="2"/>
  <c r="Q163" i="2" s="1"/>
  <c r="AA164" i="2"/>
  <c r="Q164" i="2" s="1"/>
  <c r="AA165" i="2"/>
  <c r="Q165" i="2" s="1"/>
  <c r="AA166" i="2"/>
  <c r="Q166" i="2" s="1"/>
  <c r="AA167" i="2"/>
  <c r="Q167" i="2" s="1"/>
  <c r="AA168" i="2"/>
  <c r="Q168" i="2" s="1"/>
  <c r="AA169" i="2"/>
  <c r="Q169" i="2" s="1"/>
  <c r="AA170" i="2"/>
  <c r="Q170" i="2" s="1"/>
  <c r="AA171" i="2"/>
  <c r="Q171" i="2" s="1"/>
  <c r="AA172" i="2"/>
  <c r="Q172" i="2" s="1"/>
  <c r="AA173" i="2"/>
  <c r="Q173" i="2" s="1"/>
  <c r="AA174" i="2"/>
  <c r="Q174" i="2" s="1"/>
  <c r="AA175" i="2"/>
  <c r="Q175" i="2" s="1"/>
  <c r="AA176" i="2"/>
  <c r="Q176" i="2" s="1"/>
  <c r="AA177" i="2"/>
  <c r="Q177" i="2" s="1"/>
  <c r="AA178" i="2"/>
  <c r="Q178" i="2" s="1"/>
  <c r="AA179" i="2"/>
  <c r="Q179" i="2" s="1"/>
  <c r="AA180" i="2"/>
  <c r="Q180" i="2" s="1"/>
  <c r="AA181" i="2"/>
  <c r="Q181" i="2" s="1"/>
  <c r="AA182" i="2"/>
  <c r="Q182" i="2" s="1"/>
  <c r="AA183" i="2"/>
  <c r="Q183" i="2" s="1"/>
  <c r="AA184" i="2"/>
  <c r="Q184" i="2" s="1"/>
  <c r="AA185" i="2"/>
  <c r="Q185" i="2" s="1"/>
  <c r="AA186" i="2"/>
  <c r="Q186" i="2" s="1"/>
  <c r="AA187" i="2"/>
  <c r="Q187" i="2" s="1"/>
  <c r="AA188" i="2"/>
  <c r="Q188" i="2" s="1"/>
  <c r="AA189" i="2"/>
  <c r="Q189" i="2" s="1"/>
  <c r="AA190" i="2"/>
  <c r="Q190" i="2" s="1"/>
  <c r="AA191" i="2"/>
  <c r="Q191" i="2" s="1"/>
  <c r="AA192" i="2"/>
  <c r="Q192" i="2" s="1"/>
  <c r="AA193" i="2"/>
  <c r="Q193" i="2" s="1"/>
  <c r="AA194" i="2"/>
  <c r="Q194" i="2" s="1"/>
  <c r="AA195" i="2"/>
  <c r="Q195" i="2" s="1"/>
  <c r="AA196" i="2"/>
  <c r="Q196" i="2" s="1"/>
  <c r="AA197" i="2"/>
  <c r="Q197" i="2" s="1"/>
  <c r="AA198" i="2"/>
  <c r="Q198" i="2" s="1"/>
  <c r="AA199" i="2"/>
  <c r="Q199" i="2" s="1"/>
  <c r="AA200" i="2"/>
  <c r="Q200" i="2" s="1"/>
  <c r="AA201" i="2"/>
  <c r="Q201" i="2" s="1"/>
  <c r="AA202" i="2"/>
  <c r="Q202" i="2" s="1"/>
  <c r="AA203" i="2"/>
  <c r="Q203" i="2" s="1"/>
  <c r="AA204" i="2"/>
  <c r="Q204" i="2" s="1"/>
  <c r="AA205" i="2"/>
  <c r="Q205" i="2" s="1"/>
  <c r="AA206" i="2"/>
  <c r="Q206" i="2" s="1"/>
  <c r="AA207" i="2"/>
  <c r="Q207" i="2" s="1"/>
  <c r="AA208" i="2"/>
  <c r="Q208" i="2" s="1"/>
  <c r="AA209" i="2"/>
  <c r="Q209" i="2" s="1"/>
  <c r="AA210" i="2"/>
  <c r="Q210" i="2" s="1"/>
  <c r="AA211" i="2"/>
  <c r="Q211" i="2" s="1"/>
  <c r="AA212" i="2"/>
  <c r="Q212" i="2" s="1"/>
  <c r="AA213" i="2"/>
  <c r="Q213" i="2" s="1"/>
  <c r="AA214" i="2"/>
  <c r="Q214" i="2" s="1"/>
  <c r="AA215" i="2"/>
  <c r="Q215" i="2" s="1"/>
  <c r="AA216" i="2"/>
  <c r="Q216" i="2" s="1"/>
  <c r="AA217" i="2"/>
  <c r="Q217" i="2" s="1"/>
  <c r="AA218" i="2"/>
  <c r="Q218" i="2" s="1"/>
  <c r="AA219" i="2"/>
  <c r="Q219" i="2" s="1"/>
  <c r="AA220" i="2"/>
  <c r="Q220" i="2" s="1"/>
  <c r="AA221" i="2"/>
  <c r="Q221" i="2" s="1"/>
  <c r="AA222" i="2"/>
  <c r="Q222" i="2" s="1"/>
  <c r="AA223" i="2"/>
  <c r="Q223" i="2" s="1"/>
  <c r="AA224" i="2"/>
  <c r="Q224" i="2" s="1"/>
  <c r="AA225" i="2"/>
  <c r="Q225" i="2" s="1"/>
  <c r="AA226" i="2"/>
  <c r="Q226" i="2" s="1"/>
  <c r="AA227" i="2"/>
  <c r="Q227" i="2" s="1"/>
  <c r="AA228" i="2"/>
  <c r="Q228" i="2" s="1"/>
  <c r="AA229" i="2"/>
  <c r="Q229" i="2" s="1"/>
  <c r="AA230" i="2"/>
  <c r="Q230" i="2" s="1"/>
  <c r="AA231" i="2"/>
  <c r="Q231" i="2" s="1"/>
  <c r="AA232" i="2"/>
  <c r="Q232" i="2" s="1"/>
  <c r="AA233" i="2"/>
  <c r="Q233" i="2" s="1"/>
  <c r="AA234" i="2"/>
  <c r="Q234" i="2" s="1"/>
  <c r="AA235" i="2"/>
  <c r="Q235" i="2" s="1"/>
  <c r="AA236" i="2"/>
  <c r="Q236" i="2" s="1"/>
  <c r="AA237" i="2"/>
  <c r="Q237" i="2" s="1"/>
  <c r="AA238" i="2"/>
  <c r="Q238" i="2" s="1"/>
  <c r="AA239" i="2"/>
  <c r="Q239" i="2" s="1"/>
  <c r="AA240" i="2"/>
  <c r="Q240" i="2" s="1"/>
  <c r="AA241" i="2"/>
  <c r="Q241" i="2" s="1"/>
  <c r="AA242" i="2"/>
  <c r="Q242" i="2" s="1"/>
  <c r="AA243" i="2"/>
  <c r="Q243" i="2" s="1"/>
  <c r="AA244" i="2"/>
  <c r="Q244" i="2" s="1"/>
  <c r="AA245" i="2"/>
  <c r="Q245" i="2" s="1"/>
  <c r="AA246" i="2"/>
  <c r="Q246" i="2" s="1"/>
  <c r="AA247" i="2"/>
  <c r="Q247" i="2" s="1"/>
  <c r="AA248" i="2"/>
  <c r="Q248" i="2" s="1"/>
  <c r="AA249" i="2"/>
  <c r="Q249" i="2" s="1"/>
  <c r="AA250" i="2"/>
  <c r="Q250" i="2" s="1"/>
  <c r="AA251" i="2"/>
  <c r="Q251" i="2" s="1"/>
  <c r="AA252" i="2"/>
  <c r="Q252" i="2" s="1"/>
  <c r="AA253" i="2"/>
  <c r="Q253" i="2" s="1"/>
  <c r="AA254" i="2"/>
  <c r="Q254" i="2" s="1"/>
  <c r="AA255" i="2"/>
  <c r="Q255" i="2" s="1"/>
  <c r="AA256" i="2"/>
  <c r="Q256" i="2" s="1"/>
  <c r="AA257" i="2"/>
  <c r="Q257" i="2" s="1"/>
  <c r="AA258" i="2"/>
  <c r="Q258" i="2" s="1"/>
  <c r="AA259" i="2"/>
  <c r="Q259" i="2" s="1"/>
  <c r="AA260" i="2"/>
  <c r="Q260" i="2" s="1"/>
  <c r="AA261" i="2"/>
  <c r="Q261" i="2" s="1"/>
  <c r="AA262" i="2"/>
  <c r="Q262" i="2" s="1"/>
  <c r="AA263" i="2"/>
  <c r="Q263" i="2" s="1"/>
  <c r="AA264" i="2"/>
  <c r="Q264" i="2" s="1"/>
  <c r="AA265" i="2"/>
  <c r="Q265" i="2" s="1"/>
  <c r="AA266" i="2"/>
  <c r="Q266" i="2" s="1"/>
  <c r="AA267" i="2"/>
  <c r="Q267" i="2" s="1"/>
  <c r="AA268" i="2"/>
  <c r="Q268" i="2" s="1"/>
  <c r="AA269" i="2"/>
  <c r="Q269" i="2" s="1"/>
  <c r="AA270" i="2"/>
  <c r="Q270" i="2" s="1"/>
  <c r="AA271" i="2"/>
  <c r="Q271" i="2" s="1"/>
  <c r="AA272" i="2"/>
  <c r="Q272" i="2" s="1"/>
  <c r="AA273" i="2"/>
  <c r="Q273" i="2" s="1"/>
  <c r="AA274" i="2"/>
  <c r="Q274" i="2" s="1"/>
  <c r="AA275" i="2"/>
  <c r="Q275" i="2" s="1"/>
  <c r="AA276" i="2"/>
  <c r="Q276" i="2" s="1"/>
  <c r="AA277" i="2"/>
  <c r="Q277" i="2" s="1"/>
  <c r="AA278" i="2"/>
  <c r="Q278" i="2" s="1"/>
  <c r="AA279" i="2"/>
  <c r="Q279" i="2" s="1"/>
  <c r="AA280" i="2"/>
  <c r="Q280" i="2" s="1"/>
  <c r="AA281" i="2"/>
  <c r="Q281" i="2" s="1"/>
  <c r="AA282" i="2"/>
  <c r="Q282" i="2" s="1"/>
  <c r="AA283" i="2"/>
  <c r="Q283" i="2" s="1"/>
  <c r="AA284" i="2"/>
  <c r="Q284" i="2" s="1"/>
  <c r="AA285" i="2"/>
  <c r="Q285" i="2" s="1"/>
  <c r="AA286" i="2"/>
  <c r="Q286" i="2" s="1"/>
  <c r="AA287" i="2"/>
  <c r="Q287" i="2" s="1"/>
  <c r="AA288" i="2"/>
  <c r="Q288" i="2" s="1"/>
  <c r="AA289" i="2"/>
  <c r="Q289" i="2" s="1"/>
  <c r="AA290" i="2"/>
  <c r="Q290" i="2" s="1"/>
  <c r="AA291" i="2"/>
  <c r="Q291" i="2" s="1"/>
  <c r="AA292" i="2"/>
  <c r="Q292" i="2" s="1"/>
  <c r="AA293" i="2"/>
  <c r="Q293" i="2" s="1"/>
  <c r="AA294" i="2"/>
  <c r="Q294" i="2" s="1"/>
  <c r="AA295" i="2"/>
  <c r="Q295" i="2" s="1"/>
  <c r="AA296" i="2"/>
  <c r="Q296" i="2" s="1"/>
  <c r="AA297" i="2"/>
  <c r="Q297" i="2" s="1"/>
  <c r="AA298" i="2"/>
  <c r="Q298" i="2" s="1"/>
  <c r="AA299" i="2"/>
  <c r="Q299" i="2" s="1"/>
  <c r="AA300" i="2"/>
  <c r="Q300" i="2" s="1"/>
  <c r="AA301" i="2"/>
  <c r="Q301" i="2" s="1"/>
  <c r="AA302" i="2"/>
  <c r="Q302" i="2" s="1"/>
  <c r="AA303" i="2"/>
  <c r="Q303" i="2" s="1"/>
  <c r="AA304" i="2"/>
  <c r="Q304" i="2" s="1"/>
  <c r="AA305" i="2"/>
  <c r="Q305" i="2" s="1"/>
  <c r="AA306" i="2"/>
  <c r="Q306" i="2" s="1"/>
  <c r="AA307" i="2"/>
  <c r="Q307" i="2" s="1"/>
  <c r="AA308" i="2"/>
  <c r="Q308" i="2" s="1"/>
  <c r="AA309" i="2"/>
  <c r="Q309" i="2" s="1"/>
  <c r="AA310" i="2"/>
  <c r="Q310" i="2" s="1"/>
  <c r="AA311" i="2"/>
  <c r="Q311" i="2" s="1"/>
  <c r="AA312" i="2"/>
  <c r="Q312" i="2" s="1"/>
  <c r="AA313" i="2"/>
  <c r="Q313" i="2" s="1"/>
  <c r="AA314" i="2"/>
  <c r="Q314" i="2" s="1"/>
  <c r="AA315" i="2"/>
  <c r="Q315" i="2" s="1"/>
  <c r="AA316" i="2"/>
  <c r="Q316" i="2" s="1"/>
  <c r="AA317" i="2"/>
  <c r="Q317" i="2" s="1"/>
  <c r="AA318" i="2"/>
  <c r="Q318" i="2" s="1"/>
  <c r="AA319" i="2"/>
  <c r="Q319" i="2" s="1"/>
  <c r="AA320" i="2"/>
  <c r="Q320" i="2" s="1"/>
  <c r="AA321" i="2"/>
  <c r="Q321" i="2" s="1"/>
  <c r="AA322" i="2"/>
  <c r="Q322" i="2" s="1"/>
  <c r="AA323" i="2"/>
  <c r="Q323" i="2" s="1"/>
  <c r="AA324" i="2"/>
  <c r="Q324" i="2" s="1"/>
  <c r="AA325" i="2"/>
  <c r="Q325" i="2" s="1"/>
  <c r="AA326" i="2"/>
  <c r="Q326" i="2" s="1"/>
  <c r="AA327" i="2"/>
  <c r="Q327" i="2" s="1"/>
  <c r="AA328" i="2"/>
  <c r="Q328" i="2" s="1"/>
  <c r="AA329" i="2"/>
  <c r="Q329" i="2" s="1"/>
  <c r="AA330" i="2"/>
  <c r="Q330" i="2" s="1"/>
  <c r="AA331" i="2"/>
  <c r="Q331" i="2" s="1"/>
  <c r="AA332" i="2"/>
  <c r="Q332" i="2" s="1"/>
  <c r="AA333" i="2"/>
  <c r="Q333" i="2" s="1"/>
  <c r="AA334" i="2"/>
  <c r="Q334" i="2" s="1"/>
  <c r="AA335" i="2"/>
  <c r="Q335" i="2" s="1"/>
  <c r="AA336" i="2"/>
  <c r="Q336" i="2" s="1"/>
  <c r="AA337" i="2"/>
  <c r="Q337" i="2" s="1"/>
  <c r="AA338" i="2"/>
  <c r="Q338" i="2" s="1"/>
  <c r="AA339" i="2"/>
  <c r="Q339" i="2" s="1"/>
  <c r="AA340" i="2"/>
  <c r="Q340" i="2" s="1"/>
  <c r="AA341" i="2"/>
  <c r="Q341" i="2" s="1"/>
  <c r="AA342" i="2"/>
  <c r="Q342" i="2" s="1"/>
  <c r="AA343" i="2"/>
  <c r="Q343" i="2" s="1"/>
  <c r="AA344" i="2"/>
  <c r="Q344" i="2" s="1"/>
  <c r="AA345" i="2"/>
  <c r="Q345" i="2" s="1"/>
  <c r="AA346" i="2"/>
  <c r="Q346" i="2" s="1"/>
  <c r="AA347" i="2"/>
  <c r="Q347" i="2" s="1"/>
  <c r="AA348" i="2"/>
  <c r="Q348" i="2" s="1"/>
  <c r="AA349" i="2"/>
  <c r="Q349" i="2" s="1"/>
  <c r="AA350" i="2"/>
  <c r="Q350" i="2" s="1"/>
  <c r="AA351" i="2"/>
  <c r="Q351" i="2" s="1"/>
  <c r="AA352" i="2"/>
  <c r="Q352" i="2" s="1"/>
  <c r="AA353" i="2"/>
  <c r="Q353" i="2" s="1"/>
  <c r="AA354" i="2"/>
  <c r="Q354" i="2" s="1"/>
  <c r="AA355" i="2"/>
  <c r="Q355" i="2" s="1"/>
  <c r="AA356" i="2"/>
  <c r="Q356" i="2" s="1"/>
  <c r="AA357" i="2"/>
  <c r="Q357" i="2" s="1"/>
  <c r="AA358" i="2"/>
  <c r="Q358" i="2" s="1"/>
  <c r="AA359" i="2"/>
  <c r="Q359" i="2" s="1"/>
  <c r="AA360" i="2"/>
  <c r="Q360" i="2" s="1"/>
  <c r="AA361" i="2"/>
  <c r="Q361" i="2" s="1"/>
  <c r="AA362" i="2"/>
  <c r="Q362" i="2" s="1"/>
  <c r="AA363" i="2"/>
  <c r="Q363" i="2" s="1"/>
  <c r="AA364" i="2"/>
  <c r="Q364" i="2" s="1"/>
  <c r="AA365" i="2"/>
  <c r="Q365" i="2" s="1"/>
  <c r="AA366" i="2"/>
  <c r="Q366" i="2" s="1"/>
  <c r="AA367" i="2"/>
  <c r="Q367" i="2" s="1"/>
  <c r="AA368" i="2"/>
  <c r="Q368" i="2" s="1"/>
  <c r="AA369" i="2"/>
  <c r="Q369" i="2" s="1"/>
  <c r="AA370" i="2"/>
  <c r="Q370" i="2" s="1"/>
  <c r="AA371" i="2"/>
  <c r="Q371" i="2" s="1"/>
  <c r="AA372" i="2"/>
  <c r="Q372" i="2" s="1"/>
  <c r="AA373" i="2"/>
  <c r="Q373" i="2" s="1"/>
  <c r="AA374" i="2"/>
  <c r="Q374" i="2" s="1"/>
  <c r="AA375" i="2"/>
  <c r="Q375" i="2" s="1"/>
  <c r="AA376" i="2"/>
  <c r="Q376" i="2" s="1"/>
  <c r="AA377" i="2"/>
  <c r="Q377" i="2" s="1"/>
  <c r="AA378" i="2"/>
  <c r="Q378" i="2" s="1"/>
  <c r="AA379" i="2"/>
  <c r="Q379" i="2" s="1"/>
  <c r="AA380" i="2"/>
  <c r="Q380" i="2" s="1"/>
  <c r="AA381" i="2"/>
  <c r="Q381" i="2" s="1"/>
  <c r="AA382" i="2"/>
  <c r="Q382" i="2" s="1"/>
  <c r="AA383" i="2"/>
  <c r="Q383" i="2" s="1"/>
  <c r="AA384" i="2"/>
  <c r="Q384" i="2" s="1"/>
  <c r="AA385" i="2"/>
  <c r="Q385" i="2" s="1"/>
  <c r="AA386" i="2"/>
  <c r="Q386" i="2" s="1"/>
  <c r="AA387" i="2"/>
  <c r="Q387" i="2" s="1"/>
  <c r="AA388" i="2"/>
  <c r="Q388" i="2" s="1"/>
  <c r="AA389" i="2"/>
  <c r="Q389" i="2" s="1"/>
  <c r="AA390" i="2"/>
  <c r="Q390" i="2" s="1"/>
  <c r="AA391" i="2"/>
  <c r="Q391" i="2" s="1"/>
  <c r="AA392" i="2"/>
  <c r="Q392" i="2" s="1"/>
  <c r="AA393" i="2"/>
  <c r="Q393" i="2" s="1"/>
  <c r="AA394" i="2"/>
  <c r="Q394" i="2" s="1"/>
  <c r="AA395" i="2"/>
  <c r="Q395" i="2" s="1"/>
  <c r="AA396" i="2"/>
  <c r="Q396" i="2" s="1"/>
  <c r="AA397" i="2"/>
  <c r="Q397" i="2" s="1"/>
  <c r="AA398" i="2"/>
  <c r="Q398" i="2" s="1"/>
  <c r="AA399" i="2"/>
  <c r="Q399" i="2" s="1"/>
  <c r="AA400" i="2"/>
  <c r="Q400" i="2" s="1"/>
  <c r="AA401" i="2"/>
  <c r="Q401" i="2" s="1"/>
  <c r="AA402" i="2"/>
  <c r="Q402" i="2" s="1"/>
  <c r="AA403" i="2"/>
  <c r="Q403" i="2" s="1"/>
  <c r="AA404" i="2"/>
  <c r="Q404" i="2" s="1"/>
  <c r="AA405" i="2"/>
  <c r="Q405" i="2" s="1"/>
  <c r="AA406" i="2"/>
  <c r="Q406" i="2" s="1"/>
  <c r="AA407" i="2"/>
  <c r="Q407" i="2" s="1"/>
  <c r="AA408" i="2"/>
  <c r="Q408" i="2" s="1"/>
  <c r="AA409" i="2"/>
  <c r="Q409" i="2" s="1"/>
  <c r="AA410" i="2"/>
  <c r="Q410" i="2" s="1"/>
  <c r="AA411" i="2"/>
  <c r="Q411" i="2" s="1"/>
  <c r="AA412" i="2"/>
  <c r="Q412" i="2" s="1"/>
  <c r="AA413" i="2"/>
  <c r="Q413" i="2" s="1"/>
  <c r="AA414" i="2"/>
  <c r="Q414" i="2" s="1"/>
  <c r="AA415" i="2"/>
  <c r="Q415" i="2" s="1"/>
  <c r="AA416" i="2"/>
  <c r="Q416" i="2" s="1"/>
  <c r="AA417" i="2"/>
  <c r="Q417" i="2" s="1"/>
  <c r="AA418" i="2"/>
  <c r="Q418" i="2" s="1"/>
  <c r="AA419" i="2"/>
  <c r="Q419" i="2" s="1"/>
  <c r="AA420" i="2"/>
  <c r="Q420" i="2" s="1"/>
  <c r="AA421" i="2"/>
  <c r="Q421" i="2" s="1"/>
  <c r="AA422" i="2"/>
  <c r="Q422" i="2" s="1"/>
  <c r="AA423" i="2"/>
  <c r="Q423" i="2" s="1"/>
  <c r="AA424" i="2"/>
  <c r="Q424" i="2" s="1"/>
  <c r="AA425" i="2"/>
  <c r="Q425" i="2" s="1"/>
  <c r="AA426" i="2"/>
  <c r="Q426" i="2" s="1"/>
  <c r="AA427" i="2"/>
  <c r="Q427" i="2" s="1"/>
  <c r="AA428" i="2"/>
  <c r="Q428" i="2" s="1"/>
  <c r="AA429" i="2"/>
  <c r="Q429" i="2" s="1"/>
  <c r="AA430" i="2"/>
  <c r="Q430" i="2" s="1"/>
  <c r="AA431" i="2"/>
  <c r="Q431" i="2" s="1"/>
  <c r="AA432" i="2"/>
  <c r="Q432" i="2" s="1"/>
  <c r="AA433" i="2"/>
  <c r="Q433" i="2" s="1"/>
  <c r="AA434" i="2"/>
  <c r="Q434" i="2" s="1"/>
  <c r="AA435" i="2"/>
  <c r="Q435" i="2" s="1"/>
  <c r="AA436" i="2"/>
  <c r="Q436" i="2" s="1"/>
  <c r="AA437" i="2"/>
  <c r="Q437" i="2" s="1"/>
  <c r="AA438" i="2"/>
  <c r="Q438" i="2" s="1"/>
  <c r="AA439" i="2"/>
  <c r="Q439" i="2" s="1"/>
  <c r="AA440" i="2"/>
  <c r="Q440" i="2" s="1"/>
  <c r="AA441" i="2"/>
  <c r="Q441" i="2" s="1"/>
  <c r="AA442" i="2"/>
  <c r="Q442" i="2" s="1"/>
  <c r="AA443" i="2"/>
  <c r="Q443" i="2" s="1"/>
  <c r="AA444" i="2"/>
  <c r="Q444" i="2" s="1"/>
  <c r="AA445" i="2"/>
  <c r="Q445" i="2" s="1"/>
  <c r="AA446" i="2"/>
  <c r="Q446" i="2" s="1"/>
  <c r="AA447" i="2"/>
  <c r="Q447" i="2" s="1"/>
  <c r="AA448" i="2"/>
  <c r="Q448" i="2" s="1"/>
  <c r="AA449" i="2"/>
  <c r="Q449" i="2" s="1"/>
  <c r="AA450" i="2"/>
  <c r="Q450" i="2" s="1"/>
  <c r="AA451" i="2"/>
  <c r="Q451" i="2" s="1"/>
  <c r="AA452" i="2"/>
  <c r="Q452" i="2" s="1"/>
  <c r="AA453" i="2"/>
  <c r="Q453" i="2" s="1"/>
  <c r="AA454" i="2"/>
  <c r="Q454" i="2" s="1"/>
  <c r="AA455" i="2"/>
  <c r="Q455" i="2" s="1"/>
  <c r="AA456" i="2"/>
  <c r="Q456" i="2" s="1"/>
  <c r="AA457" i="2"/>
  <c r="Q457" i="2" s="1"/>
  <c r="AA458" i="2"/>
  <c r="Q458" i="2" s="1"/>
  <c r="AA459" i="2"/>
  <c r="Q459" i="2" s="1"/>
  <c r="AA460" i="2"/>
  <c r="Q460" i="2" s="1"/>
  <c r="AA461" i="2"/>
  <c r="Q461" i="2" s="1"/>
  <c r="AA462" i="2"/>
  <c r="Q462" i="2" s="1"/>
  <c r="AA463" i="2"/>
  <c r="Q463" i="2" s="1"/>
  <c r="AA464" i="2"/>
  <c r="Q464" i="2" s="1"/>
  <c r="AA465" i="2"/>
  <c r="Q465" i="2" s="1"/>
  <c r="AA466" i="2"/>
  <c r="Q466" i="2" s="1"/>
  <c r="AA467" i="2"/>
  <c r="Q467" i="2" s="1"/>
  <c r="AA468" i="2"/>
  <c r="Q468" i="2" s="1"/>
  <c r="AA469" i="2"/>
  <c r="Q469" i="2" s="1"/>
  <c r="AA470" i="2"/>
  <c r="Q470" i="2" s="1"/>
  <c r="AA471" i="2"/>
  <c r="Q471" i="2" s="1"/>
  <c r="AA472" i="2"/>
  <c r="Q472" i="2" s="1"/>
  <c r="AA473" i="2"/>
  <c r="Q473" i="2" s="1"/>
  <c r="AA474" i="2"/>
  <c r="Q474" i="2" s="1"/>
  <c r="AA475" i="2"/>
  <c r="Q475" i="2" s="1"/>
  <c r="AA476" i="2"/>
  <c r="Q476" i="2" s="1"/>
  <c r="AA477" i="2"/>
  <c r="Q477" i="2" s="1"/>
  <c r="AA478" i="2"/>
  <c r="Q478" i="2" s="1"/>
  <c r="AA479" i="2"/>
  <c r="Q479" i="2" s="1"/>
  <c r="AA480" i="2"/>
  <c r="Q480" i="2" s="1"/>
  <c r="AA481" i="2"/>
  <c r="Q481" i="2" s="1"/>
  <c r="AA482" i="2"/>
  <c r="Q482" i="2" s="1"/>
  <c r="AA483" i="2"/>
  <c r="Q483" i="2" s="1"/>
  <c r="AA484" i="2"/>
  <c r="Q484" i="2" s="1"/>
  <c r="AA485" i="2"/>
  <c r="Q485" i="2" s="1"/>
  <c r="AA486" i="2"/>
  <c r="Q486" i="2" s="1"/>
  <c r="AA487" i="2"/>
  <c r="Q487" i="2" s="1"/>
  <c r="AA488" i="2"/>
  <c r="Q488" i="2" s="1"/>
  <c r="AA489" i="2"/>
  <c r="Q489" i="2" s="1"/>
  <c r="AA490" i="2"/>
  <c r="Q490" i="2" s="1"/>
  <c r="AA491" i="2"/>
  <c r="Q491" i="2" s="1"/>
  <c r="AA492" i="2"/>
  <c r="Q492" i="2" s="1"/>
  <c r="AA493" i="2"/>
  <c r="Q493" i="2" s="1"/>
  <c r="AA494" i="2"/>
  <c r="Q494" i="2" s="1"/>
  <c r="AA495" i="2"/>
  <c r="Q495" i="2" s="1"/>
  <c r="AA496" i="2"/>
  <c r="Q496" i="2" s="1"/>
  <c r="AA497" i="2"/>
  <c r="Q497" i="2" s="1"/>
  <c r="AA498" i="2"/>
  <c r="Q498" i="2" s="1"/>
  <c r="AA499" i="2"/>
  <c r="Q499" i="2" s="1"/>
  <c r="AA500" i="2"/>
  <c r="Q500" i="2" s="1"/>
  <c r="AA501" i="2"/>
  <c r="Q501" i="2" s="1"/>
  <c r="AA502" i="2"/>
  <c r="Q502" i="2" s="1"/>
  <c r="AA503" i="2"/>
  <c r="Q503" i="2" s="1"/>
  <c r="AA504" i="2"/>
  <c r="Q504" i="2" s="1"/>
  <c r="AA505" i="2"/>
  <c r="Q505" i="2" s="1"/>
  <c r="AA506" i="2"/>
  <c r="Q506" i="2" s="1"/>
  <c r="AA507" i="2"/>
  <c r="Q507" i="2" s="1"/>
  <c r="AA508" i="2"/>
  <c r="Q508" i="2" s="1"/>
  <c r="AA509" i="2"/>
  <c r="Q509" i="2" s="1"/>
  <c r="AA510" i="2"/>
  <c r="Q510" i="2" s="1"/>
  <c r="AA511" i="2"/>
  <c r="Q511" i="2" s="1"/>
  <c r="AA512" i="2"/>
  <c r="Q512" i="2" s="1"/>
  <c r="AA513" i="2"/>
  <c r="Q513" i="2" s="1"/>
  <c r="AA514" i="2"/>
  <c r="Q514" i="2" s="1"/>
  <c r="AA515" i="2"/>
  <c r="Q515" i="2" s="1"/>
  <c r="AA516" i="2"/>
  <c r="Q516" i="2" s="1"/>
  <c r="AA517" i="2"/>
  <c r="Q517" i="2" s="1"/>
  <c r="AA518" i="2"/>
  <c r="Q518" i="2" s="1"/>
  <c r="AA519" i="2"/>
  <c r="Q519" i="2" s="1"/>
  <c r="AA520" i="2"/>
  <c r="Q520" i="2" s="1"/>
  <c r="AA521" i="2"/>
  <c r="Q521" i="2" s="1"/>
  <c r="AA522" i="2"/>
  <c r="Q522" i="2" s="1"/>
  <c r="AA523" i="2"/>
  <c r="Q523" i="2" s="1"/>
  <c r="AA524" i="2"/>
  <c r="Q524" i="2" s="1"/>
  <c r="AA525" i="2"/>
  <c r="Q525" i="2" s="1"/>
  <c r="AA526" i="2"/>
  <c r="Q526" i="2" s="1"/>
  <c r="AA527" i="2"/>
  <c r="Q527" i="2" s="1"/>
  <c r="AA528" i="2"/>
  <c r="Q528" i="2" s="1"/>
  <c r="AA529" i="2"/>
  <c r="Q529" i="2" s="1"/>
  <c r="AA530" i="2"/>
  <c r="Q530" i="2" s="1"/>
  <c r="AA531" i="2"/>
  <c r="Q531" i="2" s="1"/>
  <c r="AA532" i="2"/>
  <c r="Q532" i="2" s="1"/>
  <c r="AA533" i="2"/>
  <c r="Q533" i="2" s="1"/>
  <c r="AA534" i="2"/>
  <c r="Q534" i="2" s="1"/>
  <c r="AA535" i="2"/>
  <c r="Q535" i="2" s="1"/>
  <c r="AA536" i="2"/>
  <c r="Q536" i="2" s="1"/>
  <c r="AA537" i="2"/>
  <c r="Q537" i="2" s="1"/>
  <c r="AA538" i="2"/>
  <c r="Q538" i="2" s="1"/>
  <c r="AA539" i="2"/>
  <c r="Q539" i="2" s="1"/>
  <c r="AA540" i="2"/>
  <c r="Q540" i="2" s="1"/>
  <c r="AA541" i="2"/>
  <c r="Q541" i="2" s="1"/>
  <c r="AA542" i="2"/>
  <c r="Q542" i="2" s="1"/>
  <c r="AA543" i="2"/>
  <c r="Q543" i="2" s="1"/>
  <c r="AA544" i="2"/>
  <c r="Q544" i="2" s="1"/>
  <c r="AA545" i="2"/>
  <c r="Q545" i="2" s="1"/>
  <c r="AA546" i="2"/>
  <c r="Q546" i="2" s="1"/>
  <c r="AA547" i="2"/>
  <c r="Q547" i="2" s="1"/>
  <c r="AA548" i="2"/>
  <c r="Q548" i="2" s="1"/>
  <c r="AA549" i="2"/>
  <c r="Q549" i="2" s="1"/>
  <c r="AA550" i="2"/>
  <c r="Q550" i="2" s="1"/>
  <c r="AA551" i="2"/>
  <c r="Q551" i="2" s="1"/>
  <c r="AA552" i="2"/>
  <c r="Q552" i="2" s="1"/>
  <c r="AA553" i="2"/>
  <c r="Q553" i="2" s="1"/>
  <c r="AA554" i="2"/>
  <c r="Q554" i="2" s="1"/>
  <c r="AA555" i="2"/>
  <c r="Q555" i="2" s="1"/>
  <c r="AA556" i="2"/>
  <c r="Q556" i="2" s="1"/>
  <c r="AA557" i="2"/>
  <c r="Q557" i="2" s="1"/>
  <c r="AA558" i="2"/>
  <c r="Q558" i="2" s="1"/>
  <c r="AA559" i="2"/>
  <c r="Q559" i="2" s="1"/>
  <c r="AA560" i="2"/>
  <c r="Q560" i="2" s="1"/>
  <c r="AA561" i="2"/>
  <c r="Q561" i="2" s="1"/>
  <c r="AA562" i="2"/>
  <c r="Q562" i="2" s="1"/>
  <c r="AA563" i="2"/>
  <c r="Q563" i="2" s="1"/>
  <c r="AA564" i="2"/>
  <c r="Q564" i="2" s="1"/>
  <c r="AA565" i="2"/>
  <c r="Q565" i="2" s="1"/>
  <c r="AA566" i="2"/>
  <c r="Q566" i="2" s="1"/>
  <c r="AA567" i="2"/>
  <c r="Q567" i="2" s="1"/>
  <c r="AA568" i="2"/>
  <c r="Q568" i="2" s="1"/>
  <c r="AA569" i="2"/>
  <c r="Q569" i="2" s="1"/>
  <c r="AA570" i="2"/>
  <c r="Q570" i="2" s="1"/>
  <c r="AA571" i="2"/>
  <c r="Q571" i="2" s="1"/>
  <c r="AA572" i="2"/>
  <c r="Q572" i="2" s="1"/>
  <c r="AA573" i="2"/>
  <c r="Q573" i="2" s="1"/>
  <c r="AA574" i="2"/>
  <c r="Q574" i="2" s="1"/>
  <c r="AA575" i="2"/>
  <c r="Q575" i="2" s="1"/>
  <c r="AA576" i="2"/>
  <c r="Q576" i="2" s="1"/>
  <c r="AA577" i="2"/>
  <c r="Q577" i="2" s="1"/>
  <c r="AA578" i="2"/>
  <c r="Q578" i="2" s="1"/>
  <c r="AA579" i="2"/>
  <c r="Q579" i="2" s="1"/>
  <c r="AA580" i="2"/>
  <c r="Q580" i="2" s="1"/>
  <c r="AA581" i="2"/>
  <c r="Q581" i="2" s="1"/>
  <c r="AA582" i="2"/>
  <c r="Q582" i="2" s="1"/>
  <c r="AA583" i="2"/>
  <c r="Q583" i="2" s="1"/>
  <c r="AA584" i="2"/>
  <c r="Q584" i="2" s="1"/>
  <c r="AA585" i="2"/>
  <c r="Q585" i="2" s="1"/>
  <c r="AA586" i="2"/>
  <c r="Q586" i="2" s="1"/>
  <c r="AA587" i="2"/>
  <c r="Q587" i="2" s="1"/>
  <c r="AA588" i="2"/>
  <c r="Q588" i="2" s="1"/>
  <c r="AA589" i="2"/>
  <c r="Q589" i="2" s="1"/>
  <c r="AA590" i="2"/>
  <c r="Q590" i="2" s="1"/>
  <c r="AA591" i="2"/>
  <c r="Q591" i="2" s="1"/>
  <c r="AA592" i="2"/>
  <c r="Q592" i="2" s="1"/>
  <c r="AA593" i="2"/>
  <c r="Q593" i="2" s="1"/>
  <c r="AA594" i="2"/>
  <c r="Q594" i="2" s="1"/>
  <c r="AA595" i="2"/>
  <c r="Q595" i="2" s="1"/>
  <c r="AA596" i="2"/>
  <c r="Q596" i="2" s="1"/>
  <c r="AA597" i="2"/>
  <c r="Q597" i="2" s="1"/>
  <c r="AA598" i="2"/>
  <c r="Q598" i="2" s="1"/>
  <c r="AA599" i="2"/>
  <c r="Q599" i="2" s="1"/>
  <c r="AA600" i="2"/>
  <c r="Q600" i="2" s="1"/>
  <c r="AA601" i="2"/>
  <c r="Q601" i="2" s="1"/>
  <c r="AA602" i="2"/>
  <c r="Q602" i="2" s="1"/>
  <c r="AA603" i="2"/>
  <c r="Q603" i="2" s="1"/>
  <c r="AA604" i="2"/>
  <c r="Q604" i="2" s="1"/>
  <c r="AA605" i="2"/>
  <c r="Q605" i="2" s="1"/>
  <c r="AA606" i="2"/>
  <c r="Q606" i="2" s="1"/>
  <c r="AA607" i="2"/>
  <c r="Q607" i="2" s="1"/>
  <c r="AA608" i="2"/>
  <c r="Q608" i="2" s="1"/>
  <c r="AA609" i="2"/>
  <c r="Q609" i="2" s="1"/>
  <c r="AA610" i="2"/>
  <c r="Q610" i="2" s="1"/>
  <c r="AA611" i="2"/>
  <c r="Q611" i="2" s="1"/>
  <c r="AA612" i="2"/>
  <c r="Q612" i="2" s="1"/>
  <c r="AA613" i="2"/>
  <c r="Q613" i="2" s="1"/>
  <c r="AA614" i="2"/>
  <c r="Q614" i="2" s="1"/>
  <c r="AA615" i="2"/>
  <c r="Q615" i="2" s="1"/>
  <c r="AA616" i="2"/>
  <c r="Q616" i="2" s="1"/>
  <c r="AA617" i="2"/>
  <c r="Q617" i="2" s="1"/>
  <c r="AA618" i="2"/>
  <c r="Q618" i="2" s="1"/>
  <c r="AA619" i="2"/>
  <c r="Q619" i="2" s="1"/>
  <c r="AA620" i="2"/>
  <c r="Q620" i="2" s="1"/>
  <c r="AA621" i="2"/>
  <c r="Q621" i="2" s="1"/>
  <c r="AA622" i="2"/>
  <c r="Q622" i="2" s="1"/>
  <c r="AA623" i="2"/>
  <c r="Q623" i="2" s="1"/>
  <c r="AA624" i="2"/>
  <c r="Q624" i="2" s="1"/>
  <c r="AA625" i="2"/>
  <c r="Q625" i="2" s="1"/>
  <c r="AA626" i="2"/>
  <c r="Q626" i="2" s="1"/>
  <c r="AA627" i="2"/>
  <c r="Q627" i="2" s="1"/>
  <c r="AA628" i="2"/>
  <c r="Q628" i="2" s="1"/>
  <c r="AA629" i="2"/>
  <c r="Q629" i="2" s="1"/>
  <c r="AA630" i="2"/>
  <c r="Q630" i="2" s="1"/>
  <c r="AA631" i="2"/>
  <c r="Q631" i="2" s="1"/>
  <c r="AA632" i="2"/>
  <c r="Q632" i="2" s="1"/>
  <c r="AA633" i="2"/>
  <c r="Q633" i="2" s="1"/>
  <c r="AA634" i="2"/>
  <c r="Q634" i="2" s="1"/>
  <c r="AA635" i="2"/>
  <c r="Q635" i="2" s="1"/>
  <c r="AA636" i="2"/>
  <c r="Q636" i="2" s="1"/>
  <c r="AA637" i="2"/>
  <c r="Q637" i="2" s="1"/>
  <c r="AA638" i="2"/>
  <c r="Q638" i="2" s="1"/>
  <c r="AA639" i="2"/>
  <c r="Q639" i="2" s="1"/>
  <c r="AA640" i="2"/>
  <c r="Q640" i="2" s="1"/>
  <c r="AA641" i="2"/>
  <c r="Q641" i="2" s="1"/>
  <c r="AA642" i="2"/>
  <c r="Q642" i="2" s="1"/>
  <c r="AA643" i="2"/>
  <c r="Q643" i="2" s="1"/>
  <c r="AA644" i="2"/>
  <c r="Q644" i="2" s="1"/>
  <c r="AA645" i="2"/>
  <c r="Q645" i="2" s="1"/>
  <c r="AA646" i="2"/>
  <c r="Q646" i="2" s="1"/>
  <c r="AA647" i="2"/>
  <c r="Q647" i="2" s="1"/>
  <c r="AA648" i="2"/>
  <c r="Q648" i="2" s="1"/>
  <c r="AA649" i="2"/>
  <c r="Q649" i="2" s="1"/>
  <c r="AA650" i="2"/>
  <c r="Q650" i="2" s="1"/>
  <c r="AA651" i="2"/>
  <c r="Q651" i="2" s="1"/>
  <c r="AA652" i="2"/>
  <c r="Q652" i="2" s="1"/>
  <c r="AA653" i="2"/>
  <c r="Q653" i="2" s="1"/>
  <c r="AA654" i="2"/>
  <c r="Q654" i="2" s="1"/>
  <c r="AA655" i="2"/>
  <c r="Q655" i="2" s="1"/>
  <c r="AA656" i="2"/>
  <c r="Q656" i="2" s="1"/>
  <c r="AA657" i="2"/>
  <c r="Q657" i="2" s="1"/>
  <c r="AA658" i="2"/>
  <c r="Q658" i="2" s="1"/>
  <c r="AA659" i="2"/>
  <c r="Q659" i="2" s="1"/>
  <c r="AA660" i="2"/>
  <c r="Q660" i="2" s="1"/>
  <c r="AA661" i="2"/>
  <c r="Q661" i="2" s="1"/>
  <c r="AA662" i="2"/>
  <c r="Q662" i="2" s="1"/>
  <c r="AA663" i="2"/>
  <c r="Q663" i="2" s="1"/>
  <c r="AA664" i="2"/>
  <c r="Q664" i="2" s="1"/>
  <c r="AA665" i="2"/>
  <c r="Q665" i="2" s="1"/>
  <c r="AA666" i="2"/>
  <c r="Q666" i="2" s="1"/>
  <c r="AA667" i="2"/>
  <c r="Q667" i="2" s="1"/>
  <c r="AA668" i="2"/>
  <c r="Q668" i="2" s="1"/>
  <c r="AA669" i="2"/>
  <c r="Q669" i="2" s="1"/>
  <c r="AA670" i="2"/>
  <c r="Q670" i="2" s="1"/>
  <c r="AA671" i="2"/>
  <c r="Q671" i="2" s="1"/>
  <c r="AA672" i="2"/>
  <c r="Q672" i="2" s="1"/>
  <c r="AA673" i="2"/>
  <c r="Q673" i="2" s="1"/>
  <c r="AA674" i="2"/>
  <c r="Q674" i="2" s="1"/>
  <c r="AA675" i="2"/>
  <c r="Q675" i="2" s="1"/>
  <c r="AA676" i="2"/>
  <c r="Q676" i="2" s="1"/>
  <c r="AA677" i="2"/>
  <c r="Q677" i="2" s="1"/>
  <c r="AA678" i="2"/>
  <c r="Q678" i="2" s="1"/>
  <c r="AA679" i="2"/>
  <c r="Q679" i="2" s="1"/>
  <c r="AA680" i="2"/>
  <c r="Q680" i="2" s="1"/>
  <c r="AA681" i="2"/>
  <c r="Q681" i="2" s="1"/>
  <c r="AA682" i="2"/>
  <c r="Q682" i="2" s="1"/>
  <c r="AA683" i="2"/>
  <c r="Q683" i="2" s="1"/>
  <c r="AA684" i="2"/>
  <c r="Q684" i="2" s="1"/>
  <c r="AA685" i="2"/>
  <c r="Q685" i="2" s="1"/>
  <c r="AA686" i="2"/>
  <c r="Q686" i="2" s="1"/>
  <c r="AA687" i="2"/>
  <c r="Q687" i="2" s="1"/>
  <c r="AA688" i="2"/>
  <c r="Q688" i="2" s="1"/>
  <c r="AA689" i="2"/>
  <c r="Q689" i="2" s="1"/>
  <c r="AA690" i="2"/>
  <c r="Q690" i="2" s="1"/>
  <c r="AA691" i="2"/>
  <c r="Q691" i="2" s="1"/>
  <c r="AA692" i="2"/>
  <c r="Q692" i="2" s="1"/>
  <c r="AA693" i="2"/>
  <c r="Q693" i="2" s="1"/>
  <c r="AA694" i="2"/>
  <c r="Q694" i="2" s="1"/>
  <c r="AA695" i="2"/>
  <c r="Q695" i="2" s="1"/>
  <c r="AA696" i="2"/>
  <c r="Q696" i="2" s="1"/>
  <c r="AA697" i="2"/>
  <c r="Q697" i="2" s="1"/>
  <c r="AA698" i="2"/>
  <c r="Q698" i="2" s="1"/>
  <c r="AA699" i="2"/>
  <c r="Q699" i="2" s="1"/>
  <c r="AA700" i="2"/>
  <c r="Q700" i="2" s="1"/>
  <c r="AA701" i="2"/>
  <c r="Q701" i="2" s="1"/>
  <c r="AA702" i="2"/>
  <c r="Q702" i="2" s="1"/>
  <c r="AA703" i="2"/>
  <c r="Q703" i="2" s="1"/>
  <c r="AA704" i="2"/>
  <c r="Q704" i="2" s="1"/>
  <c r="AA705" i="2"/>
  <c r="Q705" i="2" s="1"/>
  <c r="AA706" i="2"/>
  <c r="Q706" i="2" s="1"/>
  <c r="AA707" i="2"/>
  <c r="Q707" i="2" s="1"/>
  <c r="AA708" i="2"/>
  <c r="Q708" i="2" s="1"/>
  <c r="AA709" i="2"/>
  <c r="Q709" i="2" s="1"/>
  <c r="AA710" i="2"/>
  <c r="Q710" i="2" s="1"/>
  <c r="AA711" i="2"/>
  <c r="Q711" i="2" s="1"/>
  <c r="AA712" i="2"/>
  <c r="Q712" i="2" s="1"/>
  <c r="AA713" i="2"/>
  <c r="Q713" i="2" s="1"/>
  <c r="AA714" i="2"/>
  <c r="Q714" i="2" s="1"/>
  <c r="AA715" i="2"/>
  <c r="Q715" i="2" s="1"/>
  <c r="AA716" i="2"/>
  <c r="Q716" i="2" s="1"/>
  <c r="AA717" i="2"/>
  <c r="Q717" i="2" s="1"/>
  <c r="AA718" i="2"/>
  <c r="Q718" i="2" s="1"/>
  <c r="AA719" i="2"/>
  <c r="Q719" i="2" s="1"/>
  <c r="AA720" i="2"/>
  <c r="Q720" i="2" s="1"/>
  <c r="AA721" i="2"/>
  <c r="Q721" i="2" s="1"/>
  <c r="AA722" i="2"/>
  <c r="Q722" i="2" s="1"/>
  <c r="AA723" i="2"/>
  <c r="Q723" i="2" s="1"/>
  <c r="AA724" i="2"/>
  <c r="Q724" i="2" s="1"/>
  <c r="AA725" i="2"/>
  <c r="Q725" i="2" s="1"/>
  <c r="AA726" i="2"/>
  <c r="Q726" i="2" s="1"/>
  <c r="AA727" i="2"/>
  <c r="Q727" i="2" s="1"/>
  <c r="AA728" i="2"/>
  <c r="Q728" i="2" s="1"/>
  <c r="AA729" i="2"/>
  <c r="Q729" i="2" s="1"/>
  <c r="AA730" i="2"/>
  <c r="Q730" i="2" s="1"/>
  <c r="AA731" i="2"/>
  <c r="Q731" i="2" s="1"/>
  <c r="AA732" i="2"/>
  <c r="Q732" i="2" s="1"/>
  <c r="AA733" i="2"/>
  <c r="Q733" i="2" s="1"/>
  <c r="AA734" i="2"/>
  <c r="Q734" i="2" s="1"/>
  <c r="AA735" i="2"/>
  <c r="Q735" i="2" s="1"/>
  <c r="AA736" i="2"/>
  <c r="Q736" i="2" s="1"/>
  <c r="AA737" i="2"/>
  <c r="Q737" i="2" s="1"/>
  <c r="AA738" i="2"/>
  <c r="Q738" i="2" s="1"/>
  <c r="AA739" i="2"/>
  <c r="Q739" i="2" s="1"/>
  <c r="AA740" i="2"/>
  <c r="Q740" i="2" s="1"/>
  <c r="AA741" i="2"/>
  <c r="Q741" i="2" s="1"/>
  <c r="AA742" i="2"/>
  <c r="Q742" i="2" s="1"/>
  <c r="AA743" i="2"/>
  <c r="Q743" i="2" s="1"/>
  <c r="AA744" i="2"/>
  <c r="Q744" i="2" s="1"/>
  <c r="AA745" i="2"/>
  <c r="Q745" i="2" s="1"/>
  <c r="AA746" i="2"/>
  <c r="Q746" i="2" s="1"/>
  <c r="AA747" i="2"/>
  <c r="Q747" i="2" s="1"/>
  <c r="AA748" i="2"/>
  <c r="Q748" i="2" s="1"/>
  <c r="AA749" i="2"/>
  <c r="Q749" i="2" s="1"/>
  <c r="AA750" i="2"/>
  <c r="Q750" i="2" s="1"/>
  <c r="AA751" i="2"/>
  <c r="Q751" i="2" s="1"/>
  <c r="AA752" i="2"/>
  <c r="Q752" i="2" s="1"/>
  <c r="AA753" i="2"/>
  <c r="Q753" i="2" s="1"/>
  <c r="AA754" i="2"/>
  <c r="Q754" i="2" s="1"/>
  <c r="AA755" i="2"/>
  <c r="Q755" i="2" s="1"/>
  <c r="AA756" i="2"/>
  <c r="Q756" i="2" s="1"/>
  <c r="AA757" i="2"/>
  <c r="Q757" i="2" s="1"/>
  <c r="AA758" i="2"/>
  <c r="Q758" i="2" s="1"/>
  <c r="AA759" i="2"/>
  <c r="Q759" i="2" s="1"/>
  <c r="AA760" i="2"/>
  <c r="Q760" i="2" s="1"/>
  <c r="AA761" i="2"/>
  <c r="Q761" i="2" s="1"/>
  <c r="AA762" i="2"/>
  <c r="Q762" i="2" s="1"/>
  <c r="AA763" i="2"/>
  <c r="Q763" i="2" s="1"/>
  <c r="AA764" i="2"/>
  <c r="Q764" i="2" s="1"/>
  <c r="AA765" i="2"/>
  <c r="Q765" i="2" s="1"/>
  <c r="AA766" i="2"/>
  <c r="Q766" i="2" s="1"/>
  <c r="AA767" i="2"/>
  <c r="Q767" i="2" s="1"/>
  <c r="AA768" i="2"/>
  <c r="Q768" i="2" s="1"/>
  <c r="AA769" i="2"/>
  <c r="Q769" i="2" s="1"/>
  <c r="AA770" i="2"/>
  <c r="Q770" i="2" s="1"/>
  <c r="AA771" i="2"/>
  <c r="Q771" i="2" s="1"/>
  <c r="AA772" i="2"/>
  <c r="Q772" i="2" s="1"/>
  <c r="AA773" i="2"/>
  <c r="Q773" i="2" s="1"/>
  <c r="AA774" i="2"/>
  <c r="Q774" i="2" s="1"/>
  <c r="AA775" i="2"/>
  <c r="Q775" i="2" s="1"/>
  <c r="AA776" i="2"/>
  <c r="Q776" i="2" s="1"/>
  <c r="AA777" i="2"/>
  <c r="Q777" i="2" s="1"/>
  <c r="AA778" i="2"/>
  <c r="Q778" i="2" s="1"/>
  <c r="AA779" i="2"/>
  <c r="Q779" i="2" s="1"/>
  <c r="AA780" i="2"/>
  <c r="Q780" i="2" s="1"/>
  <c r="AA781" i="2"/>
  <c r="Q781" i="2" s="1"/>
  <c r="AA782" i="2"/>
  <c r="Q782" i="2" s="1"/>
  <c r="AA783" i="2"/>
  <c r="Q783" i="2" s="1"/>
  <c r="AA784" i="2"/>
  <c r="Q784" i="2" s="1"/>
  <c r="AA785" i="2"/>
  <c r="Q785" i="2" s="1"/>
  <c r="AA786" i="2"/>
  <c r="Q786" i="2" s="1"/>
  <c r="AA787" i="2"/>
  <c r="Q787" i="2" s="1"/>
  <c r="AA788" i="2"/>
  <c r="Q788" i="2" s="1"/>
  <c r="AA789" i="2"/>
  <c r="Q789" i="2" s="1"/>
  <c r="AA790" i="2"/>
  <c r="Q790" i="2" s="1"/>
  <c r="AA791" i="2"/>
  <c r="Q791" i="2" s="1"/>
  <c r="AA792" i="2"/>
  <c r="Q792" i="2" s="1"/>
  <c r="AA793" i="2"/>
  <c r="Q793" i="2" s="1"/>
  <c r="AA794" i="2"/>
  <c r="Q794" i="2" s="1"/>
  <c r="AA795" i="2"/>
  <c r="Q795" i="2" s="1"/>
  <c r="AA796" i="2"/>
  <c r="Q796" i="2" s="1"/>
  <c r="AA797" i="2"/>
  <c r="Q797" i="2" s="1"/>
  <c r="AA798" i="2"/>
  <c r="Q798" i="2" s="1"/>
  <c r="AA799" i="2"/>
  <c r="Q799" i="2" s="1"/>
  <c r="AA800" i="2"/>
  <c r="Q800" i="2" s="1"/>
  <c r="AA801" i="2"/>
  <c r="Q801" i="2" s="1"/>
  <c r="AA802" i="2"/>
  <c r="Q802" i="2" s="1"/>
  <c r="AA803" i="2"/>
  <c r="Q803" i="2" s="1"/>
  <c r="AA804" i="2"/>
  <c r="Q804" i="2" s="1"/>
  <c r="AA805" i="2"/>
  <c r="Q805" i="2" s="1"/>
  <c r="AA806" i="2"/>
  <c r="Q806" i="2" s="1"/>
  <c r="AA807" i="2"/>
  <c r="Q807" i="2" s="1"/>
  <c r="AA808" i="2"/>
  <c r="Q808" i="2" s="1"/>
  <c r="AA809" i="2"/>
  <c r="Q809" i="2" s="1"/>
  <c r="AA810" i="2"/>
  <c r="Q810" i="2" s="1"/>
  <c r="AA811" i="2"/>
  <c r="Q811" i="2" s="1"/>
  <c r="AA812" i="2"/>
  <c r="Q812" i="2" s="1"/>
  <c r="AA813" i="2"/>
  <c r="Q813" i="2" s="1"/>
  <c r="AA814" i="2"/>
  <c r="Q814" i="2" s="1"/>
  <c r="AA815" i="2"/>
  <c r="Q815" i="2" s="1"/>
  <c r="AA816" i="2"/>
  <c r="Q816" i="2" s="1"/>
  <c r="AA817" i="2"/>
  <c r="Q817" i="2" s="1"/>
  <c r="AA818" i="2"/>
  <c r="Q818" i="2" s="1"/>
  <c r="AA819" i="2"/>
  <c r="Q819" i="2" s="1"/>
  <c r="AA820" i="2"/>
  <c r="Q820" i="2" s="1"/>
  <c r="AA821" i="2"/>
  <c r="Q821" i="2" s="1"/>
  <c r="AA822" i="2"/>
  <c r="Q822" i="2" s="1"/>
  <c r="AA823" i="2"/>
  <c r="Q823" i="2" s="1"/>
  <c r="AA824" i="2"/>
  <c r="Q824" i="2" s="1"/>
  <c r="AA825" i="2"/>
  <c r="Q825" i="2" s="1"/>
  <c r="AA826" i="2"/>
  <c r="Q826" i="2" s="1"/>
  <c r="AA827" i="2"/>
  <c r="Q827" i="2" s="1"/>
  <c r="AA828" i="2"/>
  <c r="Q828" i="2" s="1"/>
  <c r="AA829" i="2"/>
  <c r="Q829" i="2" s="1"/>
  <c r="AA830" i="2"/>
  <c r="Q830" i="2" s="1"/>
  <c r="AA831" i="2"/>
  <c r="Q831" i="2" s="1"/>
  <c r="AA832" i="2"/>
  <c r="Q832" i="2" s="1"/>
  <c r="AA833" i="2"/>
  <c r="Q833" i="2" s="1"/>
  <c r="AA834" i="2"/>
  <c r="Q834" i="2" s="1"/>
  <c r="AA835" i="2"/>
  <c r="Q835" i="2" s="1"/>
  <c r="AA836" i="2"/>
  <c r="Q836" i="2" s="1"/>
  <c r="AA837" i="2"/>
  <c r="Q837" i="2" s="1"/>
  <c r="AA838" i="2"/>
  <c r="Q838" i="2" s="1"/>
  <c r="AA839" i="2"/>
  <c r="Q839" i="2" s="1"/>
  <c r="AA840" i="2"/>
  <c r="Q840" i="2" s="1"/>
  <c r="AA841" i="2"/>
  <c r="Q841" i="2" s="1"/>
  <c r="AA842" i="2"/>
  <c r="Q842" i="2" s="1"/>
  <c r="AA843" i="2"/>
  <c r="Q843" i="2" s="1"/>
  <c r="AA844" i="2"/>
  <c r="Q844" i="2" s="1"/>
  <c r="AA845" i="2"/>
  <c r="Q845" i="2" s="1"/>
  <c r="AA846" i="2"/>
  <c r="Q846" i="2" s="1"/>
  <c r="AA847" i="2"/>
  <c r="Q847" i="2" s="1"/>
  <c r="AA848" i="2"/>
  <c r="Q848" i="2" s="1"/>
  <c r="AA849" i="2"/>
  <c r="Q849" i="2" s="1"/>
  <c r="AA850" i="2"/>
  <c r="Q850" i="2" s="1"/>
  <c r="AA851" i="2"/>
  <c r="Q851" i="2" s="1"/>
  <c r="AA852" i="2"/>
  <c r="Q852" i="2" s="1"/>
  <c r="AA853" i="2"/>
  <c r="Q853" i="2" s="1"/>
  <c r="AA854" i="2"/>
  <c r="Q854" i="2" s="1"/>
  <c r="AA855" i="2"/>
  <c r="Q855" i="2" s="1"/>
  <c r="AA856" i="2"/>
  <c r="Q856" i="2" s="1"/>
  <c r="AA857" i="2"/>
  <c r="Q857" i="2" s="1"/>
  <c r="AA858" i="2"/>
  <c r="Q858" i="2" s="1"/>
  <c r="AA859" i="2"/>
  <c r="Q859" i="2" s="1"/>
  <c r="AA860" i="2"/>
  <c r="Q860" i="2" s="1"/>
  <c r="AA861" i="2"/>
  <c r="Q861" i="2" s="1"/>
  <c r="AA862" i="2"/>
  <c r="Q862" i="2" s="1"/>
  <c r="AA863" i="2"/>
  <c r="Q863" i="2" s="1"/>
  <c r="AA864" i="2"/>
  <c r="Q864" i="2" s="1"/>
  <c r="AA865" i="2"/>
  <c r="Q865" i="2" s="1"/>
  <c r="AA866" i="2"/>
  <c r="Q866" i="2" s="1"/>
  <c r="AA867" i="2"/>
  <c r="Q867" i="2" s="1"/>
  <c r="AA868" i="2"/>
  <c r="Q868" i="2" s="1"/>
  <c r="AA869" i="2"/>
  <c r="Q869" i="2" s="1"/>
  <c r="AA870" i="2"/>
  <c r="Q870" i="2" s="1"/>
  <c r="AA871" i="2"/>
  <c r="Q871" i="2" s="1"/>
  <c r="AA872" i="2"/>
  <c r="Q872" i="2" s="1"/>
  <c r="AA873" i="2"/>
  <c r="Q873" i="2" s="1"/>
  <c r="AA874" i="2"/>
  <c r="Q874" i="2" s="1"/>
  <c r="AA875" i="2"/>
  <c r="Q875" i="2" s="1"/>
  <c r="AA876" i="2"/>
  <c r="Q876" i="2" s="1"/>
  <c r="AA877" i="2"/>
  <c r="Q877" i="2" s="1"/>
  <c r="AA878" i="2"/>
  <c r="Q878" i="2" s="1"/>
  <c r="AA879" i="2"/>
  <c r="Q879" i="2" s="1"/>
  <c r="AA880" i="2"/>
  <c r="Q880" i="2" s="1"/>
  <c r="AA881" i="2"/>
  <c r="Q881" i="2" s="1"/>
  <c r="AA882" i="2"/>
  <c r="Q882" i="2" s="1"/>
  <c r="AA883" i="2"/>
  <c r="Q883" i="2" s="1"/>
  <c r="AA884" i="2"/>
  <c r="Q884" i="2" s="1"/>
  <c r="AA885" i="2"/>
  <c r="Q885" i="2" s="1"/>
  <c r="AA886" i="2"/>
  <c r="Q886" i="2" s="1"/>
  <c r="AA887" i="2"/>
  <c r="Q887" i="2" s="1"/>
  <c r="AA888" i="2"/>
  <c r="Q888" i="2" s="1"/>
  <c r="AA889" i="2"/>
  <c r="Q889" i="2" s="1"/>
  <c r="AA890" i="2"/>
  <c r="Q890" i="2" s="1"/>
  <c r="AA891" i="2"/>
  <c r="Q891" i="2" s="1"/>
  <c r="AA892" i="2"/>
  <c r="Q892" i="2" s="1"/>
  <c r="AA893" i="2"/>
  <c r="Q893" i="2" s="1"/>
  <c r="AA894" i="2"/>
  <c r="Q894" i="2" s="1"/>
  <c r="AA895" i="2"/>
  <c r="Q895" i="2" s="1"/>
  <c r="AA896" i="2"/>
  <c r="Q896" i="2" s="1"/>
  <c r="AA897" i="2"/>
  <c r="Q897" i="2" s="1"/>
  <c r="AA898" i="2"/>
  <c r="Q898" i="2" s="1"/>
  <c r="AA899" i="2"/>
  <c r="Q899" i="2" s="1"/>
  <c r="AA900" i="2"/>
  <c r="Q900" i="2" s="1"/>
  <c r="AA901" i="2"/>
  <c r="Q901" i="2" s="1"/>
  <c r="AA902" i="2"/>
  <c r="Q902" i="2" s="1"/>
  <c r="AA903" i="2"/>
  <c r="Q903" i="2" s="1"/>
  <c r="AA904" i="2"/>
  <c r="Q904" i="2" s="1"/>
  <c r="AA905" i="2"/>
  <c r="Q905" i="2" s="1"/>
  <c r="AA906" i="2"/>
  <c r="Q906" i="2" s="1"/>
  <c r="AA907" i="2"/>
  <c r="Q907" i="2" s="1"/>
  <c r="AA908" i="2"/>
  <c r="Q908" i="2" s="1"/>
  <c r="AA909" i="2"/>
  <c r="Q909" i="2" s="1"/>
  <c r="AA910" i="2"/>
  <c r="Q910" i="2" s="1"/>
  <c r="AA911" i="2"/>
  <c r="Q911" i="2" s="1"/>
  <c r="AA912" i="2"/>
  <c r="Q912" i="2" s="1"/>
  <c r="AA913" i="2"/>
  <c r="Q913" i="2" s="1"/>
  <c r="AA914" i="2"/>
  <c r="Q914" i="2" s="1"/>
  <c r="AA915" i="2"/>
  <c r="Q915" i="2" s="1"/>
  <c r="AA916" i="2"/>
  <c r="Q916" i="2" s="1"/>
  <c r="AA917" i="2"/>
  <c r="Q917" i="2" s="1"/>
  <c r="AA918" i="2"/>
  <c r="Q918" i="2" s="1"/>
  <c r="AA919" i="2"/>
  <c r="Q919" i="2" s="1"/>
  <c r="AA920" i="2"/>
  <c r="Q920" i="2" s="1"/>
  <c r="AA921" i="2"/>
  <c r="Q921" i="2" s="1"/>
  <c r="AA922" i="2"/>
  <c r="Q922" i="2" s="1"/>
  <c r="AA923" i="2"/>
  <c r="Q923" i="2" s="1"/>
  <c r="AA924" i="2"/>
  <c r="Q924" i="2" s="1"/>
  <c r="AA925" i="2"/>
  <c r="Q925" i="2" s="1"/>
  <c r="AA926" i="2"/>
  <c r="Q926" i="2" s="1"/>
  <c r="AA927" i="2"/>
  <c r="Q927" i="2" s="1"/>
  <c r="AA928" i="2"/>
  <c r="Q928" i="2" s="1"/>
  <c r="AA929" i="2"/>
  <c r="Q929" i="2" s="1"/>
  <c r="AA930" i="2"/>
  <c r="Q930" i="2" s="1"/>
  <c r="AA931" i="2"/>
  <c r="Q931" i="2" s="1"/>
  <c r="AA932" i="2"/>
  <c r="Q932" i="2" s="1"/>
  <c r="AA933" i="2"/>
  <c r="Q933" i="2" s="1"/>
  <c r="AA934" i="2"/>
  <c r="Q934" i="2" s="1"/>
  <c r="AA935" i="2"/>
  <c r="Q935" i="2" s="1"/>
  <c r="AA936" i="2"/>
  <c r="Q936" i="2" s="1"/>
  <c r="AA937" i="2"/>
  <c r="Q937" i="2" s="1"/>
  <c r="AA938" i="2"/>
  <c r="Q938" i="2" s="1"/>
  <c r="AA939" i="2"/>
  <c r="Q939" i="2" s="1"/>
  <c r="AA940" i="2"/>
  <c r="Q940" i="2" s="1"/>
  <c r="AA941" i="2"/>
  <c r="Q941" i="2" s="1"/>
  <c r="AA942" i="2"/>
  <c r="Q942" i="2" s="1"/>
  <c r="AA943" i="2"/>
  <c r="Q943" i="2" s="1"/>
  <c r="AA944" i="2"/>
  <c r="Q944" i="2" s="1"/>
  <c r="AA945" i="2"/>
  <c r="Q945" i="2" s="1"/>
  <c r="AA946" i="2"/>
  <c r="Q946" i="2" s="1"/>
  <c r="AA947" i="2"/>
  <c r="Q947" i="2" s="1"/>
  <c r="AA948" i="2"/>
  <c r="Q948" i="2" s="1"/>
  <c r="AA949" i="2"/>
  <c r="Q949" i="2" s="1"/>
  <c r="AA950" i="2"/>
  <c r="Q950" i="2" s="1"/>
  <c r="AA951" i="2"/>
  <c r="Q951" i="2" s="1"/>
  <c r="AA952" i="2"/>
  <c r="Q952" i="2" s="1"/>
  <c r="AA953" i="2"/>
  <c r="Q953" i="2" s="1"/>
  <c r="AA954" i="2"/>
  <c r="Q954" i="2" s="1"/>
  <c r="AA955" i="2"/>
  <c r="Q955" i="2" s="1"/>
  <c r="AA956" i="2"/>
  <c r="Q956" i="2" s="1"/>
  <c r="AA957" i="2"/>
  <c r="Q957" i="2" s="1"/>
  <c r="AA958" i="2"/>
  <c r="Q958" i="2" s="1"/>
  <c r="AA959" i="2"/>
  <c r="Q959" i="2" s="1"/>
  <c r="AA960" i="2"/>
  <c r="Q960" i="2" s="1"/>
  <c r="AA961" i="2"/>
  <c r="Q961" i="2" s="1"/>
  <c r="AA962" i="2"/>
  <c r="Q962" i="2" s="1"/>
  <c r="AA963" i="2"/>
  <c r="Q963" i="2" s="1"/>
  <c r="AA964" i="2"/>
  <c r="Q964" i="2" s="1"/>
  <c r="AA965" i="2"/>
  <c r="Q965" i="2" s="1"/>
  <c r="AA966" i="2"/>
  <c r="Q966" i="2" s="1"/>
  <c r="AA967" i="2"/>
  <c r="Q967" i="2" s="1"/>
  <c r="AA968" i="2"/>
  <c r="Q968" i="2" s="1"/>
  <c r="AA969" i="2"/>
  <c r="Q969" i="2" s="1"/>
  <c r="AA970" i="2"/>
  <c r="Q970" i="2" s="1"/>
  <c r="AA971" i="2"/>
  <c r="Q971" i="2" s="1"/>
  <c r="AA972" i="2"/>
  <c r="Q972" i="2" s="1"/>
  <c r="AA973" i="2"/>
  <c r="Q973" i="2" s="1"/>
  <c r="AA974" i="2"/>
  <c r="Q974" i="2" s="1"/>
  <c r="AA975" i="2"/>
  <c r="Q975" i="2" s="1"/>
  <c r="AA976" i="2"/>
  <c r="Q976" i="2" s="1"/>
  <c r="AA977" i="2"/>
  <c r="Q977" i="2" s="1"/>
  <c r="AA978" i="2"/>
  <c r="Q978" i="2" s="1"/>
  <c r="AA979" i="2"/>
  <c r="Q979" i="2" s="1"/>
  <c r="AA980" i="2"/>
  <c r="Q980" i="2" s="1"/>
  <c r="AA981" i="2"/>
  <c r="Q981" i="2" s="1"/>
  <c r="AA982" i="2"/>
  <c r="Q982" i="2" s="1"/>
  <c r="AA983" i="2"/>
  <c r="Q983" i="2" s="1"/>
  <c r="AA984" i="2"/>
  <c r="Q984" i="2" s="1"/>
  <c r="AA985" i="2"/>
  <c r="Q985" i="2" s="1"/>
  <c r="AA986" i="2"/>
  <c r="Q986" i="2" s="1"/>
  <c r="AA987" i="2"/>
  <c r="Q987" i="2" s="1"/>
  <c r="AA988" i="2"/>
  <c r="Q988" i="2" s="1"/>
  <c r="AA989" i="2"/>
  <c r="Q989" i="2" s="1"/>
  <c r="AA990" i="2"/>
  <c r="Q990" i="2" s="1"/>
  <c r="AA991" i="2"/>
  <c r="Q991" i="2" s="1"/>
  <c r="AA992" i="2"/>
  <c r="Q992" i="2" s="1"/>
  <c r="AA993" i="2"/>
  <c r="Q993" i="2" s="1"/>
  <c r="AA994" i="2"/>
  <c r="Q994" i="2" s="1"/>
  <c r="AA995" i="2"/>
  <c r="Q995" i="2" s="1"/>
  <c r="AA996" i="2"/>
  <c r="Q996" i="2" s="1"/>
  <c r="AA997" i="2"/>
  <c r="Q997" i="2" s="1"/>
  <c r="AA998" i="2"/>
  <c r="Q998" i="2" s="1"/>
  <c r="AA999" i="2"/>
  <c r="Q999" i="2" s="1"/>
  <c r="AA1000" i="2"/>
  <c r="Q1000" i="2" s="1"/>
  <c r="AA1001" i="2"/>
  <c r="Q1001" i="2" s="1"/>
  <c r="AA1002" i="2"/>
  <c r="Q1002" i="2" s="1"/>
  <c r="AA1003" i="2"/>
  <c r="Q1003" i="2" s="1"/>
  <c r="AA1004" i="2"/>
  <c r="Q1004" i="2" s="1"/>
  <c r="AA1005" i="2"/>
  <c r="Q1005" i="2" s="1"/>
  <c r="AA1006" i="2"/>
  <c r="Q1006" i="2" s="1"/>
  <c r="AA1007" i="2"/>
  <c r="Q1007" i="2" s="1"/>
  <c r="AA1008" i="2"/>
  <c r="Q1008" i="2" s="1"/>
  <c r="AA1009" i="2"/>
  <c r="Q1009" i="2" s="1"/>
  <c r="AA1010" i="2"/>
  <c r="Q1010" i="2" s="1"/>
  <c r="AA1011" i="2"/>
  <c r="Q1011" i="2" s="1"/>
  <c r="AA1012" i="2"/>
  <c r="Q1012" i="2" s="1"/>
  <c r="AA1013" i="2"/>
  <c r="Q1013" i="2" s="1"/>
  <c r="AA1014" i="2"/>
  <c r="Q1014" i="2" s="1"/>
  <c r="AA1015" i="2"/>
  <c r="Q1015" i="2" s="1"/>
  <c r="AA1016" i="2"/>
  <c r="Q1016" i="2" s="1"/>
  <c r="AA1017" i="2"/>
  <c r="Q1017" i="2" s="1"/>
  <c r="AA1018" i="2"/>
  <c r="Q1018" i="2" s="1"/>
  <c r="AA1019" i="2"/>
  <c r="Q1019" i="2" s="1"/>
  <c r="AA1020" i="2"/>
  <c r="Q1020" i="2" s="1"/>
  <c r="AA1021" i="2"/>
  <c r="Q1021" i="2" s="1"/>
  <c r="AA1022" i="2"/>
  <c r="Q1022" i="2" s="1"/>
  <c r="AA1023" i="2"/>
  <c r="Q1023" i="2" s="1"/>
  <c r="AA1024" i="2"/>
  <c r="Q1024" i="2" s="1"/>
  <c r="AA1025" i="2"/>
  <c r="Q1025" i="2" s="1"/>
  <c r="AA1026" i="2"/>
  <c r="Q1026" i="2" s="1"/>
  <c r="AA1027" i="2"/>
  <c r="Q1027" i="2" s="1"/>
  <c r="AA1028" i="2"/>
  <c r="Q1028" i="2" s="1"/>
  <c r="AA1029" i="2"/>
  <c r="Q1029" i="2" s="1"/>
  <c r="AA1030" i="2"/>
  <c r="Q1030" i="2" s="1"/>
  <c r="AA1031" i="2"/>
  <c r="Q1031" i="2" s="1"/>
  <c r="AA1032" i="2"/>
  <c r="Q1032" i="2" s="1"/>
  <c r="AA1033" i="2"/>
  <c r="Q1033" i="2" s="1"/>
  <c r="AA1034" i="2"/>
  <c r="Q1034" i="2" s="1"/>
  <c r="AA1035" i="2"/>
  <c r="Q1035" i="2" s="1"/>
  <c r="AA1036" i="2"/>
  <c r="Q1036" i="2" s="1"/>
  <c r="AA1037" i="2"/>
  <c r="Q1037" i="2" s="1"/>
  <c r="AA1038" i="2"/>
  <c r="Q1038" i="2" s="1"/>
  <c r="AA1039" i="2"/>
  <c r="Q1039" i="2" s="1"/>
  <c r="AA1040" i="2"/>
  <c r="Q1040" i="2" s="1"/>
  <c r="AA1041" i="2"/>
  <c r="Q1041" i="2" s="1"/>
  <c r="AA1042" i="2"/>
  <c r="Q1042" i="2" s="1"/>
  <c r="AA1043" i="2"/>
  <c r="Q1043" i="2" s="1"/>
  <c r="AA1044" i="2"/>
  <c r="Q1044" i="2" s="1"/>
  <c r="AA1045" i="2"/>
  <c r="Q1045" i="2" s="1"/>
  <c r="AA1046" i="2"/>
  <c r="Q1046" i="2" s="1"/>
  <c r="AA1047" i="2"/>
  <c r="Q1047" i="2" s="1"/>
  <c r="AA1048" i="2"/>
  <c r="Q1048" i="2" s="1"/>
  <c r="AA1049" i="2"/>
  <c r="Q1049" i="2" s="1"/>
  <c r="AA1050" i="2"/>
  <c r="Q1050" i="2" s="1"/>
  <c r="AA1051" i="2"/>
  <c r="Q1051" i="2" s="1"/>
  <c r="AA1052" i="2"/>
  <c r="Q1052" i="2" s="1"/>
  <c r="AA1053" i="2"/>
  <c r="Q1053" i="2" s="1"/>
  <c r="AA1054" i="2"/>
  <c r="Q1054" i="2" s="1"/>
  <c r="AA1055" i="2"/>
  <c r="Q1055" i="2" s="1"/>
  <c r="AA1056" i="2"/>
  <c r="Q1056" i="2" s="1"/>
  <c r="AA1057" i="2"/>
  <c r="Q1057" i="2" s="1"/>
  <c r="AA1058" i="2"/>
  <c r="Q1058" i="2" s="1"/>
  <c r="AA1059" i="2"/>
  <c r="Q1059" i="2" s="1"/>
  <c r="AA1060" i="2"/>
  <c r="Q1060" i="2" s="1"/>
  <c r="AA1061" i="2"/>
  <c r="Q1061" i="2" s="1"/>
  <c r="AA1062" i="2"/>
  <c r="Q1062" i="2" s="1"/>
  <c r="AA1063" i="2"/>
  <c r="Q1063" i="2" s="1"/>
  <c r="AA1064" i="2"/>
  <c r="Q1064" i="2" s="1"/>
  <c r="AA1065" i="2"/>
  <c r="Q1065" i="2" s="1"/>
  <c r="AA1066" i="2"/>
  <c r="Q1066" i="2" s="1"/>
  <c r="AA1067" i="2"/>
  <c r="Q1067" i="2" s="1"/>
  <c r="AA1068" i="2"/>
  <c r="Q1068" i="2" s="1"/>
  <c r="AA1069" i="2"/>
  <c r="Q1069" i="2" s="1"/>
  <c r="AA1070" i="2"/>
  <c r="Q1070" i="2" s="1"/>
  <c r="AA1071" i="2"/>
  <c r="Q1071" i="2" s="1"/>
  <c r="AA1072" i="2"/>
  <c r="Q1072" i="2" s="1"/>
  <c r="AA1073" i="2"/>
  <c r="Q1073" i="2" s="1"/>
  <c r="AA1074" i="2"/>
  <c r="Q1074" i="2" s="1"/>
  <c r="AA1075" i="2"/>
  <c r="Q1075" i="2" s="1"/>
  <c r="AA1076" i="2"/>
  <c r="Q1076" i="2" s="1"/>
  <c r="AA1077" i="2"/>
  <c r="Q1077" i="2" s="1"/>
  <c r="AA1078" i="2"/>
  <c r="Q1078" i="2" s="1"/>
  <c r="AA1079" i="2"/>
  <c r="Q1079" i="2" s="1"/>
  <c r="AA1080" i="2"/>
  <c r="Q1080" i="2" s="1"/>
  <c r="AA1081" i="2"/>
  <c r="Q1081" i="2" s="1"/>
  <c r="AA1082" i="2"/>
  <c r="Q1082" i="2" s="1"/>
  <c r="AA1083" i="2"/>
  <c r="Q1083" i="2" s="1"/>
  <c r="AA1084" i="2"/>
  <c r="Q1084" i="2" s="1"/>
  <c r="AA1085" i="2"/>
  <c r="Q1085" i="2" s="1"/>
  <c r="AA1086" i="2"/>
  <c r="Q1086" i="2" s="1"/>
  <c r="AA1087" i="2"/>
  <c r="Q1087" i="2" s="1"/>
  <c r="AA1088" i="2"/>
  <c r="Q1088" i="2" s="1"/>
  <c r="AA1089" i="2"/>
  <c r="Q1089" i="2" s="1"/>
  <c r="AA1090" i="2"/>
  <c r="Q1090" i="2" s="1"/>
  <c r="AA1091" i="2"/>
  <c r="Q1091" i="2" s="1"/>
  <c r="AA1092" i="2"/>
  <c r="Q1092" i="2" s="1"/>
  <c r="AA1093" i="2"/>
  <c r="Q1093" i="2" s="1"/>
  <c r="AA1094" i="2"/>
  <c r="Q1094" i="2" s="1"/>
  <c r="AA1095" i="2"/>
  <c r="Q1095" i="2" s="1"/>
  <c r="AA1096" i="2"/>
  <c r="Q1096" i="2" s="1"/>
  <c r="AA1097" i="2"/>
  <c r="Q1097" i="2" s="1"/>
  <c r="AA1098" i="2"/>
  <c r="Q1098" i="2" s="1"/>
  <c r="AA1099" i="2"/>
  <c r="Q1099" i="2" s="1"/>
  <c r="AA1100" i="2"/>
  <c r="Q1100" i="2" s="1"/>
  <c r="AA1101" i="2"/>
  <c r="Q1101" i="2" s="1"/>
  <c r="AA1102" i="2"/>
  <c r="Q1102" i="2" s="1"/>
  <c r="AA1103" i="2"/>
  <c r="Q1103" i="2" s="1"/>
  <c r="AA1104" i="2"/>
  <c r="Q1104" i="2" s="1"/>
  <c r="AA1105" i="2"/>
  <c r="Q1105" i="2" s="1"/>
  <c r="AA1106" i="2"/>
  <c r="Q1106" i="2" s="1"/>
  <c r="AA1107" i="2"/>
  <c r="Q1107" i="2" s="1"/>
  <c r="AA1108" i="2"/>
  <c r="Q1108" i="2" s="1"/>
  <c r="AA1109" i="2"/>
  <c r="Q1109" i="2" s="1"/>
  <c r="AA1110" i="2"/>
  <c r="Q1110" i="2" s="1"/>
  <c r="AA1111" i="2"/>
  <c r="Q1111" i="2" s="1"/>
  <c r="AA1112" i="2"/>
  <c r="Q1112" i="2" s="1"/>
  <c r="AA1113" i="2"/>
  <c r="Q1113" i="2" s="1"/>
  <c r="AA1114" i="2"/>
  <c r="Q1114" i="2" s="1"/>
  <c r="AA1115" i="2"/>
  <c r="Q1115" i="2" s="1"/>
  <c r="AA1116" i="2"/>
  <c r="Q1116" i="2" s="1"/>
  <c r="AA1117" i="2"/>
  <c r="Q1117" i="2" s="1"/>
  <c r="AA1118" i="2"/>
  <c r="Q1118" i="2" s="1"/>
  <c r="AA1119" i="2"/>
  <c r="Q1119" i="2" s="1"/>
  <c r="AA1120" i="2"/>
  <c r="Q1120" i="2" s="1"/>
  <c r="AA1121" i="2"/>
  <c r="Q1121" i="2" s="1"/>
  <c r="AA1122" i="2"/>
  <c r="Q1122" i="2" s="1"/>
  <c r="AA1123" i="2"/>
  <c r="Q1123" i="2" s="1"/>
  <c r="AA1124" i="2"/>
  <c r="Q1124" i="2" s="1"/>
  <c r="AA1125" i="2"/>
  <c r="Q1125" i="2" s="1"/>
  <c r="AA1126" i="2"/>
  <c r="Q1126" i="2" s="1"/>
  <c r="AA1127" i="2"/>
  <c r="Q1127" i="2" s="1"/>
  <c r="AA1128" i="2"/>
  <c r="Q1128" i="2" s="1"/>
  <c r="AA1129" i="2"/>
  <c r="Q1129" i="2" s="1"/>
  <c r="AA1130" i="2"/>
  <c r="Q1130" i="2" s="1"/>
  <c r="AA1131" i="2"/>
  <c r="Q1131" i="2" s="1"/>
  <c r="AA1132" i="2"/>
  <c r="Q1132" i="2" s="1"/>
  <c r="AA1133" i="2"/>
  <c r="Q1133" i="2" s="1"/>
  <c r="AA1134" i="2"/>
  <c r="Q1134" i="2" s="1"/>
  <c r="AA1135" i="2"/>
  <c r="Q1135" i="2" s="1"/>
  <c r="AA1136" i="2"/>
  <c r="Q1136" i="2" s="1"/>
  <c r="AA1137" i="2"/>
  <c r="Q1137" i="2" s="1"/>
  <c r="AA1138" i="2"/>
  <c r="Q1138" i="2" s="1"/>
  <c r="AA1139" i="2"/>
  <c r="Q1139" i="2" s="1"/>
  <c r="AA1140" i="2"/>
  <c r="Q1140" i="2" s="1"/>
  <c r="AA1141" i="2"/>
  <c r="Q1141" i="2" s="1"/>
  <c r="AA1142" i="2"/>
  <c r="Q1142" i="2" s="1"/>
  <c r="AA1143" i="2"/>
  <c r="Q1143" i="2" s="1"/>
  <c r="AA1144" i="2"/>
  <c r="Q1144" i="2" s="1"/>
  <c r="AA1145" i="2"/>
  <c r="Q1145" i="2" s="1"/>
  <c r="AA1146" i="2"/>
  <c r="Q1146" i="2" s="1"/>
  <c r="AA1147" i="2"/>
  <c r="Q1147" i="2" s="1"/>
  <c r="AA1148" i="2"/>
  <c r="Q1148" i="2" s="1"/>
  <c r="AA1149" i="2"/>
  <c r="Q1149" i="2" s="1"/>
  <c r="AA1150" i="2"/>
  <c r="Q1150" i="2" s="1"/>
  <c r="AA1151" i="2"/>
  <c r="Q1151" i="2" s="1"/>
  <c r="AA1152" i="2"/>
  <c r="Q1152" i="2" s="1"/>
  <c r="AA1153" i="2"/>
  <c r="Q1153" i="2" s="1"/>
  <c r="AA1154" i="2"/>
  <c r="Q1154" i="2" s="1"/>
  <c r="AA1155" i="2"/>
  <c r="Q1155" i="2" s="1"/>
  <c r="AA1156" i="2"/>
  <c r="Q1156" i="2" s="1"/>
  <c r="AA1157" i="2"/>
  <c r="Q1157" i="2" s="1"/>
  <c r="AA1158" i="2"/>
  <c r="Q1158" i="2" s="1"/>
  <c r="AA1159" i="2"/>
  <c r="Q1159" i="2" s="1"/>
  <c r="AA1160" i="2"/>
  <c r="Q1160" i="2" s="1"/>
  <c r="AA1161" i="2"/>
  <c r="Q1161" i="2" s="1"/>
  <c r="AA1162" i="2"/>
  <c r="Q1162" i="2" s="1"/>
  <c r="AA1163" i="2"/>
  <c r="Q1163" i="2" s="1"/>
  <c r="AA1164" i="2"/>
  <c r="Q1164" i="2" s="1"/>
  <c r="AA1165" i="2"/>
  <c r="Q1165" i="2" s="1"/>
  <c r="AA1166" i="2"/>
  <c r="Q1166" i="2" s="1"/>
  <c r="AA1167" i="2"/>
  <c r="Q1167" i="2" s="1"/>
  <c r="AA1168" i="2"/>
  <c r="Q1168" i="2" s="1"/>
  <c r="AA1169" i="2"/>
  <c r="Q1169" i="2" s="1"/>
  <c r="AA1170" i="2"/>
  <c r="Q1170" i="2" s="1"/>
  <c r="AA1171" i="2"/>
  <c r="Q1171" i="2" s="1"/>
  <c r="AA1172" i="2"/>
  <c r="Q1172" i="2" s="1"/>
  <c r="AA1173" i="2"/>
  <c r="Q1173" i="2" s="1"/>
  <c r="AA1174" i="2"/>
  <c r="Q1174" i="2" s="1"/>
  <c r="AA1175" i="2"/>
  <c r="Q1175" i="2" s="1"/>
  <c r="AA1176" i="2"/>
  <c r="Q1176" i="2" s="1"/>
  <c r="AA1177" i="2"/>
  <c r="Q1177" i="2" s="1"/>
  <c r="AA1178" i="2"/>
  <c r="Q1178" i="2" s="1"/>
  <c r="AA1179" i="2"/>
  <c r="Q1179" i="2" s="1"/>
  <c r="AA1180" i="2"/>
  <c r="Q1180" i="2" s="1"/>
  <c r="AA1181" i="2"/>
  <c r="Q1181" i="2" s="1"/>
  <c r="AA1182" i="2"/>
  <c r="Q1182" i="2" s="1"/>
  <c r="AA1183" i="2"/>
  <c r="Q1183" i="2" s="1"/>
  <c r="AA1184" i="2"/>
  <c r="Q1184" i="2" s="1"/>
  <c r="AA1185" i="2"/>
  <c r="Q1185" i="2" s="1"/>
  <c r="AA1186" i="2"/>
  <c r="Q1186" i="2" s="1"/>
  <c r="AA1187" i="2"/>
  <c r="Q1187" i="2" s="1"/>
  <c r="AA1188" i="2"/>
  <c r="Q1188" i="2" s="1"/>
  <c r="AA1189" i="2"/>
  <c r="Q1189" i="2" s="1"/>
  <c r="AA1190" i="2"/>
  <c r="Q1190" i="2" s="1"/>
  <c r="AA1191" i="2"/>
  <c r="Q1191" i="2" s="1"/>
  <c r="AA1192" i="2"/>
  <c r="Q1192" i="2" s="1"/>
  <c r="AA1193" i="2"/>
  <c r="Q1193" i="2" s="1"/>
  <c r="AA1194" i="2"/>
  <c r="Q1194" i="2" s="1"/>
  <c r="AA1195" i="2"/>
  <c r="Q1195" i="2" s="1"/>
  <c r="AA1196" i="2"/>
  <c r="Q1196" i="2" s="1"/>
  <c r="AA1197" i="2"/>
  <c r="Q1197" i="2" s="1"/>
  <c r="AA1198" i="2"/>
  <c r="Q1198" i="2" s="1"/>
  <c r="AA1199" i="2"/>
  <c r="Q1199" i="2" s="1"/>
  <c r="AA1200" i="2"/>
  <c r="Q1200" i="2" s="1"/>
  <c r="AA1201" i="2"/>
  <c r="Q1201" i="2" s="1"/>
  <c r="AA1202" i="2"/>
  <c r="Q1202" i="2" s="1"/>
  <c r="AA1203" i="2"/>
  <c r="Q1203" i="2" s="1"/>
  <c r="AA1204" i="2"/>
  <c r="Q1204" i="2" s="1"/>
  <c r="AA1205" i="2"/>
  <c r="Q1205" i="2" s="1"/>
  <c r="AA1206" i="2"/>
  <c r="Q1206" i="2" s="1"/>
  <c r="AA1207" i="2"/>
  <c r="Q1207" i="2" s="1"/>
  <c r="AA1208" i="2"/>
  <c r="Q1208" i="2" s="1"/>
  <c r="AA1209" i="2"/>
  <c r="Q1209" i="2" s="1"/>
  <c r="AA1210" i="2"/>
  <c r="Q1210" i="2" s="1"/>
  <c r="AA1211" i="2"/>
  <c r="Q1211" i="2" s="1"/>
  <c r="AA1212" i="2"/>
  <c r="Q1212" i="2" s="1"/>
  <c r="AA1213" i="2"/>
  <c r="Q1213" i="2" s="1"/>
  <c r="AA1214" i="2"/>
  <c r="Q1214" i="2" s="1"/>
  <c r="AA1215" i="2"/>
  <c r="Q1215" i="2" s="1"/>
  <c r="AA1216" i="2"/>
  <c r="Q1216" i="2" s="1"/>
  <c r="AA1217" i="2"/>
  <c r="Q1217" i="2" s="1"/>
  <c r="AA1218" i="2"/>
  <c r="Q1218" i="2" s="1"/>
  <c r="AA1219" i="2"/>
  <c r="Q1219" i="2" s="1"/>
  <c r="AA1220" i="2"/>
  <c r="Q1220" i="2" s="1"/>
  <c r="AA1221" i="2"/>
  <c r="Q1221" i="2" s="1"/>
  <c r="AA1222" i="2"/>
  <c r="Q1222" i="2" s="1"/>
  <c r="AA1223" i="2"/>
  <c r="Q1223" i="2" s="1"/>
  <c r="AA1224" i="2"/>
  <c r="Q1224" i="2" s="1"/>
  <c r="AA1225" i="2"/>
  <c r="Q1225" i="2" s="1"/>
  <c r="AA1226" i="2"/>
  <c r="Q1226" i="2" s="1"/>
  <c r="AA1227" i="2"/>
  <c r="Q1227" i="2" s="1"/>
  <c r="AA1228" i="2"/>
  <c r="Q1228" i="2" s="1"/>
  <c r="AA1229" i="2"/>
  <c r="Q1229" i="2" s="1"/>
  <c r="AA1230" i="2"/>
  <c r="Q1230" i="2" s="1"/>
  <c r="AA1231" i="2"/>
  <c r="Q1231" i="2" s="1"/>
  <c r="AA1232" i="2"/>
  <c r="Q1232" i="2" s="1"/>
  <c r="AA1233" i="2"/>
  <c r="Q1233" i="2" s="1"/>
  <c r="AA1234" i="2"/>
  <c r="Q1234" i="2" s="1"/>
  <c r="AA1235" i="2"/>
  <c r="Q1235" i="2" s="1"/>
  <c r="AA1236" i="2"/>
  <c r="Q1236" i="2" s="1"/>
  <c r="AA1237" i="2"/>
  <c r="Q1237" i="2" s="1"/>
  <c r="AA1238" i="2"/>
  <c r="Q1238" i="2" s="1"/>
  <c r="AA1239" i="2"/>
  <c r="Q1239" i="2" s="1"/>
  <c r="AA1240" i="2"/>
  <c r="Q1240" i="2" s="1"/>
  <c r="AA1241" i="2"/>
  <c r="Q1241" i="2" s="1"/>
  <c r="AA1242" i="2"/>
  <c r="Q1242" i="2" s="1"/>
  <c r="AA1243" i="2"/>
  <c r="Q1243" i="2" s="1"/>
  <c r="AA1244" i="2"/>
  <c r="Q1244" i="2" s="1"/>
  <c r="AA1245" i="2"/>
  <c r="Q1245" i="2" s="1"/>
  <c r="AA1246" i="2"/>
  <c r="Q1246" i="2" s="1"/>
  <c r="AA1247" i="2"/>
  <c r="Q1247" i="2" s="1"/>
  <c r="AA1248" i="2"/>
  <c r="Q1248" i="2" s="1"/>
  <c r="AA1249" i="2"/>
  <c r="Q1249" i="2" s="1"/>
  <c r="AA1250" i="2"/>
  <c r="Q1250" i="2" s="1"/>
  <c r="AA1251" i="2"/>
  <c r="Q1251" i="2" s="1"/>
  <c r="AA1252" i="2"/>
  <c r="Q1252" i="2" s="1"/>
  <c r="AA1253" i="2"/>
  <c r="Q1253" i="2" s="1"/>
  <c r="AA1254" i="2"/>
  <c r="Q1254" i="2" s="1"/>
  <c r="AA1255" i="2"/>
  <c r="Q1255" i="2" s="1"/>
  <c r="AA1256" i="2"/>
  <c r="Q1256" i="2" s="1"/>
  <c r="AA1257" i="2"/>
  <c r="Q1257" i="2" s="1"/>
  <c r="AA1258" i="2"/>
  <c r="Q1258" i="2" s="1"/>
  <c r="AA1259" i="2"/>
  <c r="Q1259" i="2" s="1"/>
  <c r="AA1260" i="2"/>
  <c r="Q1260" i="2" s="1"/>
  <c r="AA1261" i="2"/>
  <c r="Q1261" i="2" s="1"/>
  <c r="AA1262" i="2"/>
  <c r="Q1262" i="2" s="1"/>
  <c r="AA1263" i="2"/>
  <c r="Q1263" i="2" s="1"/>
  <c r="AA1264" i="2"/>
  <c r="Q1264" i="2" s="1"/>
  <c r="AA1265" i="2"/>
  <c r="Q1265" i="2" s="1"/>
  <c r="AA1266" i="2"/>
  <c r="Q1266" i="2" s="1"/>
  <c r="AA1267" i="2"/>
  <c r="Q1267" i="2" s="1"/>
  <c r="AA1268" i="2"/>
  <c r="Q1268" i="2" s="1"/>
  <c r="AA1269" i="2"/>
  <c r="Q1269" i="2" s="1"/>
  <c r="AA1270" i="2"/>
  <c r="Q1270" i="2" s="1"/>
  <c r="AA1271" i="2"/>
  <c r="Q1271" i="2" s="1"/>
  <c r="AA1272" i="2"/>
  <c r="Q1272" i="2" s="1"/>
  <c r="AA1273" i="2"/>
  <c r="Q1273" i="2" s="1"/>
  <c r="AA1274" i="2"/>
  <c r="Q1274" i="2" s="1"/>
  <c r="AA1275" i="2"/>
  <c r="Q1275" i="2" s="1"/>
  <c r="AA1276" i="2"/>
  <c r="Q1276" i="2" s="1"/>
  <c r="AA1277" i="2"/>
  <c r="Q1277" i="2" s="1"/>
  <c r="AA1278" i="2"/>
  <c r="Q1278" i="2" s="1"/>
  <c r="AA1279" i="2"/>
  <c r="Q1279" i="2" s="1"/>
  <c r="AA1280" i="2"/>
  <c r="Q1280" i="2" s="1"/>
  <c r="AA1281" i="2"/>
  <c r="Q1281" i="2" s="1"/>
  <c r="AA1282" i="2"/>
  <c r="Q1282" i="2" s="1"/>
  <c r="AA1283" i="2"/>
  <c r="Q1283" i="2" s="1"/>
  <c r="AA1284" i="2"/>
  <c r="Q1284" i="2" s="1"/>
  <c r="AA1285" i="2"/>
  <c r="Q1285" i="2" s="1"/>
  <c r="AA1286" i="2"/>
  <c r="Q1286" i="2" s="1"/>
  <c r="AA1287" i="2"/>
  <c r="Q1287" i="2" s="1"/>
  <c r="AA1288" i="2"/>
  <c r="Q1288" i="2" s="1"/>
  <c r="AA1289" i="2"/>
  <c r="Q1289" i="2" s="1"/>
  <c r="AA1290" i="2"/>
  <c r="Q1290" i="2" s="1"/>
  <c r="AA1291" i="2"/>
  <c r="Q1291" i="2" s="1"/>
  <c r="AA1292" i="2"/>
  <c r="Q1292" i="2" s="1"/>
  <c r="AA1293" i="2"/>
  <c r="Q1293" i="2" s="1"/>
  <c r="AA1294" i="2"/>
  <c r="Q1294" i="2" s="1"/>
  <c r="AA1295" i="2"/>
  <c r="Q1295" i="2" s="1"/>
  <c r="AA1296" i="2"/>
  <c r="Q1296" i="2" s="1"/>
  <c r="AA1297" i="2"/>
  <c r="Q1297" i="2" s="1"/>
  <c r="AA1298" i="2"/>
  <c r="Q1298" i="2" s="1"/>
  <c r="AA1299" i="2"/>
  <c r="Q1299" i="2" s="1"/>
  <c r="AA1300" i="2"/>
  <c r="Q1300" i="2" s="1"/>
  <c r="AA1301" i="2"/>
  <c r="Q1301" i="2" s="1"/>
  <c r="AA1302" i="2"/>
  <c r="Q1302" i="2" s="1"/>
  <c r="AA1303" i="2"/>
  <c r="Q1303" i="2" s="1"/>
  <c r="AA1304" i="2"/>
  <c r="Q1304" i="2" s="1"/>
  <c r="AA1305" i="2"/>
  <c r="Q1305" i="2" s="1"/>
  <c r="AA1306" i="2"/>
  <c r="Q1306" i="2" s="1"/>
  <c r="AA1307" i="2"/>
  <c r="Q1307" i="2" s="1"/>
  <c r="AA1308" i="2"/>
  <c r="Q1308" i="2" s="1"/>
  <c r="AA1309" i="2"/>
  <c r="Q1309" i="2" s="1"/>
  <c r="AA1310" i="2"/>
  <c r="Q1310" i="2" s="1"/>
  <c r="AA1311" i="2"/>
  <c r="Q1311" i="2" s="1"/>
  <c r="AA1312" i="2"/>
  <c r="Q1312" i="2" s="1"/>
  <c r="AA1313" i="2"/>
  <c r="Q1313" i="2" s="1"/>
  <c r="AA1314" i="2"/>
  <c r="Q1314" i="2" s="1"/>
  <c r="AA1315" i="2"/>
  <c r="Q1315" i="2" s="1"/>
  <c r="AA1316" i="2"/>
  <c r="Q1316" i="2" s="1"/>
  <c r="AA1317" i="2"/>
  <c r="Q1317" i="2" s="1"/>
  <c r="AA1318" i="2"/>
  <c r="Q1318" i="2" s="1"/>
  <c r="AA1319" i="2"/>
  <c r="Q1319" i="2" s="1"/>
  <c r="AA1320" i="2"/>
  <c r="Q1320" i="2" s="1"/>
  <c r="AA1321" i="2"/>
  <c r="Q1321" i="2" s="1"/>
  <c r="AA1322" i="2"/>
  <c r="Q1322" i="2" s="1"/>
  <c r="AA1323" i="2"/>
  <c r="Q1323" i="2" s="1"/>
  <c r="AA1324" i="2"/>
  <c r="Q1324" i="2" s="1"/>
  <c r="AA1325" i="2"/>
  <c r="Q1325" i="2" s="1"/>
  <c r="AA1326" i="2"/>
  <c r="Q1326" i="2" s="1"/>
  <c r="AA1327" i="2"/>
  <c r="Q1327" i="2" s="1"/>
  <c r="AA1328" i="2"/>
  <c r="Q1328" i="2" s="1"/>
  <c r="AA1329" i="2"/>
  <c r="Q1329" i="2" s="1"/>
  <c r="AA1330" i="2"/>
  <c r="Q1330" i="2" s="1"/>
  <c r="AA1331" i="2"/>
  <c r="Q1331" i="2" s="1"/>
  <c r="AA1332" i="2"/>
  <c r="Q1332" i="2" s="1"/>
  <c r="AA1333" i="2"/>
  <c r="Q1333" i="2" s="1"/>
  <c r="AA1334" i="2"/>
  <c r="Q1334" i="2" s="1"/>
  <c r="AA1335" i="2"/>
  <c r="Q1335" i="2" s="1"/>
  <c r="AA1336" i="2"/>
  <c r="Q1336" i="2" s="1"/>
  <c r="AA1337" i="2"/>
  <c r="Q1337" i="2" s="1"/>
  <c r="AA1338" i="2"/>
  <c r="Q1338" i="2" s="1"/>
  <c r="AA1339" i="2"/>
  <c r="Q1339" i="2" s="1"/>
  <c r="AA1340" i="2"/>
  <c r="Q1340" i="2" s="1"/>
  <c r="AA1341" i="2"/>
  <c r="Q1341" i="2" s="1"/>
  <c r="AA1342" i="2"/>
  <c r="Q1342" i="2" s="1"/>
  <c r="AA1343" i="2"/>
  <c r="Q1343" i="2" s="1"/>
  <c r="AA1344" i="2"/>
  <c r="Q1344" i="2" s="1"/>
  <c r="AA1345" i="2"/>
  <c r="Q1345" i="2" s="1"/>
  <c r="AA1346" i="2"/>
  <c r="Q1346" i="2" s="1"/>
  <c r="AA1347" i="2"/>
  <c r="Q1347" i="2" s="1"/>
  <c r="AA1348" i="2"/>
  <c r="Q1348" i="2" s="1"/>
  <c r="AA1349" i="2"/>
  <c r="Q1349" i="2" s="1"/>
  <c r="AA1350" i="2"/>
  <c r="Q1350" i="2" s="1"/>
  <c r="AA1351" i="2"/>
  <c r="Q1351" i="2" s="1"/>
  <c r="AA1352" i="2"/>
  <c r="Q1352" i="2" s="1"/>
  <c r="AA1353" i="2"/>
  <c r="Q1353" i="2" s="1"/>
  <c r="AA1354" i="2"/>
  <c r="Q1354" i="2" s="1"/>
  <c r="AA1355" i="2"/>
  <c r="Q1355" i="2" s="1"/>
  <c r="AA1356" i="2"/>
  <c r="Q1356" i="2" s="1"/>
  <c r="AA1357" i="2"/>
  <c r="Q1357" i="2" s="1"/>
  <c r="AA1358" i="2"/>
  <c r="Q1358" i="2" s="1"/>
  <c r="AA1359" i="2"/>
  <c r="Q1359" i="2" s="1"/>
  <c r="AA1360" i="2"/>
  <c r="Q1360" i="2" s="1"/>
  <c r="AA1361" i="2"/>
  <c r="Q1361" i="2" s="1"/>
  <c r="AA1362" i="2"/>
  <c r="Q1362" i="2" s="1"/>
  <c r="AA1363" i="2"/>
  <c r="Q1363" i="2" s="1"/>
  <c r="AA1364" i="2"/>
  <c r="Q1364" i="2" s="1"/>
  <c r="AA1365" i="2"/>
  <c r="Q1365" i="2" s="1"/>
  <c r="AA1366" i="2"/>
  <c r="Q1366" i="2" s="1"/>
  <c r="AA1367" i="2"/>
  <c r="Q1367" i="2" s="1"/>
  <c r="AA1368" i="2"/>
  <c r="Q1368" i="2" s="1"/>
  <c r="AA1369" i="2"/>
  <c r="Q1369" i="2" s="1"/>
  <c r="AA1370" i="2"/>
  <c r="Q1370" i="2" s="1"/>
  <c r="AA1371" i="2"/>
  <c r="Q1371" i="2" s="1"/>
  <c r="AA1372" i="2"/>
  <c r="Q1372" i="2" s="1"/>
  <c r="AA1373" i="2"/>
  <c r="Q1373" i="2" s="1"/>
  <c r="AA1374" i="2"/>
  <c r="Q1374" i="2" s="1"/>
  <c r="AA1375" i="2"/>
  <c r="Q1375" i="2" s="1"/>
  <c r="AA1376" i="2"/>
  <c r="Q1376" i="2" s="1"/>
  <c r="AA1377" i="2"/>
  <c r="Q1377" i="2" s="1"/>
  <c r="AA1378" i="2"/>
  <c r="Q1378" i="2" s="1"/>
  <c r="AA1379" i="2"/>
  <c r="Q1379" i="2" s="1"/>
  <c r="AA1380" i="2"/>
  <c r="Q1380" i="2" s="1"/>
  <c r="AA1381" i="2"/>
  <c r="Q1381" i="2" s="1"/>
  <c r="AA1382" i="2"/>
  <c r="Q1382" i="2" s="1"/>
  <c r="AA1383" i="2"/>
  <c r="Q1383" i="2" s="1"/>
  <c r="AA1384" i="2"/>
  <c r="Q1384" i="2" s="1"/>
  <c r="AA1385" i="2"/>
  <c r="Q1385" i="2" s="1"/>
  <c r="AA1386" i="2"/>
  <c r="Q1386" i="2" s="1"/>
  <c r="AA1387" i="2"/>
  <c r="Q1387" i="2" s="1"/>
  <c r="AA1388" i="2"/>
  <c r="Q1388" i="2" s="1"/>
  <c r="AA1389" i="2"/>
  <c r="Q1389" i="2" s="1"/>
  <c r="AA1390" i="2"/>
  <c r="Q1390" i="2" s="1"/>
  <c r="AA1391" i="2"/>
  <c r="Q1391" i="2" s="1"/>
  <c r="AA1392" i="2"/>
  <c r="Q1392" i="2" s="1"/>
  <c r="AA1393" i="2"/>
  <c r="Q1393" i="2" s="1"/>
  <c r="AA1394" i="2"/>
  <c r="Q1394" i="2" s="1"/>
  <c r="AA1395" i="2"/>
  <c r="Q1395" i="2" s="1"/>
  <c r="AA1396" i="2"/>
  <c r="Q1396" i="2" s="1"/>
  <c r="AA1397" i="2"/>
  <c r="Q1397" i="2" s="1"/>
  <c r="AA1398" i="2"/>
  <c r="Q1398" i="2" s="1"/>
  <c r="AA1399" i="2"/>
  <c r="Q1399" i="2" s="1"/>
  <c r="AA1400" i="2"/>
  <c r="Q1400" i="2" s="1"/>
  <c r="AA1401" i="2"/>
  <c r="Q1401" i="2" s="1"/>
  <c r="AA1402" i="2"/>
  <c r="Q1402" i="2" s="1"/>
  <c r="AA1403" i="2"/>
  <c r="Q1403" i="2" s="1"/>
  <c r="AA1404" i="2"/>
  <c r="Q1404" i="2" s="1"/>
  <c r="AA1405" i="2"/>
  <c r="Q1405" i="2" s="1"/>
  <c r="AA1406" i="2"/>
  <c r="Q1406" i="2" s="1"/>
  <c r="AA1407" i="2"/>
  <c r="Q1407" i="2" s="1"/>
  <c r="AA1408" i="2"/>
  <c r="Q1408" i="2" s="1"/>
  <c r="AA1409" i="2"/>
  <c r="Q1409" i="2" s="1"/>
  <c r="AA1410" i="2"/>
  <c r="Q1410" i="2" s="1"/>
  <c r="AA1411" i="2"/>
  <c r="Q1411" i="2" s="1"/>
  <c r="AA1412" i="2"/>
  <c r="Q1412" i="2" s="1"/>
  <c r="AA1413" i="2"/>
  <c r="Q1413" i="2" s="1"/>
  <c r="AA1414" i="2"/>
  <c r="Q1414" i="2" s="1"/>
  <c r="AA1415" i="2"/>
  <c r="Q1415" i="2" s="1"/>
  <c r="AA1416" i="2"/>
  <c r="Q1416" i="2" s="1"/>
  <c r="AA1417" i="2"/>
  <c r="Q1417" i="2" s="1"/>
  <c r="AA1418" i="2"/>
  <c r="Q1418" i="2" s="1"/>
  <c r="AA1419" i="2"/>
  <c r="Q1419" i="2" s="1"/>
  <c r="AA1420" i="2"/>
  <c r="Q1420" i="2" s="1"/>
  <c r="AA1421" i="2"/>
  <c r="Q1421" i="2" s="1"/>
  <c r="AA1422" i="2"/>
  <c r="Q1422" i="2" s="1"/>
  <c r="AA1423" i="2"/>
  <c r="Q1423" i="2" s="1"/>
  <c r="AA1424" i="2"/>
  <c r="Q1424" i="2" s="1"/>
  <c r="AA1425" i="2"/>
  <c r="Q1425" i="2" s="1"/>
  <c r="AA1426" i="2"/>
  <c r="Q1426" i="2" s="1"/>
  <c r="AA1427" i="2"/>
  <c r="Q1427" i="2" s="1"/>
  <c r="AA1428" i="2"/>
  <c r="Q1428" i="2" s="1"/>
  <c r="AA1429" i="2"/>
  <c r="Q1429" i="2" s="1"/>
  <c r="AA1430" i="2"/>
  <c r="Q1430" i="2" s="1"/>
  <c r="AA1431" i="2"/>
  <c r="Q1431" i="2" s="1"/>
  <c r="AA1432" i="2"/>
  <c r="Q1432" i="2" s="1"/>
  <c r="AA1433" i="2"/>
  <c r="Q1433" i="2" s="1"/>
  <c r="AA1434" i="2"/>
  <c r="Q1434" i="2" s="1"/>
  <c r="AA1435" i="2"/>
  <c r="Q1435" i="2" s="1"/>
  <c r="AA1436" i="2"/>
  <c r="Q1436" i="2" s="1"/>
  <c r="AA1437" i="2"/>
  <c r="Q1437" i="2" s="1"/>
  <c r="AA1438" i="2"/>
  <c r="Q1438" i="2" s="1"/>
  <c r="AA1439" i="2"/>
  <c r="Q1439" i="2" s="1"/>
  <c r="AA1440" i="2"/>
  <c r="Q1440" i="2" s="1"/>
  <c r="AA1441" i="2"/>
  <c r="Q1441" i="2" s="1"/>
  <c r="AA1442" i="2"/>
  <c r="Q1442" i="2" s="1"/>
  <c r="AA1443" i="2"/>
  <c r="Q1443" i="2" s="1"/>
  <c r="AA1444" i="2"/>
  <c r="Q1444" i="2" s="1"/>
  <c r="AA1445" i="2"/>
  <c r="Q1445" i="2" s="1"/>
  <c r="AA1446" i="2"/>
  <c r="Q1446" i="2" s="1"/>
  <c r="AA1447" i="2"/>
  <c r="Q1447" i="2" s="1"/>
  <c r="AA1448" i="2"/>
  <c r="Q1448" i="2" s="1"/>
  <c r="AA1449" i="2"/>
  <c r="Q1449" i="2" s="1"/>
  <c r="AA1450" i="2"/>
  <c r="Q1450" i="2" s="1"/>
  <c r="AA1451" i="2"/>
  <c r="Q1451" i="2" s="1"/>
  <c r="AA1452" i="2"/>
  <c r="Q1452" i="2" s="1"/>
  <c r="AA1453" i="2"/>
  <c r="Q1453" i="2" s="1"/>
  <c r="AA1454" i="2"/>
  <c r="Q1454" i="2" s="1"/>
  <c r="AA1455" i="2"/>
  <c r="Q1455" i="2" s="1"/>
  <c r="AA1456" i="2"/>
  <c r="Q1456" i="2" s="1"/>
  <c r="AA1457" i="2"/>
  <c r="Q1457" i="2" s="1"/>
  <c r="AA1458" i="2"/>
  <c r="Q1458" i="2" s="1"/>
  <c r="AA1459" i="2"/>
  <c r="Q1459" i="2" s="1"/>
  <c r="AA1460" i="2"/>
  <c r="Q1460" i="2" s="1"/>
  <c r="AA1461" i="2"/>
  <c r="Q1461" i="2" s="1"/>
  <c r="AA1462" i="2"/>
  <c r="Q1462" i="2" s="1"/>
  <c r="AA1463" i="2"/>
  <c r="Q1463" i="2" s="1"/>
  <c r="AA1464" i="2"/>
  <c r="Q1464" i="2" s="1"/>
  <c r="AA1465" i="2"/>
  <c r="Q1465" i="2" s="1"/>
  <c r="AA1466" i="2"/>
  <c r="Q1466" i="2" s="1"/>
  <c r="AA1467" i="2"/>
  <c r="Q1467" i="2" s="1"/>
  <c r="AA1468" i="2"/>
  <c r="Q1468" i="2" s="1"/>
  <c r="AA1469" i="2"/>
  <c r="Q1469" i="2" s="1"/>
  <c r="AA1470" i="2"/>
  <c r="Q1470" i="2" s="1"/>
  <c r="AA1471" i="2"/>
  <c r="Q1471" i="2" s="1"/>
  <c r="AA1472" i="2"/>
  <c r="Q1472" i="2" s="1"/>
  <c r="AA1473" i="2"/>
  <c r="Q1473" i="2" s="1"/>
  <c r="AA1474" i="2"/>
  <c r="Q1474" i="2" s="1"/>
  <c r="AA1475" i="2"/>
  <c r="Q1475" i="2" s="1"/>
  <c r="AA1476" i="2"/>
  <c r="Q1476" i="2" s="1"/>
  <c r="AA1477" i="2"/>
  <c r="Q1477" i="2" s="1"/>
  <c r="AA1478" i="2"/>
  <c r="Q1478" i="2" s="1"/>
  <c r="AA1479" i="2"/>
  <c r="Q1479" i="2" s="1"/>
  <c r="AA1480" i="2"/>
  <c r="Q1480" i="2" s="1"/>
  <c r="AA1481" i="2"/>
  <c r="Q1481" i="2" s="1"/>
  <c r="AA1482" i="2"/>
  <c r="Q1482" i="2" s="1"/>
  <c r="AA1483" i="2"/>
  <c r="Q1483" i="2" s="1"/>
  <c r="AA1484" i="2"/>
  <c r="Q1484" i="2" s="1"/>
  <c r="AA1485" i="2"/>
  <c r="Q1485" i="2" s="1"/>
  <c r="AA1486" i="2"/>
  <c r="Q1486" i="2" s="1"/>
  <c r="AA1487" i="2"/>
  <c r="Q1487" i="2" s="1"/>
  <c r="AA1488" i="2"/>
  <c r="Q1488" i="2" s="1"/>
  <c r="AA1489" i="2"/>
  <c r="Q1489" i="2" s="1"/>
  <c r="AA1490" i="2"/>
  <c r="Q1490" i="2" s="1"/>
  <c r="AA1491" i="2"/>
  <c r="Q1491" i="2" s="1"/>
  <c r="AA1492" i="2"/>
  <c r="Q1492" i="2" s="1"/>
  <c r="AA1493" i="2"/>
  <c r="Q1493" i="2" s="1"/>
  <c r="AA1494" i="2"/>
  <c r="Q1494" i="2" s="1"/>
  <c r="AA1495" i="2"/>
  <c r="Q1495" i="2" s="1"/>
  <c r="AA1496" i="2"/>
  <c r="Q1496" i="2" s="1"/>
  <c r="AA1497" i="2"/>
  <c r="Q1497" i="2" s="1"/>
  <c r="AA1498" i="2"/>
  <c r="Q1498" i="2" s="1"/>
  <c r="AA1499" i="2"/>
  <c r="Q1499" i="2" s="1"/>
  <c r="AA1500" i="2"/>
  <c r="Q1500" i="2" s="1"/>
  <c r="AA1501" i="2"/>
  <c r="Q15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HW van der Waal</author>
  </authors>
  <commentList>
    <comment ref="A1" authorId="0" shapeId="0" xr:uid="{ACEFB9B0-AC2C-4CBD-A476-9FA52A4A1405}">
      <text>
        <r>
          <rPr>
            <b/>
            <sz val="9"/>
            <color indexed="81"/>
            <rFont val="Tahoma"/>
            <charset val="1"/>
          </rPr>
          <t>&lt;?xml version="1.0" encoding="utf-8"?&gt;&lt;Schema xmlns:xsd="http://www.w3.org/2001/XMLSchema" xmlns:xsi="http://www.w3.org/2001/XMLSchema-instance" Version="2" Timestamp="1667307566"&gt;&lt;FQL&gt;&lt;Q&gt;BE0974293251^FF_PTX_INC(ANN_R,0)&lt;/Q&gt;&lt;R&gt;1&lt;/R&gt;&lt;C&gt;1&lt;/C&gt;&lt;D xsi:type="xsd:double"&gt;6950.19678192521&lt;/D&gt;&lt;/FQL&gt;&lt;FQL&gt;&lt;Q&gt;BE0974293251^FF_PTX_INC(ANN_R,2020)&lt;/Q&gt;&lt;R&gt;1&lt;/R&gt;&lt;C&gt;1&lt;/C&gt;&lt;D xsi:type="xsd:double"&gt;1686.87995283917&lt;/D&gt;&lt;/FQL&gt;&lt;/Schema&gt;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9C516A-85F2-4936-9E69-31B33AB3F9D2}" keepAlive="1" name="Query - sample_report" description="Verbinding maken met de query sample_report in de werkmap." type="5" refreshedVersion="8" background="1" saveData="1">
    <dbPr connection="Provider=Microsoft.Mashup.OleDb.1;Data Source=$Workbook$;Location=sample_report;Extended Properties=&quot;&quot;" command="SELECT * FROM [sample_report]"/>
  </connection>
</connections>
</file>

<file path=xl/sharedStrings.xml><?xml version="1.0" encoding="utf-8"?>
<sst xmlns="http://schemas.openxmlformats.org/spreadsheetml/2006/main" count="28545" uniqueCount="11916">
  <si>
    <t>ISIN</t>
  </si>
  <si>
    <t>Company_Name</t>
  </si>
  <si>
    <t>Country</t>
  </si>
  <si>
    <t>Sector</t>
  </si>
  <si>
    <t>Year</t>
  </si>
  <si>
    <t>PRETAX_INCOME</t>
  </si>
  <si>
    <t>MARKET_VALUE</t>
  </si>
  <si>
    <t>BOOK_VALUE_EQUITY</t>
  </si>
  <si>
    <t>ASSETS</t>
  </si>
  <si>
    <t>CASH_TAX_PAID</t>
  </si>
  <si>
    <t>INCOME_TAX</t>
  </si>
  <si>
    <t>NET_INCOME</t>
  </si>
  <si>
    <t>ROA</t>
  </si>
  <si>
    <t>TAX_RATE</t>
  </si>
  <si>
    <t>CETR_5</t>
  </si>
  <si>
    <t>CTP_4</t>
  </si>
  <si>
    <t>CTP_3</t>
  </si>
  <si>
    <t>CTP_2</t>
  </si>
  <si>
    <t>CTP_1</t>
  </si>
  <si>
    <t>CTP_0</t>
  </si>
  <si>
    <t>PTI_4</t>
  </si>
  <si>
    <t>PTI_3</t>
  </si>
  <si>
    <t>PTI_2</t>
  </si>
  <si>
    <t>PTI_1</t>
  </si>
  <si>
    <t>PTI_0</t>
  </si>
  <si>
    <t>LTD</t>
  </si>
  <si>
    <t>RD</t>
  </si>
  <si>
    <t>PTI_FOREIGN</t>
  </si>
  <si>
    <t>US88579Y1010</t>
  </si>
  <si>
    <t>3M Co.</t>
  </si>
  <si>
    <t>US</t>
  </si>
  <si>
    <t>DIVERSIFIED</t>
  </si>
  <si>
    <t>100984.86</t>
  </si>
  <si>
    <t>1351.00</t>
  </si>
  <si>
    <t>19.67623252</t>
  </si>
  <si>
    <t>#N/B</t>
  </si>
  <si>
    <t>0.222850944</t>
  </si>
  <si>
    <t>1888.00</t>
  </si>
  <si>
    <t>1604.00</t>
  </si>
  <si>
    <t>1560.00</t>
  </si>
  <si>
    <t>1198.00</t>
  </si>
  <si>
    <t>7053.00</t>
  </si>
  <si>
    <t>7548.00</t>
  </si>
  <si>
    <t>7000.00</t>
  </si>
  <si>
    <t/>
  </si>
  <si>
    <t>18691</t>
  </si>
  <si>
    <t>1862</t>
  </si>
  <si>
    <t>3000</t>
  </si>
  <si>
    <t>106557.41</t>
  </si>
  <si>
    <t>28.28583581</t>
  </si>
  <si>
    <t>0.287061955</t>
  </si>
  <si>
    <t>1717.00</t>
  </si>
  <si>
    <t>1803.00</t>
  </si>
  <si>
    <t>1968.00</t>
  </si>
  <si>
    <t>2331.00</t>
  </si>
  <si>
    <t>6351.00</t>
  </si>
  <si>
    <t>6562.00</t>
  </si>
  <si>
    <t>7026.00</t>
  </si>
  <si>
    <t>10723</t>
  </si>
  <si>
    <t>1735</t>
  </si>
  <si>
    <t>2687</t>
  </si>
  <si>
    <t>US00507V1098</t>
  </si>
  <si>
    <t>Activision Blizzard Inc.</t>
  </si>
  <si>
    <t>ELECTRONICS</t>
  </si>
  <si>
    <t>71887.22</t>
  </si>
  <si>
    <t>806.00</t>
  </si>
  <si>
    <t>16.01681957</t>
  </si>
  <si>
    <t>0.236430872</t>
  </si>
  <si>
    <t>121.00</t>
  </si>
  <si>
    <t>176.00</t>
  </si>
  <si>
    <t>560.00</t>
  </si>
  <si>
    <t>319.00</t>
  </si>
  <si>
    <t>1106.00</t>
  </si>
  <si>
    <t>1151.00</t>
  </si>
  <si>
    <t>1877.00</t>
  </si>
  <si>
    <t>3829</t>
  </si>
  <si>
    <t>1150</t>
  </si>
  <si>
    <t>1456</t>
  </si>
  <si>
    <t>26919.52</t>
  </si>
  <si>
    <t>12.65822785</t>
  </si>
  <si>
    <t>0.078863826</t>
  </si>
  <si>
    <t>159.00</t>
  </si>
  <si>
    <t>138.00</t>
  </si>
  <si>
    <t>34.00</t>
  </si>
  <si>
    <t>20.00</t>
  </si>
  <si>
    <t>1458.00</t>
  </si>
  <si>
    <t>1319.00</t>
  </si>
  <si>
    <t>981.00</t>
  </si>
  <si>
    <t>4887</t>
  </si>
  <si>
    <t>958</t>
  </si>
  <si>
    <t>878</t>
  </si>
  <si>
    <t>DE000A1EWWW0</t>
  </si>
  <si>
    <t>ADIDAS</t>
  </si>
  <si>
    <t>DE</t>
  </si>
  <si>
    <t>APPAREL</t>
  </si>
  <si>
    <t>71100.71</t>
  </si>
  <si>
    <t>459.41</t>
  </si>
  <si>
    <t>20.24221453</t>
  </si>
  <si>
    <t>0.319635407</t>
  </si>
  <si>
    <t>472.35</t>
  </si>
  <si>
    <t>627.13</t>
  </si>
  <si>
    <t>961.50</t>
  </si>
  <si>
    <t>774.52</t>
  </si>
  <si>
    <t>1699.12</t>
  </si>
  <si>
    <t>2281.81</t>
  </si>
  <si>
    <t>2805.44</t>
  </si>
  <si>
    <t>4641</t>
  </si>
  <si>
    <t>115</t>
  </si>
  <si>
    <t>US0970231058</t>
  </si>
  <si>
    <t>Boeing Co.</t>
  </si>
  <si>
    <t>AEROSPACE</t>
  </si>
  <si>
    <t>183064.28</t>
  </si>
  <si>
    <t>1326.00</t>
  </si>
  <si>
    <t>9.858669424</t>
  </si>
  <si>
    <t>0.132953261</t>
  </si>
  <si>
    <t>355.00</t>
  </si>
  <si>
    <t>1490.00</t>
  </si>
  <si>
    <t>1460.00</t>
  </si>
  <si>
    <t>896.00</t>
  </si>
  <si>
    <t>7137.00</t>
  </si>
  <si>
    <t>7155.00</t>
  </si>
  <si>
    <t>5568.00</t>
  </si>
  <si>
    <t>10657</t>
  </si>
  <si>
    <t>3269</t>
  </si>
  <si>
    <t>438</t>
  </si>
  <si>
    <t>US8936411003</t>
  </si>
  <si>
    <t>TRANSDIGM GROUP</t>
  </si>
  <si>
    <t>19633.00</t>
  </si>
  <si>
    <t>129.25</t>
  </si>
  <si>
    <t>2.437301952</t>
  </si>
  <si>
    <t>0.196655893</t>
  </si>
  <si>
    <t>97.80</t>
  </si>
  <si>
    <t>127.36</t>
  </si>
  <si>
    <t>183.29</t>
  </si>
  <si>
    <t>185.30</t>
  </si>
  <si>
    <t>448.51</t>
  </si>
  <si>
    <t>636.82</t>
  </si>
  <si>
    <t>768.12</t>
  </si>
  <si>
    <t>12501.946</t>
  </si>
  <si>
    <t>73.8</t>
  </si>
  <si>
    <t>159.018</t>
  </si>
  <si>
    <t>US2473617023</t>
  </si>
  <si>
    <t>Delta Air Lines Inc.</t>
  </si>
  <si>
    <t>33929.23</t>
  </si>
  <si>
    <t>23.60706659</t>
  </si>
  <si>
    <t>1072.00</t>
  </si>
  <si>
    <t>7157.00</t>
  </si>
  <si>
    <t>6636.00</t>
  </si>
  <si>
    <t>14054</t>
  </si>
  <si>
    <t>NL0000235190</t>
  </si>
  <si>
    <t>AIRBUS</t>
  </si>
  <si>
    <t>FR</t>
  </si>
  <si>
    <t>74453.78</t>
  </si>
  <si>
    <t>1058.24</t>
  </si>
  <si>
    <t>32.21238938</t>
  </si>
  <si>
    <t>0.117392925</t>
  </si>
  <si>
    <t>152.54</t>
  </si>
  <si>
    <t>659.81</t>
  </si>
  <si>
    <t>-214.60</t>
  </si>
  <si>
    <t>171.45</t>
  </si>
  <si>
    <t>3147.65</t>
  </si>
  <si>
    <t>2615.94</t>
  </si>
  <si>
    <t>1172.57</t>
  </si>
  <si>
    <t>7462</t>
  </si>
  <si>
    <t>3217</t>
  </si>
  <si>
    <t>FR0000073272</t>
  </si>
  <si>
    <t>SAFRAN</t>
  </si>
  <si>
    <t>52331.34</t>
  </si>
  <si>
    <t>626.45</t>
  </si>
  <si>
    <t>14.60340993</t>
  </si>
  <si>
    <t>0.312671788</t>
  </si>
  <si>
    <t>370.08</t>
  </si>
  <si>
    <t>400.32</t>
  </si>
  <si>
    <t>323.01</t>
  </si>
  <si>
    <t>656.46</t>
  </si>
  <si>
    <t>-561.09</t>
  </si>
  <si>
    <t>-1525.88</t>
  </si>
  <si>
    <t>2279.87</t>
  </si>
  <si>
    <t>3969</t>
  </si>
  <si>
    <t>183373.16</t>
  </si>
  <si>
    <t>837.00</t>
  </si>
  <si>
    <t>0.186759907</t>
  </si>
  <si>
    <t>10107.00</t>
  </si>
  <si>
    <t>20940</t>
  </si>
  <si>
    <t>3219</t>
  </si>
  <si>
    <t>533</t>
  </si>
  <si>
    <t>27836.05</t>
  </si>
  <si>
    <t>215.15</t>
  </si>
  <si>
    <t>20.88562517</t>
  </si>
  <si>
    <t>0.195849391</t>
  </si>
  <si>
    <t>837.43</t>
  </si>
  <si>
    <t>16469.221</t>
  </si>
  <si>
    <t>116.8</t>
  </si>
  <si>
    <t>184.916</t>
  </si>
  <si>
    <t>37589.29</t>
  </si>
  <si>
    <t>23.08809293</t>
  </si>
  <si>
    <t>5500.00</t>
  </si>
  <si>
    <t>14167</t>
  </si>
  <si>
    <t>0</t>
  </si>
  <si>
    <t>114580.16</t>
  </si>
  <si>
    <t>1652.01</t>
  </si>
  <si>
    <t>312.2875817</t>
  </si>
  <si>
    <t>0.250607404</t>
  </si>
  <si>
    <t>3964.69</t>
  </si>
  <si>
    <t>8189</t>
  </si>
  <si>
    <t>3358</t>
  </si>
  <si>
    <t>65618.84</t>
  </si>
  <si>
    <t>992.77</t>
  </si>
  <si>
    <t>25.31806616</t>
  </si>
  <si>
    <t>0.256763812</t>
  </si>
  <si>
    <t>5815.63</t>
  </si>
  <si>
    <t>3744</t>
  </si>
  <si>
    <t>174303.26</t>
  </si>
  <si>
    <t>16.31542495</t>
  </si>
  <si>
    <t>0.12182657</t>
  </si>
  <si>
    <t>209.00</t>
  </si>
  <si>
    <t>6232.00</t>
  </si>
  <si>
    <t>9782</t>
  </si>
  <si>
    <t>3179</t>
  </si>
  <si>
    <t>447</t>
  </si>
  <si>
    <t>13277.04</t>
  </si>
  <si>
    <t>24.94405503</t>
  </si>
  <si>
    <t>0.215342319</t>
  </si>
  <si>
    <t>82.29</t>
  </si>
  <si>
    <t>448.49</t>
  </si>
  <si>
    <t>11393.62</t>
  </si>
  <si>
    <t>39603.09</t>
  </si>
  <si>
    <t>41.72727273</t>
  </si>
  <si>
    <t>2527.00</t>
  </si>
  <si>
    <t>6592</t>
  </si>
  <si>
    <t>77184.30</t>
  </si>
  <si>
    <t>41.59317212</t>
  </si>
  <si>
    <t>0.084460488</t>
  </si>
  <si>
    <t>322.61</t>
  </si>
  <si>
    <t>2025.95</t>
  </si>
  <si>
    <t>8983</t>
  </si>
  <si>
    <t>2807</t>
  </si>
  <si>
    <t>42222.34</t>
  </si>
  <si>
    <t>29.48021722</t>
  </si>
  <si>
    <t>0.239404458</t>
  </si>
  <si>
    <t>227.02</t>
  </si>
  <si>
    <t>2248.99</t>
  </si>
  <si>
    <t>3815</t>
  </si>
  <si>
    <t>31910.00</t>
  </si>
  <si>
    <t>29.55729167</t>
  </si>
  <si>
    <t>0.348957656</t>
  </si>
  <si>
    <t>488.10</t>
  </si>
  <si>
    <t>523.08</t>
  </si>
  <si>
    <t>376.71</t>
  </si>
  <si>
    <t>428.04</t>
  </si>
  <si>
    <t>1093.08</t>
  </si>
  <si>
    <t>1505.52</t>
  </si>
  <si>
    <t>1107.58</t>
  </si>
  <si>
    <t>986</t>
  </si>
  <si>
    <t>149</t>
  </si>
  <si>
    <t>US00751Y1064</t>
  </si>
  <si>
    <t>Advance Auto Parts Inc.</t>
  </si>
  <si>
    <t>MISCELLANEOUS</t>
  </si>
  <si>
    <t>10452.52</t>
  </si>
  <si>
    <t>146.07</t>
  </si>
  <si>
    <t>24.26887245</t>
  </si>
  <si>
    <t>0.262604173</t>
  </si>
  <si>
    <t>225.33</t>
  </si>
  <si>
    <t>192.12</t>
  </si>
  <si>
    <t>143.21</t>
  </si>
  <si>
    <t>108.16</t>
  </si>
  <si>
    <t>738.84</t>
  </si>
  <si>
    <t>520.26</t>
  </si>
  <si>
    <t>555.26</t>
  </si>
  <si>
    <t>3047.483</t>
  </si>
  <si>
    <t>12472.43</t>
  </si>
  <si>
    <t>37.79098175</t>
  </si>
  <si>
    <t>0.320826294</t>
  </si>
  <si>
    <t>162.68</t>
  </si>
  <si>
    <t>219.42</t>
  </si>
  <si>
    <t>268.62</t>
  </si>
  <si>
    <t>254.41</t>
  </si>
  <si>
    <t>624.07</t>
  </si>
  <si>
    <t>626.40</t>
  </si>
  <si>
    <t>781.39</t>
  </si>
  <si>
    <t>1042.949</t>
  </si>
  <si>
    <t>JP3122400009</t>
  </si>
  <si>
    <t>Advantest Corp.</t>
  </si>
  <si>
    <t>JP</t>
  </si>
  <si>
    <t>7976.65</t>
  </si>
  <si>
    <t>105.86</t>
  </si>
  <si>
    <t>8.607914774</t>
  </si>
  <si>
    <t>0.149875881</t>
  </si>
  <si>
    <t>33.54</t>
  </si>
  <si>
    <t>26.37</t>
  </si>
  <si>
    <t>29.98</t>
  </si>
  <si>
    <t>42.78</t>
  </si>
  <si>
    <t>97.99</t>
  </si>
  <si>
    <t>138.72</t>
  </si>
  <si>
    <t>219.09</t>
  </si>
  <si>
    <t>9013</t>
  </si>
  <si>
    <t>40070</t>
  </si>
  <si>
    <t>1616.89</t>
  </si>
  <si>
    <t>43.11209314</t>
  </si>
  <si>
    <t>-1.057426336</t>
  </si>
  <si>
    <t>41.37</t>
  </si>
  <si>
    <t>18.32</t>
  </si>
  <si>
    <t>27.06</t>
  </si>
  <si>
    <t>13.53</t>
  </si>
  <si>
    <t>-43.59</t>
  </si>
  <si>
    <t>-15.60</t>
  </si>
  <si>
    <t>-354.40</t>
  </si>
  <si>
    <t>44618</t>
  </si>
  <si>
    <t>31298</t>
  </si>
  <si>
    <t>NL0012969182</t>
  </si>
  <si>
    <t>ADYEN</t>
  </si>
  <si>
    <t>NL</t>
  </si>
  <si>
    <t>FINANCIAL</t>
  </si>
  <si>
    <t>70756.22</t>
  </si>
  <si>
    <t>82.04</t>
  </si>
  <si>
    <t>19.23417291</t>
  </si>
  <si>
    <t>0.19941249</t>
  </si>
  <si>
    <t>10.81</t>
  </si>
  <si>
    <t>46.87</t>
  </si>
  <si>
    <t>25.52</t>
  </si>
  <si>
    <t>59.90</t>
  </si>
  <si>
    <t>132.20</t>
  </si>
  <si>
    <t>104.02</t>
  </si>
  <si>
    <t>194.32</t>
  </si>
  <si>
    <t>118.051</t>
  </si>
  <si>
    <t>18.64211064</t>
  </si>
  <si>
    <t>8.73</t>
  </si>
  <si>
    <t>41529.33</t>
  </si>
  <si>
    <t>28.13288478</t>
  </si>
  <si>
    <t>0.316790609</t>
  </si>
  <si>
    <t>1152.17</t>
  </si>
  <si>
    <t>#Calc</t>
  </si>
  <si>
    <t>FR0000052292</t>
  </si>
  <si>
    <t>HERMES INTERNATIONAL</t>
  </si>
  <si>
    <t>57776.38</t>
  </si>
  <si>
    <t>32.53315265</t>
  </si>
  <si>
    <t>577.80</t>
  </si>
  <si>
    <t>634.97</t>
  </si>
  <si>
    <t>650.67</t>
  </si>
  <si>
    <t>788.31</t>
  </si>
  <si>
    <t>1690.69</t>
  </si>
  <si>
    <t>1657.95</t>
  </si>
  <si>
    <t>1823.90</t>
  </si>
  <si>
    <t>63748.94</t>
  </si>
  <si>
    <t>25.01954652</t>
  </si>
  <si>
    <t>0.302135123</t>
  </si>
  <si>
    <t>77927.57</t>
  </si>
  <si>
    <t>33.07932872</t>
  </si>
  <si>
    <t>2131.57</t>
  </si>
  <si>
    <t>40917.74</t>
  </si>
  <si>
    <t>33.06969847</t>
  </si>
  <si>
    <t>0.313355354</t>
  </si>
  <si>
    <t>55811.49</t>
  </si>
  <si>
    <t>35.41644618</t>
  </si>
  <si>
    <t>0.36920181</t>
  </si>
  <si>
    <t>630.49</t>
  </si>
  <si>
    <t>1585.97</t>
  </si>
  <si>
    <t>ES0105046009</t>
  </si>
  <si>
    <t>AENA SME</t>
  </si>
  <si>
    <t>ES</t>
  </si>
  <si>
    <t>TRANSPORTATION</t>
  </si>
  <si>
    <t>26098.32</t>
  </si>
  <si>
    <t>22.89</t>
  </si>
  <si>
    <t>0.2217762</t>
  </si>
  <si>
    <t>341.84</t>
  </si>
  <si>
    <t>297.20</t>
  </si>
  <si>
    <t>468.17</t>
  </si>
  <si>
    <t>489.64</t>
  </si>
  <si>
    <t>1659.29</t>
  </si>
  <si>
    <t>1779.63</t>
  </si>
  <si>
    <t>2025.86</t>
  </si>
  <si>
    <t>6929.076</t>
  </si>
  <si>
    <t>20512.25</t>
  </si>
  <si>
    <t>23.44889793</t>
  </si>
  <si>
    <t>0.220641536</t>
  </si>
  <si>
    <t>0.07</t>
  </si>
  <si>
    <t>149.00</t>
  </si>
  <si>
    <t>251.20</t>
  </si>
  <si>
    <t>184.24</t>
  </si>
  <si>
    <t>-129.91</t>
  </si>
  <si>
    <t>654.17</t>
  </si>
  <si>
    <t>876.41</t>
  </si>
  <si>
    <t>7822.492</t>
  </si>
  <si>
    <t>US0010551028</t>
  </si>
  <si>
    <t>AFLAC Inc.</t>
  </si>
  <si>
    <t>30793.43</t>
  </si>
  <si>
    <t>800.00</t>
  </si>
  <si>
    <t>-14.88338543</t>
  </si>
  <si>
    <t>0.265479876</t>
  </si>
  <si>
    <t>1526.00</t>
  </si>
  <si>
    <t>780.00</t>
  </si>
  <si>
    <t>998.00</t>
  </si>
  <si>
    <t>1384.00</t>
  </si>
  <si>
    <t>4067.00</t>
  </si>
  <si>
    <t>4018.00</t>
  </si>
  <si>
    <t>3983.00</t>
  </si>
  <si>
    <t>7868</t>
  </si>
  <si>
    <t>28244.38</t>
  </si>
  <si>
    <t>34.62011311</t>
  </si>
  <si>
    <t>0.254434024</t>
  </si>
  <si>
    <t>788.00</t>
  </si>
  <si>
    <t>754.00</t>
  </si>
  <si>
    <t>1416.00</t>
  </si>
  <si>
    <t>996.00</t>
  </si>
  <si>
    <t>4302.00</t>
  </si>
  <si>
    <t>4816.00</t>
  </si>
  <si>
    <t>4491.00</t>
  </si>
  <si>
    <t>4704</t>
  </si>
  <si>
    <t>FR0000120073</t>
  </si>
  <si>
    <t>AIR LIQUIDE</t>
  </si>
  <si>
    <t>CHEMICALS</t>
  </si>
  <si>
    <t>77553.70</t>
  </si>
  <si>
    <t>21.12640957</t>
  </si>
  <si>
    <t>2938.50</t>
  </si>
  <si>
    <t>2854.69</t>
  </si>
  <si>
    <t>3461.39</t>
  </si>
  <si>
    <t>11189.6</t>
  </si>
  <si>
    <t>303</t>
  </si>
  <si>
    <t>43208.58</t>
  </si>
  <si>
    <t>28.13582292</t>
  </si>
  <si>
    <t>2819.15</t>
  </si>
  <si>
    <t>3056.04</t>
  </si>
  <si>
    <t>3182.41</t>
  </si>
  <si>
    <t>14890.1</t>
  </si>
  <si>
    <t>288</t>
  </si>
  <si>
    <t>US0091581068</t>
  </si>
  <si>
    <t>Air Products &amp; Chemicals Inc.</t>
  </si>
  <si>
    <t>65832.26</t>
  </si>
  <si>
    <t>379.90</t>
  </si>
  <si>
    <t>19.73760211</t>
  </si>
  <si>
    <t>0.29547376</t>
  </si>
  <si>
    <t>440.80</t>
  </si>
  <si>
    <t>1348.80</t>
  </si>
  <si>
    <t>372.00</t>
  </si>
  <si>
    <t>324.30</t>
  </si>
  <si>
    <t>1554.60</t>
  </si>
  <si>
    <t>1416.10</t>
  </si>
  <si>
    <t>2015.00</t>
  </si>
  <si>
    <t>7765.9</t>
  </si>
  <si>
    <t>83.9</t>
  </si>
  <si>
    <t>1215.3</t>
  </si>
  <si>
    <t>32676.52</t>
  </si>
  <si>
    <t>27.82709379</t>
  </si>
  <si>
    <t>0.215659435</t>
  </si>
  <si>
    <t>255.70</t>
  </si>
  <si>
    <t>325.50</t>
  </si>
  <si>
    <t>160.60</t>
  </si>
  <si>
    <t>392.90</t>
  </si>
  <si>
    <t>1312.50</t>
  </si>
  <si>
    <t>1350.40</t>
  </si>
  <si>
    <t>1354.50</t>
  </si>
  <si>
    <t>3909.7</t>
  </si>
  <si>
    <t>71.6</t>
  </si>
  <si>
    <t>775.9</t>
  </si>
  <si>
    <t>86091.49</t>
  </si>
  <si>
    <t>-90.06</t>
  </si>
  <si>
    <t>0.276305072</t>
  </si>
  <si>
    <t>4665.91</t>
  </si>
  <si>
    <t>14082</t>
  </si>
  <si>
    <t>2858</t>
  </si>
  <si>
    <t>51216.84</t>
  </si>
  <si>
    <t>27.45283019</t>
  </si>
  <si>
    <t>0.111740997</t>
  </si>
  <si>
    <t>281.30</t>
  </si>
  <si>
    <t>1791.83</t>
  </si>
  <si>
    <t>8791</t>
  </si>
  <si>
    <t>2970</t>
  </si>
  <si>
    <t>JP3119600009</t>
  </si>
  <si>
    <t>Ajinomoto Co. Inc.</t>
  </si>
  <si>
    <t>FOOD</t>
  </si>
  <si>
    <t>10209.20</t>
  </si>
  <si>
    <t>194.54</t>
  </si>
  <si>
    <t>41.77477201</t>
  </si>
  <si>
    <t>0.319791883</t>
  </si>
  <si>
    <t>182.76</t>
  </si>
  <si>
    <t>255.48</t>
  </si>
  <si>
    <t>210.34</t>
  </si>
  <si>
    <t>210.36</t>
  </si>
  <si>
    <t>822.57</t>
  </si>
  <si>
    <t>800.50</t>
  </si>
  <si>
    <t>729.20</t>
  </si>
  <si>
    <t>324281</t>
  </si>
  <si>
    <t>24789</t>
  </si>
  <si>
    <t>13128.23</t>
  </si>
  <si>
    <t>20.89027921</t>
  </si>
  <si>
    <t>0.255369286</t>
  </si>
  <si>
    <t>181.33</t>
  </si>
  <si>
    <t>271.09</t>
  </si>
  <si>
    <t>386.22</t>
  </si>
  <si>
    <t>103.01</t>
  </si>
  <si>
    <t>912.99</t>
  </si>
  <si>
    <t>1216.16</t>
  </si>
  <si>
    <t>731.76</t>
  </si>
  <si>
    <t>243226</t>
  </si>
  <si>
    <t>24567</t>
  </si>
  <si>
    <t>NL0013267909</t>
  </si>
  <si>
    <t>AKZO NOBEL</t>
  </si>
  <si>
    <t>20412.75</t>
  </si>
  <si>
    <t>188.10</t>
  </si>
  <si>
    <t>26.95749441</t>
  </si>
  <si>
    <t>0.299258493</t>
  </si>
  <si>
    <t>315.27</t>
  </si>
  <si>
    <t>381.24</t>
  </si>
  <si>
    <t>193.48</t>
  </si>
  <si>
    <t>205.94</t>
  </si>
  <si>
    <t>920.36</t>
  </si>
  <si>
    <t>842.57</t>
  </si>
  <si>
    <t>652.40</t>
  </si>
  <si>
    <t>2771</t>
  </si>
  <si>
    <t>220</t>
  </si>
  <si>
    <t>15796.73</t>
  </si>
  <si>
    <t>28.125</t>
  </si>
  <si>
    <t>0.534567957</t>
  </si>
  <si>
    <t>268.45</t>
  </si>
  <si>
    <t>305.35</t>
  </si>
  <si>
    <t>342.22</t>
  </si>
  <si>
    <t>289.43</t>
  </si>
  <si>
    <t>-1802.11</t>
  </si>
  <si>
    <t>1006.33</t>
  </si>
  <si>
    <t>1102.28</t>
  </si>
  <si>
    <t>2644</t>
  </si>
  <si>
    <t>239</t>
  </si>
  <si>
    <t>CH0432492467</t>
  </si>
  <si>
    <t>ALCON</t>
  </si>
  <si>
    <t>CH</t>
  </si>
  <si>
    <t>DRUGS, COSMETICS &amp; HEALTH CARE</t>
  </si>
  <si>
    <t>32602.25</t>
  </si>
  <si>
    <t>-97.00</t>
  </si>
  <si>
    <t>-224.00</t>
  </si>
  <si>
    <t>-113.00</t>
  </si>
  <si>
    <t>-127.00</t>
  </si>
  <si>
    <t>-300.00</t>
  </si>
  <si>
    <t>3769.1628</t>
  </si>
  <si>
    <t>555.6594286</t>
  </si>
  <si>
    <t>-46.93069498</t>
  </si>
  <si>
    <t>80.29165</t>
  </si>
  <si>
    <t>491.5981667</t>
  </si>
  <si>
    <t>US0152711091</t>
  </si>
  <si>
    <t>ALEXANDRIA RLST.EQTIES.</t>
  </si>
  <si>
    <t>24360.95</t>
  </si>
  <si>
    <t>2.56</t>
  </si>
  <si>
    <t>252.32</t>
  </si>
  <si>
    <t>605.78</t>
  </si>
  <si>
    <t>8193.691</t>
  </si>
  <si>
    <t>9742.31</t>
  </si>
  <si>
    <t>101.45</t>
  </si>
  <si>
    <t>134.53</t>
  </si>
  <si>
    <t>99.14</t>
  </si>
  <si>
    <t>4007.98</t>
  </si>
  <si>
    <t>DE0008404005</t>
  </si>
  <si>
    <t>ALLIANZ</t>
  </si>
  <si>
    <t>101184.60</t>
  </si>
  <si>
    <t>3067.67</t>
  </si>
  <si>
    <t>25.72886297</t>
  </si>
  <si>
    <t>0.239025083</t>
  </si>
  <si>
    <t>3244.48</t>
  </si>
  <si>
    <t>2367.53</t>
  </si>
  <si>
    <t>2558.88</t>
  </si>
  <si>
    <t>2763.42</t>
  </si>
  <si>
    <t>11518.83</t>
  </si>
  <si>
    <t>11446.28</t>
  </si>
  <si>
    <t>12268.22</t>
  </si>
  <si>
    <t>23842</t>
  </si>
  <si>
    <t>75357.28</t>
  </si>
  <si>
    <t>29.61682512</t>
  </si>
  <si>
    <t>0.312556304</t>
  </si>
  <si>
    <t>2868.22</t>
  </si>
  <si>
    <t>4875.01</t>
  </si>
  <si>
    <t>4086.78</t>
  </si>
  <si>
    <t>2893.17</t>
  </si>
  <si>
    <t>11011.76</t>
  </si>
  <si>
    <t>12527.40</t>
  </si>
  <si>
    <t>11456.51</t>
  </si>
  <si>
    <t>21145</t>
  </si>
  <si>
    <t>FR0010220475</t>
  </si>
  <si>
    <t>ALSTOM</t>
  </si>
  <si>
    <t>9456.80</t>
  </si>
  <si>
    <t>113.32</t>
  </si>
  <si>
    <t>25.15991471</t>
  </si>
  <si>
    <t>0.856186914</t>
  </si>
  <si>
    <t>232.88</t>
  </si>
  <si>
    <t>95.42</t>
  </si>
  <si>
    <t>108.68</t>
  </si>
  <si>
    <t>121.53</t>
  </si>
  <si>
    <t>-552.94</t>
  </si>
  <si>
    <t>253.37</t>
  </si>
  <si>
    <t>192.82</t>
  </si>
  <si>
    <t>1237</t>
  </si>
  <si>
    <t>302</t>
  </si>
  <si>
    <t>JP3814800003</t>
  </si>
  <si>
    <t>SUBARU CORPORATION</t>
  </si>
  <si>
    <t>AUTOMOTIVE</t>
  </si>
  <si>
    <t>25139.21</t>
  </si>
  <si>
    <t>733.04</t>
  </si>
  <si>
    <t>25.42577521</t>
  </si>
  <si>
    <t>0.324522057</t>
  </si>
  <si>
    <t>334.11</t>
  </si>
  <si>
    <t>1757.95</t>
  </si>
  <si>
    <t>1202.64</t>
  </si>
  <si>
    <t>1922.57</t>
  </si>
  <si>
    <t>3283.02</t>
  </si>
  <si>
    <t>3570.17</t>
  </si>
  <si>
    <t>5154.74</t>
  </si>
  <si>
    <t>22948</t>
  </si>
  <si>
    <t>121084</t>
  </si>
  <si>
    <t>KR7005380001</t>
  </si>
  <si>
    <t>Hyundai Motor Co</t>
  </si>
  <si>
    <t>KR</t>
  </si>
  <si>
    <t>28152.62</t>
  </si>
  <si>
    <t>1159.90</t>
  </si>
  <si>
    <t>45.830855</t>
  </si>
  <si>
    <t>0.330269016</t>
  </si>
  <si>
    <t>1727.50</t>
  </si>
  <si>
    <t>1468.98</t>
  </si>
  <si>
    <t>1784.88</t>
  </si>
  <si>
    <t>1454.61</t>
  </si>
  <si>
    <t>7170.70</t>
  </si>
  <si>
    <t>5806.69</t>
  </si>
  <si>
    <t>4808.39</t>
  </si>
  <si>
    <t>46941364</t>
  </si>
  <si>
    <t>1267327</t>
  </si>
  <si>
    <t>JP3830800003</t>
  </si>
  <si>
    <t>Bridgestone Corp.</t>
  </si>
  <si>
    <t>29026.74</t>
  </si>
  <si>
    <t>1301.26</t>
  </si>
  <si>
    <t>29.92673599</t>
  </si>
  <si>
    <t>0.267646394</t>
  </si>
  <si>
    <t>1209.83</t>
  </si>
  <si>
    <t>1048.07</t>
  </si>
  <si>
    <t>1184.78</t>
  </si>
  <si>
    <t>599.75</t>
  </si>
  <si>
    <t>4513.49</t>
  </si>
  <si>
    <t>3949.61</t>
  </si>
  <si>
    <t>3879.92</t>
  </si>
  <si>
    <t>215223</t>
  </si>
  <si>
    <t>103551</t>
  </si>
  <si>
    <t>KR7012330007</t>
  </si>
  <si>
    <t>Hyundai Mobis</t>
  </si>
  <si>
    <t>16125.76</t>
  </si>
  <si>
    <t>547.62</t>
  </si>
  <si>
    <t>23.70524182</t>
  </si>
  <si>
    <t>0.298468001</t>
  </si>
  <si>
    <t>807.96</t>
  </si>
  <si>
    <t>867.00</t>
  </si>
  <si>
    <t>843.05</t>
  </si>
  <si>
    <t>796.59</t>
  </si>
  <si>
    <t>3057.04</t>
  </si>
  <si>
    <t>2611.53</t>
  </si>
  <si>
    <t>2604.00</t>
  </si>
  <si>
    <t>1059033</t>
  </si>
  <si>
    <t>754450</t>
  </si>
  <si>
    <t>JP3633400001</t>
  </si>
  <si>
    <t>Toyota Motor Corp.</t>
  </si>
  <si>
    <t>186744.03</t>
  </si>
  <si>
    <t>4513.25</t>
  </si>
  <si>
    <t>19.24898557</t>
  </si>
  <si>
    <t>0.287203263</t>
  </si>
  <si>
    <t>4104.29</t>
  </si>
  <si>
    <t>10430.04</t>
  </si>
  <si>
    <t>7366.40</t>
  </si>
  <si>
    <t>7891.95</t>
  </si>
  <si>
    <t>24369.00</t>
  </si>
  <si>
    <t>26332.79</t>
  </si>
  <si>
    <t>24844.06</t>
  </si>
  <si>
    <t>10006374</t>
  </si>
  <si>
    <t>1064269</t>
  </si>
  <si>
    <t>739458</t>
  </si>
  <si>
    <t>JP3854600008</t>
  </si>
  <si>
    <t>Honda Motor Co. Ltd.</t>
  </si>
  <si>
    <t>61198.83</t>
  </si>
  <si>
    <t>2260.67</t>
  </si>
  <si>
    <t>-1.225679904</t>
  </si>
  <si>
    <t>0.226474263</t>
  </si>
  <si>
    <t>2482.10</t>
  </si>
  <si>
    <t>1931.81</t>
  </si>
  <si>
    <t>1165.12</t>
  </si>
  <si>
    <t>1516.60</t>
  </si>
  <si>
    <t>9323.04</t>
  </si>
  <si>
    <t>7339.00</t>
  </si>
  <si>
    <t>5291.70</t>
  </si>
  <si>
    <t>3881749</t>
  </si>
  <si>
    <t>597934</t>
  </si>
  <si>
    <t>KR7000270009</t>
  </si>
  <si>
    <t>Kia Motors Corp</t>
  </si>
  <si>
    <t>12109.14</t>
  </si>
  <si>
    <t>221.85</t>
  </si>
  <si>
    <t>21.29181749</t>
  </si>
  <si>
    <t>0.233954126</t>
  </si>
  <si>
    <t>878.51</t>
  </si>
  <si>
    <t>500.37</t>
  </si>
  <si>
    <t>649.77</t>
  </si>
  <si>
    <t>480.75</t>
  </si>
  <si>
    <t>3625.41</t>
  </si>
  <si>
    <t>2739.23</t>
  </si>
  <si>
    <t>2966.79</t>
  </si>
  <si>
    <t>4410650</t>
  </si>
  <si>
    <t>800913</t>
  </si>
  <si>
    <t>JP3551500006</t>
  </si>
  <si>
    <t>Denso Corp.</t>
  </si>
  <si>
    <t>42670.30</t>
  </si>
  <si>
    <t>631.85</t>
  </si>
  <si>
    <t>23.66265617</t>
  </si>
  <si>
    <t>0.265747035</t>
  </si>
  <si>
    <t>1096.43</t>
  </si>
  <si>
    <t>1383.11</t>
  </si>
  <si>
    <t>539.43</t>
  </si>
  <si>
    <t>1001.15</t>
  </si>
  <si>
    <t>3932.96</t>
  </si>
  <si>
    <t>3331.25</t>
  </si>
  <si>
    <t>2849.36</t>
  </si>
  <si>
    <t>310672</t>
  </si>
  <si>
    <t>447378</t>
  </si>
  <si>
    <t>JP3397200001</t>
  </si>
  <si>
    <t>Suzuki Motor Corp.</t>
  </si>
  <si>
    <t>23800.23</t>
  </si>
  <si>
    <t>1014.03</t>
  </si>
  <si>
    <t>28.27699703</t>
  </si>
  <si>
    <t>0.313493232</t>
  </si>
  <si>
    <t>421.37</t>
  </si>
  <si>
    <t>881.27</t>
  </si>
  <si>
    <t>649.63</t>
  </si>
  <si>
    <t>784.08</t>
  </si>
  <si>
    <t>1967.53</t>
  </si>
  <si>
    <t>1759.08</t>
  </si>
  <si>
    <t>2045.49</t>
  </si>
  <si>
    <t>387167</t>
  </si>
  <si>
    <t>139390</t>
  </si>
  <si>
    <t>US37045V1008</t>
  </si>
  <si>
    <t>GENERAL MOTORS</t>
  </si>
  <si>
    <t>46830.00</t>
  </si>
  <si>
    <t>660.00</t>
  </si>
  <si>
    <t>5.54450813</t>
  </si>
  <si>
    <t>0.084242069</t>
  </si>
  <si>
    <t>947.00</t>
  </si>
  <si>
    <t>676.00</t>
  </si>
  <si>
    <t>656.00</t>
  </si>
  <si>
    <t>4246.00</t>
  </si>
  <si>
    <t>7718.00</t>
  </si>
  <si>
    <t>12008.00</t>
  </si>
  <si>
    <t>73060</t>
  </si>
  <si>
    <t>7800</t>
  </si>
  <si>
    <t>US3453708600</t>
  </si>
  <si>
    <t>Ford Motor Co.</t>
  </si>
  <si>
    <t>31143.15</t>
  </si>
  <si>
    <t>821.00</t>
  </si>
  <si>
    <t>14.95972382</t>
  </si>
  <si>
    <t>0.103910869</t>
  </si>
  <si>
    <t>467.00</t>
  </si>
  <si>
    <t>585.00</t>
  </si>
  <si>
    <t>740.00</t>
  </si>
  <si>
    <t>586.00</t>
  </si>
  <si>
    <t>1234.00</t>
  </si>
  <si>
    <t>10252.00</t>
  </si>
  <si>
    <t>6796.00</t>
  </si>
  <si>
    <t>100720</t>
  </si>
  <si>
    <t>8200</t>
  </si>
  <si>
    <t>2294</t>
  </si>
  <si>
    <t>DE0007100000</t>
  </si>
  <si>
    <t>DAIMLER</t>
  </si>
  <si>
    <t>56147.23</t>
  </si>
  <si>
    <t>3371.72</t>
  </si>
  <si>
    <t>30.31492102</t>
  </si>
  <si>
    <t>0.257308805</t>
  </si>
  <si>
    <t>2878.39</t>
  </si>
  <si>
    <t>2853.25</t>
  </si>
  <si>
    <t>3263.28</t>
  </si>
  <si>
    <t>4375.26</t>
  </si>
  <si>
    <t>12304.10</t>
  </si>
  <si>
    <t>13617.55</t>
  </si>
  <si>
    <t>13354.01</t>
  </si>
  <si>
    <t>88662</t>
  </si>
  <si>
    <t>6515</t>
  </si>
  <si>
    <t>DE0007664039</t>
  </si>
  <si>
    <t>VOLKSWAGEN PREF</t>
  </si>
  <si>
    <t>79608.89</t>
  </si>
  <si>
    <t>4487.77</t>
  </si>
  <si>
    <t>28.43408832</t>
  </si>
  <si>
    <t>0.55595822</t>
  </si>
  <si>
    <t>5358.84</t>
  </si>
  <si>
    <t>3590.69</t>
  </si>
  <si>
    <t>3667.04</t>
  </si>
  <si>
    <t>4132.75</t>
  </si>
  <si>
    <t>14333.56</t>
  </si>
  <si>
    <t>-6307.54</t>
  </si>
  <si>
    <t>4198.02</t>
  </si>
  <si>
    <t>113722</t>
  </si>
  <si>
    <t>12116</t>
  </si>
  <si>
    <t>NL00150001Q9</t>
  </si>
  <si>
    <t>STELLANTIS</t>
  </si>
  <si>
    <t>IT</t>
  </si>
  <si>
    <t>28408.57</t>
  </si>
  <si>
    <t>20.08778725</t>
  </si>
  <si>
    <t>864.84</t>
  </si>
  <si>
    <t>128.63</t>
  </si>
  <si>
    <t>3086.29</t>
  </si>
  <si>
    <t>8667</t>
  </si>
  <si>
    <t>1595</t>
  </si>
  <si>
    <t>DE0005190003</t>
  </si>
  <si>
    <t>BMW</t>
  </si>
  <si>
    <t>53189.89</t>
  </si>
  <si>
    <t>2326.47</t>
  </si>
  <si>
    <t>28.12673708</t>
  </si>
  <si>
    <t>0.311677937</t>
  </si>
  <si>
    <t>5640.04</t>
  </si>
  <si>
    <t>3684.94</t>
  </si>
  <si>
    <t>2673.68</t>
  </si>
  <si>
    <t>2595.38</t>
  </si>
  <si>
    <t>11549.36</t>
  </si>
  <si>
    <t>10228.69</t>
  </si>
  <si>
    <t>10691.40</t>
  </si>
  <si>
    <t>59705</t>
  </si>
  <si>
    <t>6890</t>
  </si>
  <si>
    <t>FR0000121261</t>
  </si>
  <si>
    <t>MICHELIN</t>
  </si>
  <si>
    <t>17824.90</t>
  </si>
  <si>
    <t>586.34</t>
  </si>
  <si>
    <t>25.04393673</t>
  </si>
  <si>
    <t>0.302097888</t>
  </si>
  <si>
    <t>817.09</t>
  </si>
  <si>
    <t>836.13</t>
  </si>
  <si>
    <t>846.24</t>
  </si>
  <si>
    <t>635.03</t>
  </si>
  <si>
    <t>2207.20</t>
  </si>
  <si>
    <t>2053.72</t>
  </si>
  <si>
    <t>2731.20</t>
  </si>
  <si>
    <t>5302</t>
  </si>
  <si>
    <t>648</t>
  </si>
  <si>
    <t>NL0011585146</t>
  </si>
  <si>
    <t>FERRARI</t>
  </si>
  <si>
    <t>18642.21</t>
  </si>
  <si>
    <t>103.52</t>
  </si>
  <si>
    <t>2.038913929</t>
  </si>
  <si>
    <t>0.284591245</t>
  </si>
  <si>
    <t>186.92</t>
  </si>
  <si>
    <t>160.81</t>
  </si>
  <si>
    <t>278.79</t>
  </si>
  <si>
    <t>243.05</t>
  </si>
  <si>
    <t>528.23</t>
  </si>
  <si>
    <t>481.46</t>
  </si>
  <si>
    <t>626.59</t>
  </si>
  <si>
    <t>1574.758</t>
  </si>
  <si>
    <t>643.038</t>
  </si>
  <si>
    <t>DE000PAH0038</t>
  </si>
  <si>
    <t>PORSCHE PREF</t>
  </si>
  <si>
    <t>18078.63</t>
  </si>
  <si>
    <t>2.36</t>
  </si>
  <si>
    <t>-1.440297215</t>
  </si>
  <si>
    <t>242.74</t>
  </si>
  <si>
    <t>425.83</t>
  </si>
  <si>
    <t>58.63</t>
  </si>
  <si>
    <t>0.00</t>
  </si>
  <si>
    <t>-194.99</t>
  </si>
  <si>
    <t>-22.18</t>
  </si>
  <si>
    <t>-74.12</t>
  </si>
  <si>
    <t>12</t>
  </si>
  <si>
    <t>DE0005439004</t>
  </si>
  <si>
    <t>CONTINENTAL</t>
  </si>
  <si>
    <t>27607.90</t>
  </si>
  <si>
    <t>1015.53</t>
  </si>
  <si>
    <t>23.58542973</t>
  </si>
  <si>
    <t>0.255107898</t>
  </si>
  <si>
    <t>1027.99</t>
  </si>
  <si>
    <t>1125.89</t>
  </si>
  <si>
    <t>1158.52</t>
  </si>
  <si>
    <t>1265.66</t>
  </si>
  <si>
    <t>4182.68</t>
  </si>
  <si>
    <t>4223.44</t>
  </si>
  <si>
    <t>4324.24</t>
  </si>
  <si>
    <t>1449</t>
  </si>
  <si>
    <t>4280.2</t>
  </si>
  <si>
    <t>17474.41</t>
  </si>
  <si>
    <t>904.42</t>
  </si>
  <si>
    <t>24.31756851</t>
  </si>
  <si>
    <t>0.38975402</t>
  </si>
  <si>
    <t>3644.88</t>
  </si>
  <si>
    <t>152288</t>
  </si>
  <si>
    <t>108558</t>
  </si>
  <si>
    <t>27287.45</t>
  </si>
  <si>
    <t>918.34</t>
  </si>
  <si>
    <t>27.22269861</t>
  </si>
  <si>
    <t>0.358907664</t>
  </si>
  <si>
    <t>3459.47</t>
  </si>
  <si>
    <t>53658498</t>
  </si>
  <si>
    <t>1489028</t>
  </si>
  <si>
    <t>26367.65</t>
  </si>
  <si>
    <t>730.10</t>
  </si>
  <si>
    <t>26.59205389</t>
  </si>
  <si>
    <t>0.262494327</t>
  </si>
  <si>
    <t>3749.29</t>
  </si>
  <si>
    <t>656199</t>
  </si>
  <si>
    <t>106202</t>
  </si>
  <si>
    <t>20683.91</t>
  </si>
  <si>
    <t>696.59</t>
  </si>
  <si>
    <t>36.72000479</t>
  </si>
  <si>
    <t>0.311752834</t>
  </si>
  <si>
    <t>2418.72</t>
  </si>
  <si>
    <t>1409389</t>
  </si>
  <si>
    <t>965360</t>
  </si>
  <si>
    <t>166002.93</t>
  </si>
  <si>
    <t>7544.27</t>
  </si>
  <si>
    <t>28.87569926</t>
  </si>
  <si>
    <t>0.326271645</t>
  </si>
  <si>
    <t>20259.26</t>
  </si>
  <si>
    <t>10550945</t>
  </si>
  <si>
    <t>1048882</t>
  </si>
  <si>
    <t>732490</t>
  </si>
  <si>
    <t>47611.57</t>
  </si>
  <si>
    <t>2376.75</t>
  </si>
  <si>
    <t>30.94718571</t>
  </si>
  <si>
    <t>0.22662005</t>
  </si>
  <si>
    <t>9299.19</t>
  </si>
  <si>
    <t>4142338</t>
  </si>
  <si>
    <t>658805</t>
  </si>
  <si>
    <t>15358.43</t>
  </si>
  <si>
    <t>152.04</t>
  </si>
  <si>
    <t>34.80461206</t>
  </si>
  <si>
    <t>0.204894064</t>
  </si>
  <si>
    <t>1008.44</t>
  </si>
  <si>
    <t>4158655</t>
  </si>
  <si>
    <t>1103999</t>
  </si>
  <si>
    <t>30222.06</t>
  </si>
  <si>
    <t>1134.27</t>
  </si>
  <si>
    <t>21.46498479</t>
  </si>
  <si>
    <t>0.279440778</t>
  </si>
  <si>
    <t>3332.41</t>
  </si>
  <si>
    <t>413078</t>
  </si>
  <si>
    <t>497417</t>
  </si>
  <si>
    <t>20414.77</t>
  </si>
  <si>
    <t>981.63</t>
  </si>
  <si>
    <t>20.61128054</t>
  </si>
  <si>
    <t>0.339784451</t>
  </si>
  <si>
    <t>2726.08</t>
  </si>
  <si>
    <t>217819</t>
  </si>
  <si>
    <t>158100</t>
  </si>
  <si>
    <t>51240.00</t>
  </si>
  <si>
    <t>689.00</t>
  </si>
  <si>
    <t>10.3415815</t>
  </si>
  <si>
    <t>0.073170219</t>
  </si>
  <si>
    <t>11863.00</t>
  </si>
  <si>
    <t>66934</t>
  </si>
  <si>
    <t>6800</t>
  </si>
  <si>
    <t>37860.30</t>
  </si>
  <si>
    <t>599.00</t>
  </si>
  <si>
    <t>0.115211677</t>
  </si>
  <si>
    <t>8159.00</t>
  </si>
  <si>
    <t>102408</t>
  </si>
  <si>
    <t>7400</t>
  </si>
  <si>
    <t>59288.06</t>
  </si>
  <si>
    <t>2358.26</t>
  </si>
  <si>
    <t>33.45270069</t>
  </si>
  <si>
    <t>0.287050543</t>
  </si>
  <si>
    <t>14064.22</t>
  </si>
  <si>
    <t>99179</t>
  </si>
  <si>
    <t>6554</t>
  </si>
  <si>
    <t>7943</t>
  </si>
  <si>
    <t>99170.94</t>
  </si>
  <si>
    <t>3261.49</t>
  </si>
  <si>
    <t>28.83321117</t>
  </si>
  <si>
    <t>0.470702548</t>
  </si>
  <si>
    <t>11494.78</t>
  </si>
  <si>
    <t>126219</t>
  </si>
  <si>
    <t>13199</t>
  </si>
  <si>
    <t>29271.91</t>
  </si>
  <si>
    <t>34.65372508</t>
  </si>
  <si>
    <t>6181.08</t>
  </si>
  <si>
    <t>8025</t>
  </si>
  <si>
    <t>2254</t>
  </si>
  <si>
    <t>54092.38</t>
  </si>
  <si>
    <t>3793.13</t>
  </si>
  <si>
    <t>30.65024348</t>
  </si>
  <si>
    <t>0.29817017</t>
  </si>
  <si>
    <t>11207.16</t>
  </si>
  <si>
    <t>69010</t>
  </si>
  <si>
    <t>6419</t>
  </si>
  <si>
    <t>21875.58</t>
  </si>
  <si>
    <t>692.81</t>
  </si>
  <si>
    <t>22.40921169</t>
  </si>
  <si>
    <t>0.284611915</t>
  </si>
  <si>
    <t>2639.37</t>
  </si>
  <si>
    <t>5923</t>
  </si>
  <si>
    <t>687</t>
  </si>
  <si>
    <t>30760.32</t>
  </si>
  <si>
    <t>37.47</t>
  </si>
  <si>
    <t>20.26238699</t>
  </si>
  <si>
    <t>0.21300181</t>
  </si>
  <si>
    <t>838.87</t>
  </si>
  <si>
    <t>1668.414</t>
  </si>
  <si>
    <t>699.211</t>
  </si>
  <si>
    <t>22908.54</t>
  </si>
  <si>
    <t>3.36</t>
  </si>
  <si>
    <t>90</t>
  </si>
  <si>
    <t>-1.632002663</t>
  </si>
  <si>
    <t>-65.42</t>
  </si>
  <si>
    <t>35</t>
  </si>
  <si>
    <t>25876.64</t>
  </si>
  <si>
    <t>969.27</t>
  </si>
  <si>
    <t>0.321345674</t>
  </si>
  <si>
    <t>4736.20</t>
  </si>
  <si>
    <t>3375.2</t>
  </si>
  <si>
    <t>4471.8</t>
  </si>
  <si>
    <t>28092.77</t>
  </si>
  <si>
    <t>28.15921154</t>
  </si>
  <si>
    <t>0.321725307</t>
  </si>
  <si>
    <t>179.85</t>
  </si>
  <si>
    <t>1122.73</t>
  </si>
  <si>
    <t>65446</t>
  </si>
  <si>
    <t>114215</t>
  </si>
  <si>
    <t>39148.00</t>
  </si>
  <si>
    <t>-2.757634249</t>
  </si>
  <si>
    <t>0.279240909</t>
  </si>
  <si>
    <t>1778.95</t>
  </si>
  <si>
    <t>8173.52</t>
  </si>
  <si>
    <t>48942329</t>
  </si>
  <si>
    <t>1179922</t>
  </si>
  <si>
    <t>34953.93</t>
  </si>
  <si>
    <t>29.25774579</t>
  </si>
  <si>
    <t>0.26806947</t>
  </si>
  <si>
    <t>1205.31</t>
  </si>
  <si>
    <t>3483.75</t>
  </si>
  <si>
    <t>300304</t>
  </si>
  <si>
    <t>99791</t>
  </si>
  <si>
    <t>23265.91</t>
  </si>
  <si>
    <t>43.03201124</t>
  </si>
  <si>
    <t>0.311130799</t>
  </si>
  <si>
    <t>856.96</t>
  </si>
  <si>
    <t>2716.40</t>
  </si>
  <si>
    <t>1320438</t>
  </si>
  <si>
    <t>687291</t>
  </si>
  <si>
    <t>161296.56</t>
  </si>
  <si>
    <t>28.66682621</t>
  </si>
  <si>
    <t>0.2996855</t>
  </si>
  <si>
    <t>3992.50</t>
  </si>
  <si>
    <t>16930.38</t>
  </si>
  <si>
    <t>9911596</t>
  </si>
  <si>
    <t>1037528</t>
  </si>
  <si>
    <t>770617</t>
  </si>
  <si>
    <t>54199.42</t>
  </si>
  <si>
    <t>32.53193192</t>
  </si>
  <si>
    <t>0.23599557</t>
  </si>
  <si>
    <t>1671.55</t>
  </si>
  <si>
    <t>5896.85</t>
  </si>
  <si>
    <t>4022190</t>
  </si>
  <si>
    <t>538881</t>
  </si>
  <si>
    <t>12546.07</t>
  </si>
  <si>
    <t>15.09008792</t>
  </si>
  <si>
    <t>0.218903037</t>
  </si>
  <si>
    <t>719.51</t>
  </si>
  <si>
    <t>4410.61</t>
  </si>
  <si>
    <t>4896536</t>
  </si>
  <si>
    <t>912325</t>
  </si>
  <si>
    <t>34535.72</t>
  </si>
  <si>
    <t>24.09895305</t>
  </si>
  <si>
    <t>0.276729186</t>
  </si>
  <si>
    <t>641.67</t>
  </si>
  <si>
    <t>3400.07</t>
  </si>
  <si>
    <t>266116</t>
  </si>
  <si>
    <t>409223</t>
  </si>
  <si>
    <t>18301.26</t>
  </si>
  <si>
    <t>33.05657182</t>
  </si>
  <si>
    <t>0.30904158</t>
  </si>
  <si>
    <t>409.58</t>
  </si>
  <si>
    <t>1681.44</t>
  </si>
  <si>
    <t>435817</t>
  </si>
  <si>
    <t>131539</t>
  </si>
  <si>
    <t>57386.00</t>
  </si>
  <si>
    <t>97.21824159</t>
  </si>
  <si>
    <t>0.087912596</t>
  </si>
  <si>
    <t>727.00</t>
  </si>
  <si>
    <t>7458.00</t>
  </si>
  <si>
    <t>67254</t>
  </si>
  <si>
    <t>7300</t>
  </si>
  <si>
    <t>50846.79</t>
  </si>
  <si>
    <t>4.927074396</t>
  </si>
  <si>
    <t>0.087195742</t>
  </si>
  <si>
    <t>538.00</t>
  </si>
  <si>
    <t>7001.00</t>
  </si>
  <si>
    <t>102666</t>
  </si>
  <si>
    <t>8000</t>
  </si>
  <si>
    <t>3298</t>
  </si>
  <si>
    <t>90950.80</t>
  </si>
  <si>
    <t>26.86662924</t>
  </si>
  <si>
    <t>0.24227228</t>
  </si>
  <si>
    <t>1737.85</t>
  </si>
  <si>
    <t>9019.84</t>
  </si>
  <si>
    <t>78378</t>
  </si>
  <si>
    <t>5890</t>
  </si>
  <si>
    <t>100195.46</t>
  </si>
  <si>
    <t>21.6858012</t>
  </si>
  <si>
    <t>0.588753306</t>
  </si>
  <si>
    <t>4124.91</t>
  </si>
  <si>
    <t>11736.14</t>
  </si>
  <si>
    <t>92716</t>
  </si>
  <si>
    <t>11614</t>
  </si>
  <si>
    <t>34895.32</t>
  </si>
  <si>
    <t>47.22627737</t>
  </si>
  <si>
    <t>1236.01</t>
  </si>
  <si>
    <t>10726</t>
  </si>
  <si>
    <t>1609</t>
  </si>
  <si>
    <t>68565.03</t>
  </si>
  <si>
    <t>20.12882448</t>
  </si>
  <si>
    <t>0.33780725</t>
  </si>
  <si>
    <t>3700.07</t>
  </si>
  <si>
    <t>10478.89</t>
  </si>
  <si>
    <t>48784</t>
  </si>
  <si>
    <t>6108</t>
  </si>
  <si>
    <t>25771.25</t>
  </si>
  <si>
    <t>28.24786325</t>
  </si>
  <si>
    <t>0.321173743</t>
  </si>
  <si>
    <t>685.05</t>
  </si>
  <si>
    <t>2260.93</t>
  </si>
  <si>
    <t>2366</t>
  </si>
  <si>
    <t>641</t>
  </si>
  <si>
    <t>19842.04</t>
  </si>
  <si>
    <t>28.06974139</t>
  </si>
  <si>
    <t>0.355833236</t>
  </si>
  <si>
    <t>184.25</t>
  </si>
  <si>
    <t>486.44</t>
  </si>
  <si>
    <t>1500.15</t>
  </si>
  <si>
    <t>657.119</t>
  </si>
  <si>
    <t>25661.24</t>
  </si>
  <si>
    <t>-1.420621052</t>
  </si>
  <si>
    <t>3.98</t>
  </si>
  <si>
    <t>-157.99</t>
  </si>
  <si>
    <t>54049.62</t>
  </si>
  <si>
    <t>29.23315075</t>
  </si>
  <si>
    <t>0.273052641</t>
  </si>
  <si>
    <t>1069.26</t>
  </si>
  <si>
    <t>3215.62</t>
  </si>
  <si>
    <t>2017.8</t>
  </si>
  <si>
    <t>3103.7</t>
  </si>
  <si>
    <t>5609.65</t>
  </si>
  <si>
    <t>1.718276568</t>
  </si>
  <si>
    <t>363.14</t>
  </si>
  <si>
    <t>308.75</t>
  </si>
  <si>
    <t>350.95</t>
  </si>
  <si>
    <t>314.04</t>
  </si>
  <si>
    <t>1231.08</t>
  </si>
  <si>
    <t>1187.39</t>
  </si>
  <si>
    <t>4.02</t>
  </si>
  <si>
    <t>1818</t>
  </si>
  <si>
    <t>83</t>
  </si>
  <si>
    <t>ES0109067019</t>
  </si>
  <si>
    <t>AMADEUS IT GROUP</t>
  </si>
  <si>
    <t>32813.12</t>
  </si>
  <si>
    <t>41.72</t>
  </si>
  <si>
    <t>0.30949935</t>
  </si>
  <si>
    <t>332.74</t>
  </si>
  <si>
    <t>409.89</t>
  </si>
  <si>
    <t>339.30</t>
  </si>
  <si>
    <t>375.28</t>
  </si>
  <si>
    <t>1265.27</t>
  </si>
  <si>
    <t>1423.57</t>
  </si>
  <si>
    <t>1576.50</t>
  </si>
  <si>
    <t>4337.5</t>
  </si>
  <si>
    <t>19911.88</t>
  </si>
  <si>
    <t>28.23045987</t>
  </si>
  <si>
    <t>0.282737492</t>
  </si>
  <si>
    <t>249.61</t>
  </si>
  <si>
    <t>306.79</t>
  </si>
  <si>
    <t>385.63</t>
  </si>
  <si>
    <t>305.73</t>
  </si>
  <si>
    <t>926.47</t>
  </si>
  <si>
    <t>1093.87</t>
  </si>
  <si>
    <t>1191.21</t>
  </si>
  <si>
    <t>1422.7</t>
  </si>
  <si>
    <t>291.9</t>
  </si>
  <si>
    <t>US0311001004</t>
  </si>
  <si>
    <t>Ametek Inc.</t>
  </si>
  <si>
    <t>MACHINERY &amp; EQUIPMENT</t>
  </si>
  <si>
    <t>27878.99</t>
  </si>
  <si>
    <t>210.40</t>
  </si>
  <si>
    <t>19.39095027</t>
  </si>
  <si>
    <t>0.212673399</t>
  </si>
  <si>
    <t>180.80</t>
  </si>
  <si>
    <t>176.60</t>
  </si>
  <si>
    <t>195.20</t>
  </si>
  <si>
    <t>221.60</t>
  </si>
  <si>
    <t>693.10</t>
  </si>
  <si>
    <t>796.73</t>
  </si>
  <si>
    <t>987.75</t>
  </si>
  <si>
    <t>2409.614</t>
  </si>
  <si>
    <t>158.9</t>
  </si>
  <si>
    <t>271.465</t>
  </si>
  <si>
    <t>11147.81</t>
  </si>
  <si>
    <t>26.10650942</t>
  </si>
  <si>
    <t>0.242389109</t>
  </si>
  <si>
    <t>171.20</t>
  </si>
  <si>
    <t>173.40</t>
  </si>
  <si>
    <t>211.60</t>
  </si>
  <si>
    <t>157.80</t>
  </si>
  <si>
    <t>662.48</t>
  </si>
  <si>
    <t>724.80</t>
  </si>
  <si>
    <t>804.83</t>
  </si>
  <si>
    <t>2062.644</t>
  </si>
  <si>
    <t>112</t>
  </si>
  <si>
    <t>295.888</t>
  </si>
  <si>
    <t>BE0974293251</t>
  </si>
  <si>
    <t>ANHEUSER-BUSCH INBEV</t>
  </si>
  <si>
    <t>BE</t>
  </si>
  <si>
    <t>BEVERAGES</t>
  </si>
  <si>
    <t>137573.44</t>
  </si>
  <si>
    <t>2306.00</t>
  </si>
  <si>
    <t>100.4680187</t>
  </si>
  <si>
    <t>0.374305894</t>
  </si>
  <si>
    <t>3256.00</t>
  </si>
  <si>
    <t>2141.00</t>
  </si>
  <si>
    <t>3047.00</t>
  </si>
  <si>
    <t>3136.00</t>
  </si>
  <si>
    <t>4318.00</t>
  </si>
  <si>
    <t>10645.00</t>
  </si>
  <si>
    <t>7588.00</t>
  </si>
  <si>
    <t>78033.59078</t>
  </si>
  <si>
    <t>259.6549485</t>
  </si>
  <si>
    <t>205078.93</t>
  </si>
  <si>
    <t>37.35525706</t>
  </si>
  <si>
    <t>0.203609206</t>
  </si>
  <si>
    <t>1792.00</t>
  </si>
  <si>
    <t>2276.00</t>
  </si>
  <si>
    <t>2371.00</t>
  </si>
  <si>
    <t>2355.00</t>
  </si>
  <si>
    <t>10381.00</t>
  </si>
  <si>
    <t>18240.00</t>
  </si>
  <si>
    <t>13792.00</t>
  </si>
  <si>
    <t>108026.5466</t>
  </si>
  <si>
    <t>220.5754912</t>
  </si>
  <si>
    <t>NL0010832176</t>
  </si>
  <si>
    <t>ARGENX</t>
  </si>
  <si>
    <t>14085.81</t>
  </si>
  <si>
    <t>2.79</t>
  </si>
  <si>
    <t>0.67</t>
  </si>
  <si>
    <t>4.88</t>
  </si>
  <si>
    <t>-24.35</t>
  </si>
  <si>
    <t>-32.10</t>
  </si>
  <si>
    <t>-80.22</t>
  </si>
  <si>
    <t>5.051693842</t>
  </si>
  <si>
    <t>322.858121</t>
  </si>
  <si>
    <t>338.38</t>
  </si>
  <si>
    <t>-12.67</t>
  </si>
  <si>
    <t>-8.54</t>
  </si>
  <si>
    <t>-14.34</t>
  </si>
  <si>
    <t>31.222</t>
  </si>
  <si>
    <t>US0404131064</t>
  </si>
  <si>
    <t>ARISTA NETWORKS</t>
  </si>
  <si>
    <t>22133.88</t>
  </si>
  <si>
    <t>82.60</t>
  </si>
  <si>
    <t>14.11709613</t>
  </si>
  <si>
    <t>0.083186321</t>
  </si>
  <si>
    <t>39.64</t>
  </si>
  <si>
    <t>44.22</t>
  </si>
  <si>
    <t>17.57</t>
  </si>
  <si>
    <t>32.83</t>
  </si>
  <si>
    <t>242.23</t>
  </si>
  <si>
    <t>474.76</t>
  </si>
  <si>
    <t>288.80</t>
  </si>
  <si>
    <t>72.397</t>
  </si>
  <si>
    <t>486.594</t>
  </si>
  <si>
    <t>117.025</t>
  </si>
  <si>
    <t>6852.38</t>
  </si>
  <si>
    <t>23.95954175</t>
  </si>
  <si>
    <t>0.204526849</t>
  </si>
  <si>
    <t>15.11</t>
  </si>
  <si>
    <t>16.81</t>
  </si>
  <si>
    <t>44.77</t>
  </si>
  <si>
    <t>6.59</t>
  </si>
  <si>
    <t>32.98</t>
  </si>
  <si>
    <t>58.28</t>
  </si>
  <si>
    <t>121.51</t>
  </si>
  <si>
    <t>39.593</t>
  </si>
  <si>
    <t>273.581</t>
  </si>
  <si>
    <t>46.023</t>
  </si>
  <si>
    <t>US3635761097</t>
  </si>
  <si>
    <t>ARTHUR J GALLAGHER</t>
  </si>
  <si>
    <t>23962.63</t>
  </si>
  <si>
    <t>113.00</t>
  </si>
  <si>
    <t>1.469743943</t>
  </si>
  <si>
    <t>0.120753036</t>
  </si>
  <si>
    <t>66.10</t>
  </si>
  <si>
    <t>55.80</t>
  </si>
  <si>
    <t>68.10</t>
  </si>
  <si>
    <t>22.20</t>
  </si>
  <si>
    <t>356.90</t>
  </si>
  <si>
    <t>359.80</t>
  </si>
  <si>
    <t>479.40</t>
  </si>
  <si>
    <t>4586.9</t>
  </si>
  <si>
    <t>346.5</t>
  </si>
  <si>
    <t>9264.47</t>
  </si>
  <si>
    <t>-24.68478565</t>
  </si>
  <si>
    <t>0.218419588</t>
  </si>
  <si>
    <t>47.50</t>
  </si>
  <si>
    <t>49.20</t>
  </si>
  <si>
    <t>72.90</t>
  </si>
  <si>
    <t>78.30</t>
  </si>
  <si>
    <t>245.30</t>
  </si>
  <si>
    <t>274.50</t>
  </si>
  <si>
    <t>267.40</t>
  </si>
  <si>
    <t>2144.6</t>
  </si>
  <si>
    <t>5.6</t>
  </si>
  <si>
    <t>JP3116000005</t>
  </si>
  <si>
    <t>ASAHI GROUP HDGS</t>
  </si>
  <si>
    <t>20829.10</t>
  </si>
  <si>
    <t>517.53</t>
  </si>
  <si>
    <t>26.16847024</t>
  </si>
  <si>
    <t>0.390035406</t>
  </si>
  <si>
    <t>479.97</t>
  </si>
  <si>
    <t>697.43</t>
  </si>
  <si>
    <t>933.09</t>
  </si>
  <si>
    <t>492.30</t>
  </si>
  <si>
    <t>1381.09</t>
  </si>
  <si>
    <t>1756.69</t>
  </si>
  <si>
    <t>1877.06</t>
  </si>
  <si>
    <t>982601</t>
  </si>
  <si>
    <t>13189</t>
  </si>
  <si>
    <t>14494.01</t>
  </si>
  <si>
    <t>41.94898313</t>
  </si>
  <si>
    <t>0.444359074</t>
  </si>
  <si>
    <t>608.02</t>
  </si>
  <si>
    <t>311.91</t>
  </si>
  <si>
    <t>614.28</t>
  </si>
  <si>
    <t>567.27</t>
  </si>
  <si>
    <t>1251.26</t>
  </si>
  <si>
    <t>1131.59</t>
  </si>
  <si>
    <t>1219.99</t>
  </si>
  <si>
    <t>305427</t>
  </si>
  <si>
    <t>IT0000062072</t>
  </si>
  <si>
    <t>ASSICURAZIONI GENERALI</t>
  </si>
  <si>
    <t>27388.60</t>
  </si>
  <si>
    <t>1557.21</t>
  </si>
  <si>
    <t>35.08510003</t>
  </si>
  <si>
    <t>0.3339215</t>
  </si>
  <si>
    <t>796.46</t>
  </si>
  <si>
    <t>1244.11</t>
  </si>
  <si>
    <t>1300.08</t>
  </si>
  <si>
    <t>1381.15</t>
  </si>
  <si>
    <t>3348.46</t>
  </si>
  <si>
    <t>3828.21</t>
  </si>
  <si>
    <t>3893.17</t>
  </si>
  <si>
    <t>13522</t>
  </si>
  <si>
    <t>23226.83</t>
  </si>
  <si>
    <t>30.26098447</t>
  </si>
  <si>
    <t>0.479630116</t>
  </si>
  <si>
    <t>1209.97</t>
  </si>
  <si>
    <t>2324.66</t>
  </si>
  <si>
    <t>1610.30</t>
  </si>
  <si>
    <t>1856.33</t>
  </si>
  <si>
    <t>2267.09</t>
  </si>
  <si>
    <t>3238.06</t>
  </si>
  <si>
    <t>3752.51</t>
  </si>
  <si>
    <t>19877</t>
  </si>
  <si>
    <t>JP3942400007</t>
  </si>
  <si>
    <t>Astellas Pharma Inc.</t>
  </si>
  <si>
    <t>28751.80</t>
  </si>
  <si>
    <t>441.41</t>
  </si>
  <si>
    <t>20.21740011</t>
  </si>
  <si>
    <t>0.27304565</t>
  </si>
  <si>
    <t>752.90</t>
  </si>
  <si>
    <t>664.93</t>
  </si>
  <si>
    <t>586.66</t>
  </si>
  <si>
    <t>630.45</t>
  </si>
  <si>
    <t>2179.89</t>
  </si>
  <si>
    <t>2602.05</t>
  </si>
  <si>
    <t>1967.95</t>
  </si>
  <si>
    <t>69227</t>
  </si>
  <si>
    <t>224226</t>
  </si>
  <si>
    <t>28293.35</t>
  </si>
  <si>
    <t>26.00870994</t>
  </si>
  <si>
    <t>0.360085436</t>
  </si>
  <si>
    <t>636.44</t>
  </si>
  <si>
    <t>535.61</t>
  </si>
  <si>
    <t>430.50</t>
  </si>
  <si>
    <t>621.27</t>
  </si>
  <si>
    <t>1609.32</t>
  </si>
  <si>
    <t>1533.22</t>
  </si>
  <si>
    <t>1217.66</t>
  </si>
  <si>
    <t>722</t>
  </si>
  <si>
    <t>225665</t>
  </si>
  <si>
    <t>SE0011166610</t>
  </si>
  <si>
    <t>ATLAS COPCO A</t>
  </si>
  <si>
    <t>SE</t>
  </si>
  <si>
    <t>CONSTRUCTION</t>
  </si>
  <si>
    <t>62360.50</t>
  </si>
  <si>
    <t>492.25</t>
  </si>
  <si>
    <t>21.50915283</t>
  </si>
  <si>
    <t>0.313561442</t>
  </si>
  <si>
    <t>833.00</t>
  </si>
  <si>
    <t>855.24</t>
  </si>
  <si>
    <t>677.64</t>
  </si>
  <si>
    <t>581.47</t>
  </si>
  <si>
    <t>2195.57</t>
  </si>
  <si>
    <t>2058.72</t>
  </si>
  <si>
    <t>2395.08</t>
  </si>
  <si>
    <t>21669</t>
  </si>
  <si>
    <t>3761</t>
  </si>
  <si>
    <t>37097.35</t>
  </si>
  <si>
    <t>26.70496861</t>
  </si>
  <si>
    <t>0.278925361</t>
  </si>
  <si>
    <t>745.89</t>
  </si>
  <si>
    <t>709.44</t>
  </si>
  <si>
    <t>557.58</t>
  </si>
  <si>
    <t>502.35</t>
  </si>
  <si>
    <t>2739.84</t>
  </si>
  <si>
    <t>2495.63</t>
  </si>
  <si>
    <t>2342.75</t>
  </si>
  <si>
    <t>23148</t>
  </si>
  <si>
    <t>2258</t>
  </si>
  <si>
    <t>US0584981064</t>
  </si>
  <si>
    <t>Ball Corp.</t>
  </si>
  <si>
    <t>METAL PRODUCTS MANUFACTURERS</t>
  </si>
  <si>
    <t>30524.43</t>
  </si>
  <si>
    <t>157.00</t>
  </si>
  <si>
    <t>14.41048035</t>
  </si>
  <si>
    <t>0.234904558</t>
  </si>
  <si>
    <t>68.00</t>
  </si>
  <si>
    <t>107.00</t>
  </si>
  <si>
    <t>143.00</t>
  </si>
  <si>
    <t>128.00</t>
  </si>
  <si>
    <t>125.00</t>
  </si>
  <si>
    <t>514.00</t>
  </si>
  <si>
    <t>633.00</t>
  </si>
  <si>
    <t>8015</t>
  </si>
  <si>
    <t>47</t>
  </si>
  <si>
    <t>491</t>
  </si>
  <si>
    <t>13127.13</t>
  </si>
  <si>
    <t>-100.8</t>
  </si>
  <si>
    <t>0.237398161</t>
  </si>
  <si>
    <t>143.90</t>
  </si>
  <si>
    <t>111.40</t>
  </si>
  <si>
    <t>163.20</t>
  </si>
  <si>
    <t>58.40</t>
  </si>
  <si>
    <t>595.60</t>
  </si>
  <si>
    <t>583.60</t>
  </si>
  <si>
    <t>645.60</t>
  </si>
  <si>
    <t>7310</t>
  </si>
  <si>
    <t>28</t>
  </si>
  <si>
    <t>JP3778630008</t>
  </si>
  <si>
    <t>BANDAI NAMCO HOLDINGS INC.</t>
  </si>
  <si>
    <t>10664.82</t>
  </si>
  <si>
    <t>331.83</t>
  </si>
  <si>
    <t>26.46883293</t>
  </si>
  <si>
    <t>0.305285929</t>
  </si>
  <si>
    <t>157.41</t>
  </si>
  <si>
    <t>96.61</t>
  </si>
  <si>
    <t>177.83</t>
  </si>
  <si>
    <t>191.05</t>
  </si>
  <si>
    <t>403.79</t>
  </si>
  <si>
    <t>562.02</t>
  </si>
  <si>
    <t>654.11</t>
  </si>
  <si>
    <t>3936</t>
  </si>
  <si>
    <t>19035</t>
  </si>
  <si>
    <t>4796.40</t>
  </si>
  <si>
    <t>28.73435212</t>
  </si>
  <si>
    <t>0.405255147</t>
  </si>
  <si>
    <t>175.20</t>
  </si>
  <si>
    <t>245.79</t>
  </si>
  <si>
    <t>181.88</t>
  </si>
  <si>
    <t>177.80</t>
  </si>
  <si>
    <t>385.10</t>
  </si>
  <si>
    <t>584.86</t>
  </si>
  <si>
    <t>426.86</t>
  </si>
  <si>
    <t>195</t>
  </si>
  <si>
    <t>18194</t>
  </si>
  <si>
    <t>US0605051046</t>
  </si>
  <si>
    <t>Bank of America Corp.</t>
  </si>
  <si>
    <t>262206.18</t>
  </si>
  <si>
    <t>2894.00</t>
  </si>
  <si>
    <t>5.796262174</t>
  </si>
  <si>
    <t>0.107998321</t>
  </si>
  <si>
    <t>2223.00</t>
  </si>
  <si>
    <t>3235.00</t>
  </si>
  <si>
    <t>2470.00</t>
  </si>
  <si>
    <t>4359.00</t>
  </si>
  <si>
    <t>25021.00</t>
  </si>
  <si>
    <t>29213.00</t>
  </si>
  <si>
    <t>34584.00</t>
  </si>
  <si>
    <t>251129</t>
  </si>
  <si>
    <t>748</t>
  </si>
  <si>
    <t>222163.03</t>
  </si>
  <si>
    <t>28.77183166</t>
  </si>
  <si>
    <t>0.125167373</t>
  </si>
  <si>
    <t>1034.00</t>
  </si>
  <si>
    <t>1315.00</t>
  </si>
  <si>
    <t>2414.00</t>
  </si>
  <si>
    <t>2175.00</t>
  </si>
  <si>
    <t>3072.00</t>
  </si>
  <si>
    <t>16172.00</t>
  </si>
  <si>
    <t>6855.00</t>
  </si>
  <si>
    <t>216823</t>
  </si>
  <si>
    <t>2739</t>
  </si>
  <si>
    <t>DE000BAY0017</t>
  </si>
  <si>
    <t>BAYER</t>
  </si>
  <si>
    <t>57884.47</t>
  </si>
  <si>
    <t>1211.79</t>
  </si>
  <si>
    <t>-2.619475785</t>
  </si>
  <si>
    <t>1881.64</t>
  </si>
  <si>
    <t>2053.97</t>
  </si>
  <si>
    <t>2392.53</t>
  </si>
  <si>
    <t>2858.56</t>
  </si>
  <si>
    <t>5286.52</t>
  </si>
  <si>
    <t>5140.00</t>
  </si>
  <si>
    <t>2144.79</t>
  </si>
  <si>
    <t>33201</t>
  </si>
  <si>
    <t>7126</t>
  </si>
  <si>
    <t>17823.84</t>
  </si>
  <si>
    <t>27.19142532</t>
  </si>
  <si>
    <t>0.466274849</t>
  </si>
  <si>
    <t>825.48</t>
  </si>
  <si>
    <t>777257</t>
  </si>
  <si>
    <t>12365</t>
  </si>
  <si>
    <t>JP3258000003</t>
  </si>
  <si>
    <t>Kirin Holdings Co. Ltd.</t>
  </si>
  <si>
    <t>18393.84</t>
  </si>
  <si>
    <t>361.44</t>
  </si>
  <si>
    <t>20.9198224</t>
  </si>
  <si>
    <t>0.305461562</t>
  </si>
  <si>
    <t>596.36</t>
  </si>
  <si>
    <t>272.07</t>
  </si>
  <si>
    <t>398.05</t>
  </si>
  <si>
    <t>545.31</t>
  </si>
  <si>
    <t>735.75</t>
  </si>
  <si>
    <t>143.91</t>
  </si>
  <si>
    <t>1915.64</t>
  </si>
  <si>
    <t>326817</t>
  </si>
  <si>
    <t>66206</t>
  </si>
  <si>
    <t>US21036P1084</t>
  </si>
  <si>
    <t>CONSTELLATION BRANDS 'A'</t>
  </si>
  <si>
    <t>40720.06</t>
  </si>
  <si>
    <t>238.60</t>
  </si>
  <si>
    <t>0.970915312</t>
  </si>
  <si>
    <t>0.08865747</t>
  </si>
  <si>
    <t>117.90</t>
  </si>
  <si>
    <t>169.50</t>
  </si>
  <si>
    <t>80.20</t>
  </si>
  <si>
    <t>219.60</t>
  </si>
  <si>
    <t>2202.30</t>
  </si>
  <si>
    <t>1179.60</t>
  </si>
  <si>
    <t>1501.20</t>
  </si>
  <si>
    <t>9417.6</t>
  </si>
  <si>
    <t>1746.5</t>
  </si>
  <si>
    <t>US49271V1008</t>
  </si>
  <si>
    <t>Keurig Dr Pepper</t>
  </si>
  <si>
    <t>36048.43</t>
  </si>
  <si>
    <t>210.00</t>
  </si>
  <si>
    <t>25.53729456</t>
  </si>
  <si>
    <t>0.294876453</t>
  </si>
  <si>
    <t>345.00</t>
  </si>
  <si>
    <t>346.00</t>
  </si>
  <si>
    <t>431.00</t>
  </si>
  <si>
    <t>291.00</t>
  </si>
  <si>
    <t>1073.00</t>
  </si>
  <si>
    <t>1184.00</t>
  </si>
  <si>
    <t>1283.00</t>
  </si>
  <si>
    <t>14506</t>
  </si>
  <si>
    <t>64</t>
  </si>
  <si>
    <t>US1156372096</t>
  </si>
  <si>
    <t>Brown-Forman Corp. Cl B</t>
  </si>
  <si>
    <t>26955.30</t>
  </si>
  <si>
    <t>200.00</t>
  </si>
  <si>
    <t>26.61207779</t>
  </si>
  <si>
    <t>0.290201945</t>
  </si>
  <si>
    <t>281.00</t>
  </si>
  <si>
    <t>375.00</t>
  </si>
  <si>
    <t>430.00</t>
  </si>
  <si>
    <t>266.00</t>
  </si>
  <si>
    <t>1002.00</t>
  </si>
  <si>
    <t>1489.00</t>
  </si>
  <si>
    <t>2341</t>
  </si>
  <si>
    <t>230</t>
  </si>
  <si>
    <t>129066.05</t>
  </si>
  <si>
    <t>34.05376911</t>
  </si>
  <si>
    <t>0.269910234</t>
  </si>
  <si>
    <t>12451.00</t>
  </si>
  <si>
    <t>93598.39041</t>
  </si>
  <si>
    <t>233.9479194</t>
  </si>
  <si>
    <t>FR0000120693</t>
  </si>
  <si>
    <t>PERNOD RICARD</t>
  </si>
  <si>
    <t>43158.81</t>
  </si>
  <si>
    <t>442.37</t>
  </si>
  <si>
    <t>19.64912281</t>
  </si>
  <si>
    <t>0.269594387</t>
  </si>
  <si>
    <t>560.09</t>
  </si>
  <si>
    <t>643.57</t>
  </si>
  <si>
    <t>435.97</t>
  </si>
  <si>
    <t>444.75</t>
  </si>
  <si>
    <t>1806.40</t>
  </si>
  <si>
    <t>1317.04</t>
  </si>
  <si>
    <t>1844.82</t>
  </si>
  <si>
    <t>7240</t>
  </si>
  <si>
    <t>NL0000009165</t>
  </si>
  <si>
    <t>HEINEKEN</t>
  </si>
  <si>
    <t>50319.02</t>
  </si>
  <si>
    <t>972.11</t>
  </si>
  <si>
    <t>28.1107739</t>
  </si>
  <si>
    <t>0.30797091</t>
  </si>
  <si>
    <t>988.20</t>
  </si>
  <si>
    <t>883.81</t>
  </si>
  <si>
    <t>828.54</t>
  </si>
  <si>
    <t>886.56</t>
  </si>
  <si>
    <t>3040.21</t>
  </si>
  <si>
    <t>2956.38</t>
  </si>
  <si>
    <t>2502.22</t>
  </si>
  <si>
    <t>12628</t>
  </si>
  <si>
    <t>DK0010181759</t>
  </si>
  <si>
    <t>CARLSBERG B</t>
  </si>
  <si>
    <t>DK</t>
  </si>
  <si>
    <t>16175.36</t>
  </si>
  <si>
    <t>375.92</t>
  </si>
  <si>
    <t>28.44200739</t>
  </si>
  <si>
    <t>0.446710865</t>
  </si>
  <si>
    <t>385.78</t>
  </si>
  <si>
    <t>318.16</t>
  </si>
  <si>
    <t>260.31</t>
  </si>
  <si>
    <t>293.26</t>
  </si>
  <si>
    <t>1117.12</t>
  </si>
  <si>
    <t>-311.77</t>
  </si>
  <si>
    <t>1028.91</t>
  </si>
  <si>
    <t>16750</t>
  </si>
  <si>
    <t>127</t>
  </si>
  <si>
    <t>21003.87</t>
  </si>
  <si>
    <t>28.42074867</t>
  </si>
  <si>
    <t>0.414329218</t>
  </si>
  <si>
    <t>608616</t>
  </si>
  <si>
    <t>12828</t>
  </si>
  <si>
    <t>19105.24</t>
  </si>
  <si>
    <t>343.34</t>
  </si>
  <si>
    <t>30.28941219</t>
  </si>
  <si>
    <t>0.257729428</t>
  </si>
  <si>
    <t>2084.22</t>
  </si>
  <si>
    <t>350947</t>
  </si>
  <si>
    <t>77566</t>
  </si>
  <si>
    <t>31962.24</t>
  </si>
  <si>
    <t>186.20</t>
  </si>
  <si>
    <t>16.54764777</t>
  </si>
  <si>
    <t>0.079424724</t>
  </si>
  <si>
    <t>2093.40</t>
  </si>
  <si>
    <t>11759.8</t>
  </si>
  <si>
    <t>2529.1</t>
  </si>
  <si>
    <t>40728.37</t>
  </si>
  <si>
    <t>433.00</t>
  </si>
  <si>
    <t>25.97402597</t>
  </si>
  <si>
    <t>0.279346939</t>
  </si>
  <si>
    <t>1173.00</t>
  </si>
  <si>
    <t>13523</t>
  </si>
  <si>
    <t>81</t>
  </si>
  <si>
    <t>305</t>
  </si>
  <si>
    <t>25428.50</t>
  </si>
  <si>
    <t>201.00</t>
  </si>
  <si>
    <t>19.86564299</t>
  </si>
  <si>
    <t>0.270439096</t>
  </si>
  <si>
    <t>933.00</t>
  </si>
  <si>
    <t>2290</t>
  </si>
  <si>
    <t>179</t>
  </si>
  <si>
    <t>159918.59</t>
  </si>
  <si>
    <t>22.06907478</t>
  </si>
  <si>
    <t>0.29259228</t>
  </si>
  <si>
    <t>86916.70379</t>
  </si>
  <si>
    <t>259.9958511</t>
  </si>
  <si>
    <t>48686.95</t>
  </si>
  <si>
    <t>594.34</t>
  </si>
  <si>
    <t>28.19767442</t>
  </si>
  <si>
    <t>0.25815056</t>
  </si>
  <si>
    <t>2025.37</t>
  </si>
  <si>
    <t>6434</t>
  </si>
  <si>
    <t>61297.75</t>
  </si>
  <si>
    <t>1034.19</t>
  </si>
  <si>
    <t>29.16666667</t>
  </si>
  <si>
    <t>0.301863736</t>
  </si>
  <si>
    <t>3195.44</t>
  </si>
  <si>
    <t>13366</t>
  </si>
  <si>
    <t>22093.86</t>
  </si>
  <si>
    <t>334.90</t>
  </si>
  <si>
    <t>27.64824121</t>
  </si>
  <si>
    <t>0.392589775</t>
  </si>
  <si>
    <t>494.48</t>
  </si>
  <si>
    <t>20879</t>
  </si>
  <si>
    <t>133</t>
  </si>
  <si>
    <t>22733.37</t>
  </si>
  <si>
    <t>29.51254924</t>
  </si>
  <si>
    <t>0.422951204</t>
  </si>
  <si>
    <t>916960</t>
  </si>
  <si>
    <t>11665</t>
  </si>
  <si>
    <t>23011.60</t>
  </si>
  <si>
    <t>22.2265961</t>
  </si>
  <si>
    <t>0.375769893</t>
  </si>
  <si>
    <t>626.88</t>
  </si>
  <si>
    <t>1610.32</t>
  </si>
  <si>
    <t>370923</t>
  </si>
  <si>
    <t>64082</t>
  </si>
  <si>
    <t>30533.21</t>
  </si>
  <si>
    <t>26.47367918</t>
  </si>
  <si>
    <t>0.098333089</t>
  </si>
  <si>
    <t>149.60</t>
  </si>
  <si>
    <t>516.40</t>
  </si>
  <si>
    <t>7720.7</t>
  </si>
  <si>
    <t>17445.86</t>
  </si>
  <si>
    <t>8.098891731</t>
  </si>
  <si>
    <t>0.327878211</t>
  </si>
  <si>
    <t>310.00</t>
  </si>
  <si>
    <t>542.00</t>
  </si>
  <si>
    <t>4400</t>
  </si>
  <si>
    <t>20</t>
  </si>
  <si>
    <t>88</t>
  </si>
  <si>
    <t>18174.95</t>
  </si>
  <si>
    <t>28.29581994</t>
  </si>
  <si>
    <t>0.306340718</t>
  </si>
  <si>
    <t>252.00</t>
  </si>
  <si>
    <t>865.00</t>
  </si>
  <si>
    <t>1689</t>
  </si>
  <si>
    <t>216246.66</t>
  </si>
  <si>
    <t>18.03663692</t>
  </si>
  <si>
    <t>0.20857585</t>
  </si>
  <si>
    <t>90730.34644</t>
  </si>
  <si>
    <t>244.6950454</t>
  </si>
  <si>
    <t>35311.50</t>
  </si>
  <si>
    <t>23.5737352</t>
  </si>
  <si>
    <t>0.28937733</t>
  </si>
  <si>
    <t>524.72</t>
  </si>
  <si>
    <t>2022.63</t>
  </si>
  <si>
    <t>7380</t>
  </si>
  <si>
    <t>59518.50</t>
  </si>
  <si>
    <t>26.65019414</t>
  </si>
  <si>
    <t>0.317371387</t>
  </si>
  <si>
    <t>950.57</t>
  </si>
  <si>
    <t>2603.46</t>
  </si>
  <si>
    <t>12166</t>
  </si>
  <si>
    <t>18310.25</t>
  </si>
  <si>
    <t>44.71021159</t>
  </si>
  <si>
    <t>0.456631211</t>
  </si>
  <si>
    <t>408.37</t>
  </si>
  <si>
    <t>1319.45</t>
  </si>
  <si>
    <t>23340</t>
  </si>
  <si>
    <t>120</t>
  </si>
  <si>
    <t>86463.48</t>
  </si>
  <si>
    <t>21.28060264</t>
  </si>
  <si>
    <t>0.309590153</t>
  </si>
  <si>
    <t>2003.77</t>
  </si>
  <si>
    <t>2182.60</t>
  </si>
  <si>
    <t>309.06</t>
  </si>
  <si>
    <t>1884.06</t>
  </si>
  <si>
    <t>4102.60</t>
  </si>
  <si>
    <t>5606.53</t>
  </si>
  <si>
    <t>5872.17</t>
  </si>
  <si>
    <t>15902</t>
  </si>
  <si>
    <t>4405</t>
  </si>
  <si>
    <t>58354.61</t>
  </si>
  <si>
    <t>1829.66</t>
  </si>
  <si>
    <t>31.72942817</t>
  </si>
  <si>
    <t>0.292252016</t>
  </si>
  <si>
    <t>10611.85</t>
  </si>
  <si>
    <t>66188</t>
  </si>
  <si>
    <t>6279</t>
  </si>
  <si>
    <t>61511.41</t>
  </si>
  <si>
    <t>28.50491464</t>
  </si>
  <si>
    <t>0.356064389</t>
  </si>
  <si>
    <t>3162.36</t>
  </si>
  <si>
    <t>10022.71</t>
  </si>
  <si>
    <t>55405</t>
  </si>
  <si>
    <t>5164</t>
  </si>
  <si>
    <t>124651.45</t>
  </si>
  <si>
    <t>37.00</t>
  </si>
  <si>
    <t>0.432094082</t>
  </si>
  <si>
    <t>11604.00</t>
  </si>
  <si>
    <t>62974</t>
  </si>
  <si>
    <t>2476</t>
  </si>
  <si>
    <t>406</t>
  </si>
  <si>
    <t>96078.16</t>
  </si>
  <si>
    <t>12.08692529</t>
  </si>
  <si>
    <t>0.122617336</t>
  </si>
  <si>
    <t>410.00</t>
  </si>
  <si>
    <t>5910.00</t>
  </si>
  <si>
    <t>9568</t>
  </si>
  <si>
    <t>4627</t>
  </si>
  <si>
    <t>393</t>
  </si>
  <si>
    <t>US0995021062</t>
  </si>
  <si>
    <t>BOOZ ALLEN HAMILTN.HLDG.</t>
  </si>
  <si>
    <t>9521.74</t>
  </si>
  <si>
    <t>109.75</t>
  </si>
  <si>
    <t>16.71130793</t>
  </si>
  <si>
    <t>0.225936056</t>
  </si>
  <si>
    <t>143.08</t>
  </si>
  <si>
    <t>89.56</t>
  </si>
  <si>
    <t>128.42</t>
  </si>
  <si>
    <t>52.51</t>
  </si>
  <si>
    <t>379.46</t>
  </si>
  <si>
    <t>411.90</t>
  </si>
  <si>
    <t>430.04</t>
  </si>
  <si>
    <t>2278.245</t>
  </si>
  <si>
    <t>4481.21</t>
  </si>
  <si>
    <t>22.49711434</t>
  </si>
  <si>
    <t>0.335709274</t>
  </si>
  <si>
    <t>89.31</t>
  </si>
  <si>
    <t>90.15</t>
  </si>
  <si>
    <t>178.41</t>
  </si>
  <si>
    <t>122.91</t>
  </si>
  <si>
    <t>343.87</t>
  </si>
  <si>
    <t>368.31</t>
  </si>
  <si>
    <t>380.79</t>
  </si>
  <si>
    <t>1484.448</t>
  </si>
  <si>
    <t>US1011211018</t>
  </si>
  <si>
    <t>Boston Properties Inc.</t>
  </si>
  <si>
    <t>14720.10</t>
  </si>
  <si>
    <t>569.98</t>
  </si>
  <si>
    <t>562.48</t>
  </si>
  <si>
    <t>712.56</t>
  </si>
  <si>
    <t>12623.683</t>
  </si>
  <si>
    <t>19343.73</t>
  </si>
  <si>
    <t>294.22</t>
  </si>
  <si>
    <t>703.65</t>
  </si>
  <si>
    <t>526.06</t>
  </si>
  <si>
    <t>8183.151</t>
  </si>
  <si>
    <t>FR0000120503</t>
  </si>
  <si>
    <t>BOUYGUES</t>
  </si>
  <si>
    <t>15675.52</t>
  </si>
  <si>
    <t>418.37</t>
  </si>
  <si>
    <t>36.39494834</t>
  </si>
  <si>
    <t>0.306344316</t>
  </si>
  <si>
    <t>309.74</t>
  </si>
  <si>
    <t>266.19</t>
  </si>
  <si>
    <t>613.47</t>
  </si>
  <si>
    <t>472.32</t>
  </si>
  <si>
    <t>847.35</t>
  </si>
  <si>
    <t>1501.28</t>
  </si>
  <si>
    <t>1856.93</t>
  </si>
  <si>
    <t>6918</t>
  </si>
  <si>
    <t>62</t>
  </si>
  <si>
    <t>12744.40</t>
  </si>
  <si>
    <t>32.50652742</t>
  </si>
  <si>
    <t>0.390893736</t>
  </si>
  <si>
    <t>485.53</t>
  </si>
  <si>
    <t>390.32</t>
  </si>
  <si>
    <t>423.14</t>
  </si>
  <si>
    <t>215.13</t>
  </si>
  <si>
    <t>1080.24</t>
  </si>
  <si>
    <t>1192.20</t>
  </si>
  <si>
    <t>1103.60</t>
  </si>
  <si>
    <t>6180</t>
  </si>
  <si>
    <t>59</t>
  </si>
  <si>
    <t>23078.91</t>
  </si>
  <si>
    <t>671.72</t>
  </si>
  <si>
    <t>151.2811622</t>
  </si>
  <si>
    <t>0.302189996</t>
  </si>
  <si>
    <t>3873.21</t>
  </si>
  <si>
    <t>658247</t>
  </si>
  <si>
    <t>87287</t>
  </si>
  <si>
    <t>28298.96</t>
  </si>
  <si>
    <t>34.66654649</t>
  </si>
  <si>
    <t>0.278808303</t>
  </si>
  <si>
    <t>701.27</t>
  </si>
  <si>
    <t>3359.39</t>
  </si>
  <si>
    <t>167074</t>
  </si>
  <si>
    <t>95403</t>
  </si>
  <si>
    <t>29744.60</t>
  </si>
  <si>
    <t>18.03766105</t>
  </si>
  <si>
    <t>0.227522936</t>
  </si>
  <si>
    <t>977.00</t>
  </si>
  <si>
    <t>2306</t>
  </si>
  <si>
    <t>160</t>
  </si>
  <si>
    <t>19046.51</t>
  </si>
  <si>
    <t>28.34116857</t>
  </si>
  <si>
    <t>0.304365001</t>
  </si>
  <si>
    <t>203.00</t>
  </si>
  <si>
    <t>760.00</t>
  </si>
  <si>
    <t>1230</t>
  </si>
  <si>
    <t>US12541W2098</t>
  </si>
  <si>
    <t>C.H. Robinson Worldwide Inc.</t>
  </si>
  <si>
    <t>12606.55</t>
  </si>
  <si>
    <t>93.07</t>
  </si>
  <si>
    <t>19.40219407</t>
  </si>
  <si>
    <t>0.279534267</t>
  </si>
  <si>
    <t>269.19</t>
  </si>
  <si>
    <t>262.86</t>
  </si>
  <si>
    <t>215.64</t>
  </si>
  <si>
    <t>219.03</t>
  </si>
  <si>
    <t>811.95</t>
  </si>
  <si>
    <t>728.46</t>
  </si>
  <si>
    <t>880.27</t>
  </si>
  <si>
    <t>1361.873</t>
  </si>
  <si>
    <t>128.947</t>
  </si>
  <si>
    <t>10348.56</t>
  </si>
  <si>
    <t>36.77147608</t>
  </si>
  <si>
    <t>0.356980039</t>
  </si>
  <si>
    <t>257.58</t>
  </si>
  <si>
    <t>313.80</t>
  </si>
  <si>
    <t>271.98</t>
  </si>
  <si>
    <t>311.80</t>
  </si>
  <si>
    <t>958.46</t>
  </si>
  <si>
    <t>673.36</t>
  </si>
  <si>
    <t>723.43</t>
  </si>
  <si>
    <t>500</t>
  </si>
  <si>
    <t>101.019</t>
  </si>
  <si>
    <t>JP3242800005</t>
  </si>
  <si>
    <t>Canon Inc.</t>
  </si>
  <si>
    <t>20035.26</t>
  </si>
  <si>
    <t>425.88</t>
  </si>
  <si>
    <t>26.35630949</t>
  </si>
  <si>
    <t>0.313778822</t>
  </si>
  <si>
    <t>706.01</t>
  </si>
  <si>
    <t>637.39</t>
  </si>
  <si>
    <t>1191.71</t>
  </si>
  <si>
    <t>712.35</t>
  </si>
  <si>
    <t>2251.55</t>
  </si>
  <si>
    <t>3155.91</t>
  </si>
  <si>
    <t>3285.79</t>
  </si>
  <si>
    <t>81630</t>
  </si>
  <si>
    <t>272312</t>
  </si>
  <si>
    <t>82094</t>
  </si>
  <si>
    <t>30851.50</t>
  </si>
  <si>
    <t>33.79548827</t>
  </si>
  <si>
    <t>0.306075102</t>
  </si>
  <si>
    <t>1229.40</t>
  </si>
  <si>
    <t>1116.02</t>
  </si>
  <si>
    <t>1056.39</t>
  </si>
  <si>
    <t>971.74</t>
  </si>
  <si>
    <t>4293.15</t>
  </si>
  <si>
    <t>3560.64</t>
  </si>
  <si>
    <t>3620.59</t>
  </si>
  <si>
    <t>611289</t>
  </si>
  <si>
    <t>302376</t>
  </si>
  <si>
    <t>FR0000125338</t>
  </si>
  <si>
    <t>CAP GEMINI</t>
  </si>
  <si>
    <t>26124.17</t>
  </si>
  <si>
    <t>400.13</t>
  </si>
  <si>
    <t>29.5202952</t>
  </si>
  <si>
    <t>0.180265427</t>
  </si>
  <si>
    <t>184.73</t>
  </si>
  <si>
    <t>156.78</t>
  </si>
  <si>
    <t>241.85</t>
  </si>
  <si>
    <t>242.88</t>
  </si>
  <si>
    <t>1108.41</t>
  </si>
  <si>
    <t>1253.14</t>
  </si>
  <si>
    <t>1381.49</t>
  </si>
  <si>
    <t>7808</t>
  </si>
  <si>
    <t>14237.42</t>
  </si>
  <si>
    <t>9.381237525</t>
  </si>
  <si>
    <t>0.171002712</t>
  </si>
  <si>
    <t>154.14</t>
  </si>
  <si>
    <t>164.62</t>
  </si>
  <si>
    <t>128.67</t>
  </si>
  <si>
    <t>151.92</t>
  </si>
  <si>
    <t>615.26</t>
  </si>
  <si>
    <t>820.47</t>
  </si>
  <si>
    <t>1038.61</t>
  </si>
  <si>
    <t>3287</t>
  </si>
  <si>
    <t>US14149Y1082</t>
  </si>
  <si>
    <t>Cardinal Health Inc.</t>
  </si>
  <si>
    <t>15291.67</t>
  </si>
  <si>
    <t>368.00</t>
  </si>
  <si>
    <t>1.242952332</t>
  </si>
  <si>
    <t>635.00</t>
  </si>
  <si>
    <t>686.00</t>
  </si>
  <si>
    <t>425.00</t>
  </si>
  <si>
    <t>311.00</t>
  </si>
  <si>
    <t>1924.00</t>
  </si>
  <si>
    <t>-228.00</t>
  </si>
  <si>
    <t>7106</t>
  </si>
  <si>
    <t>284</t>
  </si>
  <si>
    <t>25119.22</t>
  </si>
  <si>
    <t>37.12653779</t>
  </si>
  <si>
    <t>0.371855802</t>
  </si>
  <si>
    <t>513.00</t>
  </si>
  <si>
    <t>899.00</t>
  </si>
  <si>
    <t>632.00</t>
  </si>
  <si>
    <t>529.00</t>
  </si>
  <si>
    <t>1698.00</t>
  </si>
  <si>
    <t>888.00</t>
  </si>
  <si>
    <t>1798.00</t>
  </si>
  <si>
    <t>4952</t>
  </si>
  <si>
    <t>226</t>
  </si>
  <si>
    <t>23260.15</t>
  </si>
  <si>
    <t>299.42</t>
  </si>
  <si>
    <t>25.59019024</t>
  </si>
  <si>
    <t>0.275453681</t>
  </si>
  <si>
    <t>1327.84</t>
  </si>
  <si>
    <t>29291</t>
  </si>
  <si>
    <t>123</t>
  </si>
  <si>
    <t>13189.59</t>
  </si>
  <si>
    <t>34.54151625</t>
  </si>
  <si>
    <t>0.389679349</t>
  </si>
  <si>
    <t>394.12</t>
  </si>
  <si>
    <t>1380.11</t>
  </si>
  <si>
    <t>21137</t>
  </si>
  <si>
    <t>104</t>
  </si>
  <si>
    <t>FR0000120172</t>
  </si>
  <si>
    <t>CARREFOUR</t>
  </si>
  <si>
    <t>RETAILERS</t>
  </si>
  <si>
    <t>13873.31</t>
  </si>
  <si>
    <t>543.77</t>
  </si>
  <si>
    <t>36.51026393</t>
  </si>
  <si>
    <t>0.50832574</t>
  </si>
  <si>
    <t>297.57</t>
  </si>
  <si>
    <t>663.23</t>
  </si>
  <si>
    <t>592.23</t>
  </si>
  <si>
    <t>558.51</t>
  </si>
  <si>
    <t>1619.47</t>
  </si>
  <si>
    <t>596.68</t>
  </si>
  <si>
    <t>650.04</t>
  </si>
  <si>
    <t>11598</t>
  </si>
  <si>
    <t>18029.25</t>
  </si>
  <si>
    <t>33.7431694</t>
  </si>
  <si>
    <t>0.461274895</t>
  </si>
  <si>
    <t>697.47</t>
  </si>
  <si>
    <t>1379.40</t>
  </si>
  <si>
    <t>1061.16</t>
  </si>
  <si>
    <t>735.21</t>
  </si>
  <si>
    <t>746.28</t>
  </si>
  <si>
    <t>2203.85</t>
  </si>
  <si>
    <t>2617.08</t>
  </si>
  <si>
    <t>8135</t>
  </si>
  <si>
    <t>JP3951600000</t>
  </si>
  <si>
    <t>Uni-Charm Corp.</t>
  </si>
  <si>
    <t>19355.56</t>
  </si>
  <si>
    <t>199.98</t>
  </si>
  <si>
    <t>26.53422309</t>
  </si>
  <si>
    <t>#OVERLOOP!</t>
  </si>
  <si>
    <t>114.77</t>
  </si>
  <si>
    <t>148.53</t>
  </si>
  <si>
    <t>177.70</t>
  </si>
  <si>
    <t>638.83</t>
  </si>
  <si>
    <t>697.92</t>
  </si>
  <si>
    <t>21541</t>
  </si>
  <si>
    <t>6621</t>
  </si>
  <si>
    <t>TW0001326007</t>
  </si>
  <si>
    <t>Formosa Chemicals &amp; Fibre Corp</t>
  </si>
  <si>
    <t>TW</t>
  </si>
  <si>
    <t>19928.61</t>
  </si>
  <si>
    <t>244.73</t>
  </si>
  <si>
    <t>16.92931586</t>
  </si>
  <si>
    <t>0.124743689</t>
  </si>
  <si>
    <t>97.21</t>
  </si>
  <si>
    <t>33.47</t>
  </si>
  <si>
    <t>158.60</t>
  </si>
  <si>
    <t>210.97</t>
  </si>
  <si>
    <t>368.26</t>
  </si>
  <si>
    <t>749.33</t>
  </si>
  <si>
    <t>1105.52</t>
  </si>
  <si>
    <t>44601.958</t>
  </si>
  <si>
    <t>JP3371200001</t>
  </si>
  <si>
    <t>Shin-Etsu Chemical Co. Ltd.</t>
  </si>
  <si>
    <t>44141.05</t>
  </si>
  <si>
    <t>674.81</t>
  </si>
  <si>
    <t>20.64277067</t>
  </si>
  <si>
    <t>0.270808858</t>
  </si>
  <si>
    <t>414.83</t>
  </si>
  <si>
    <t>625.95</t>
  </si>
  <si>
    <t>613.19</t>
  </si>
  <si>
    <t>580.81</t>
  </si>
  <si>
    <t>1802.96</t>
  </si>
  <si>
    <t>1802.58</t>
  </si>
  <si>
    <t>1832.09</t>
  </si>
  <si>
    <t>8633</t>
  </si>
  <si>
    <t>51768</t>
  </si>
  <si>
    <t>JP3205800000</t>
  </si>
  <si>
    <t>Kao Corp.</t>
  </si>
  <si>
    <t>36168.25</t>
  </si>
  <si>
    <t>468.19</t>
  </si>
  <si>
    <t>25.05174885</t>
  </si>
  <si>
    <t>0.284600574</t>
  </si>
  <si>
    <t>465.70</t>
  </si>
  <si>
    <t>388.82</t>
  </si>
  <si>
    <t>448.27</t>
  </si>
  <si>
    <t>493.18</t>
  </si>
  <si>
    <t>1197.55</t>
  </si>
  <si>
    <t>1371.48</t>
  </si>
  <si>
    <t>1688.13</t>
  </si>
  <si>
    <t>82095</t>
  </si>
  <si>
    <t>57673</t>
  </si>
  <si>
    <t>KR7028260008</t>
  </si>
  <si>
    <t>SAMSUNG C&amp;T CORP</t>
  </si>
  <si>
    <t>15594.48</t>
  </si>
  <si>
    <t>75.93</t>
  </si>
  <si>
    <t>26.62878265</t>
  </si>
  <si>
    <t>0.14344617</t>
  </si>
  <si>
    <t>107.86</t>
  </si>
  <si>
    <t>256.90</t>
  </si>
  <si>
    <t>219.24</t>
  </si>
  <si>
    <t>165.51</t>
  </si>
  <si>
    <t>139.52</t>
  </si>
  <si>
    <t>2579.75</t>
  </si>
  <si>
    <t>140.21</t>
  </si>
  <si>
    <t>1253311.936</t>
  </si>
  <si>
    <t>79846</t>
  </si>
  <si>
    <t>TW0001303006</t>
  </si>
  <si>
    <t>Nan Ya Plastics Corp</t>
  </si>
  <si>
    <t>19480.66</t>
  </si>
  <si>
    <t>236.95</t>
  </si>
  <si>
    <t>25.08480159</t>
  </si>
  <si>
    <t>0.157394254</t>
  </si>
  <si>
    <t>81.30</t>
  </si>
  <si>
    <t>98.91</t>
  </si>
  <si>
    <t>85.11</t>
  </si>
  <si>
    <t>189.58</t>
  </si>
  <si>
    <t>625.25</t>
  </si>
  <si>
    <t>758.14</t>
  </si>
  <si>
    <t>814.76</t>
  </si>
  <si>
    <t>65818.546</t>
  </si>
  <si>
    <t>JP3351600006</t>
  </si>
  <si>
    <t>Shiseido Co. Ltd.</t>
  </si>
  <si>
    <t>25088.10</t>
  </si>
  <si>
    <t>392.48</t>
  </si>
  <si>
    <t>37.7768191</t>
  </si>
  <si>
    <t>175.75</t>
  </si>
  <si>
    <t>151.07</t>
  </si>
  <si>
    <t>88.27</t>
  </si>
  <si>
    <t>503.41</t>
  </si>
  <si>
    <t>458.92</t>
  </si>
  <si>
    <t>115213</t>
  </si>
  <si>
    <t>29130</t>
  </si>
  <si>
    <t>TW0001301000</t>
  </si>
  <si>
    <t>Formosa Plastics Corp</t>
  </si>
  <si>
    <t>20917.46</t>
  </si>
  <si>
    <t>171.85</t>
  </si>
  <si>
    <t>22.84821368</t>
  </si>
  <si>
    <t>0.062101658</t>
  </si>
  <si>
    <t>23.09</t>
  </si>
  <si>
    <t>3.45</t>
  </si>
  <si>
    <t>120.26</t>
  </si>
  <si>
    <t>56.54</t>
  </si>
  <si>
    <t>678.20</t>
  </si>
  <si>
    <t>1105.19</t>
  </si>
  <si>
    <t>1358.54</t>
  </si>
  <si>
    <t>38837.343</t>
  </si>
  <si>
    <t>1138.174</t>
  </si>
  <si>
    <t>US1941621039</t>
  </si>
  <si>
    <t>Colgate-Palmolive Co.</t>
  </si>
  <si>
    <t>51360.57</t>
  </si>
  <si>
    <t>847.00</t>
  </si>
  <si>
    <t>26.15473441</t>
  </si>
  <si>
    <t>0.299322932</t>
  </si>
  <si>
    <t>1009.00</t>
  </si>
  <si>
    <t>1259.00</t>
  </si>
  <si>
    <t>932.00</t>
  </si>
  <si>
    <t>1037.00</t>
  </si>
  <si>
    <t>3533.00</t>
  </si>
  <si>
    <t>2763.00</t>
  </si>
  <si>
    <t>3738.00</t>
  </si>
  <si>
    <t>6354</t>
  </si>
  <si>
    <t>277</t>
  </si>
  <si>
    <t>2289</t>
  </si>
  <si>
    <t>36670.02</t>
  </si>
  <si>
    <t>26.01985112</t>
  </si>
  <si>
    <t>0.336289434</t>
  </si>
  <si>
    <t>1733.50</t>
  </si>
  <si>
    <t>3351.7</t>
  </si>
  <si>
    <t>64.5</t>
  </si>
  <si>
    <t>1151.7</t>
  </si>
  <si>
    <t>US4943681035</t>
  </si>
  <si>
    <t>Kimberly-Clark Corp.</t>
  </si>
  <si>
    <t>39304.97</t>
  </si>
  <si>
    <t>395.00</t>
  </si>
  <si>
    <t>25.97904026</t>
  </si>
  <si>
    <t>0.326317636</t>
  </si>
  <si>
    <t>926.00</t>
  </si>
  <si>
    <t>695.00</t>
  </si>
  <si>
    <t>744.00</t>
  </si>
  <si>
    <t>961.00</t>
  </si>
  <si>
    <t>2255.00</t>
  </si>
  <si>
    <t>1335.00</t>
  </si>
  <si>
    <t>3009.00</t>
  </si>
  <si>
    <t>6247</t>
  </si>
  <si>
    <t>317</t>
  </si>
  <si>
    <t>207</t>
  </si>
  <si>
    <t>NL0009434992</t>
  </si>
  <si>
    <t>LYONDELLBASELL INDUSTRIES</t>
  </si>
  <si>
    <t>31242.93</t>
  </si>
  <si>
    <t>1209.00</t>
  </si>
  <si>
    <t>11.54208247</t>
  </si>
  <si>
    <t>0.199513556</t>
  </si>
  <si>
    <t>1167.00</t>
  </si>
  <si>
    <t>1417.00</t>
  </si>
  <si>
    <t>741.00</t>
  </si>
  <si>
    <t>1044.00</t>
  </si>
  <si>
    <t>5712.00</t>
  </si>
  <si>
    <t>6209.00</t>
  </si>
  <si>
    <t>5233.00</t>
  </si>
  <si>
    <t>8497</t>
  </si>
  <si>
    <t>2516</t>
  </si>
  <si>
    <t>FR0000120321</t>
  </si>
  <si>
    <t>L'OREAL</t>
  </si>
  <si>
    <t>128714.86</t>
  </si>
  <si>
    <t>1295.84</t>
  </si>
  <si>
    <t>24.77573934</t>
  </si>
  <si>
    <t>0.247276839</t>
  </si>
  <si>
    <t>1406.43</t>
  </si>
  <si>
    <t>1551.27</t>
  </si>
  <si>
    <t>1151.55</t>
  </si>
  <si>
    <t>1115.75</t>
  </si>
  <si>
    <t>5160.40</t>
  </si>
  <si>
    <t>5009.44</t>
  </si>
  <si>
    <t>4753.55</t>
  </si>
  <si>
    <t>13.5</t>
  </si>
  <si>
    <t>914.4</t>
  </si>
  <si>
    <t>53057.04</t>
  </si>
  <si>
    <t>24.90456714</t>
  </si>
  <si>
    <t>2740.48</t>
  </si>
  <si>
    <t>11709.6</t>
  </si>
  <si>
    <t>300</t>
  </si>
  <si>
    <t>20619.95</t>
  </si>
  <si>
    <t>21.33815552</t>
  </si>
  <si>
    <t>0.296297036</t>
  </si>
  <si>
    <t>1617.92</t>
  </si>
  <si>
    <t>1799</t>
  </si>
  <si>
    <t>250</t>
  </si>
  <si>
    <t>DE0006048432</t>
  </si>
  <si>
    <t>HENKEL PREF</t>
  </si>
  <si>
    <t>47360.86</t>
  </si>
  <si>
    <t>691.33</t>
  </si>
  <si>
    <t>23.63934426</t>
  </si>
  <si>
    <t>0.247175698</t>
  </si>
  <si>
    <t>752.09</t>
  </si>
  <si>
    <t>792.88</t>
  </si>
  <si>
    <t>850.67</t>
  </si>
  <si>
    <t>820.01</t>
  </si>
  <si>
    <t>2911.55</t>
  </si>
  <si>
    <t>2886.52</t>
  </si>
  <si>
    <t>3035.41</t>
  </si>
  <si>
    <t>1556</t>
  </si>
  <si>
    <t>471</t>
  </si>
  <si>
    <t>DE000SYM9999</t>
  </si>
  <si>
    <t>SYMRISE</t>
  </si>
  <si>
    <t>9571.49</t>
  </si>
  <si>
    <t>113.46</t>
  </si>
  <si>
    <t>28.1089751</t>
  </si>
  <si>
    <t>0.309749922</t>
  </si>
  <si>
    <t>91.87</t>
  </si>
  <si>
    <t>152.71</t>
  </si>
  <si>
    <t>133.05</t>
  </si>
  <si>
    <t>132.06</t>
  </si>
  <si>
    <t>344.49</t>
  </si>
  <si>
    <t>389.11</t>
  </si>
  <si>
    <t>395.73</t>
  </si>
  <si>
    <t>1036.016</t>
  </si>
  <si>
    <t>200.441</t>
  </si>
  <si>
    <t>DK0060336014</t>
  </si>
  <si>
    <t>NOVOZYMES</t>
  </si>
  <si>
    <t>12815.84</t>
  </si>
  <si>
    <t>120.45</t>
  </si>
  <si>
    <t>17.935745</t>
  </si>
  <si>
    <t>0.224113112</t>
  </si>
  <si>
    <t>138.26</t>
  </si>
  <si>
    <t>132.77</t>
  </si>
  <si>
    <t>134.46</t>
  </si>
  <si>
    <t>129.19</t>
  </si>
  <si>
    <t>587.21</t>
  </si>
  <si>
    <t>539.24</t>
  </si>
  <si>
    <t>581.24</t>
  </si>
  <si>
    <t>1469</t>
  </si>
  <si>
    <t>1621</t>
  </si>
  <si>
    <t>20299.50</t>
  </si>
  <si>
    <t>274.22</t>
  </si>
  <si>
    <t>24.30325865</t>
  </si>
  <si>
    <t>0.251954678</t>
  </si>
  <si>
    <t>828.71</t>
  </si>
  <si>
    <t>66996</t>
  </si>
  <si>
    <t>7584</t>
  </si>
  <si>
    <t>17072.72</t>
  </si>
  <si>
    <t>231.29</t>
  </si>
  <si>
    <t>13.84504488</t>
  </si>
  <si>
    <t>0.135113983</t>
  </si>
  <si>
    <t>2192.67</t>
  </si>
  <si>
    <t>46964.799</t>
  </si>
  <si>
    <t>34945.55</t>
  </si>
  <si>
    <t>1096.44</t>
  </si>
  <si>
    <t>24.39737931</t>
  </si>
  <si>
    <t>0.283078871</t>
  </si>
  <si>
    <t>2236.02</t>
  </si>
  <si>
    <t>7826</t>
  </si>
  <si>
    <t>56436</t>
  </si>
  <si>
    <t>39938.09</t>
  </si>
  <si>
    <t>519.95</t>
  </si>
  <si>
    <t>28.62446296</t>
  </si>
  <si>
    <t>0.266780003</t>
  </si>
  <si>
    <t>1821.84</t>
  </si>
  <si>
    <t>243074</t>
  </si>
  <si>
    <t>59143</t>
  </si>
  <si>
    <t>15474.18</t>
  </si>
  <si>
    <t>679.77</t>
  </si>
  <si>
    <t>39.15306313</t>
  </si>
  <si>
    <t>0.209712307</t>
  </si>
  <si>
    <t>729.77</t>
  </si>
  <si>
    <t>1103270.446</t>
  </si>
  <si>
    <t>143463</t>
  </si>
  <si>
    <t>19260.23</t>
  </si>
  <si>
    <t>151.85</t>
  </si>
  <si>
    <t>23.43058651</t>
  </si>
  <si>
    <t>0.179354103</t>
  </si>
  <si>
    <t>1025.34</t>
  </si>
  <si>
    <t>79469.542</t>
  </si>
  <si>
    <t>28602.78</t>
  </si>
  <si>
    <t>474.60</t>
  </si>
  <si>
    <t>28.0094619</t>
  </si>
  <si>
    <t>343.83</t>
  </si>
  <si>
    <t>152312</t>
  </si>
  <si>
    <t>31697</t>
  </si>
  <si>
    <t>21192.95</t>
  </si>
  <si>
    <t>232.40</t>
  </si>
  <si>
    <t>17.80965597</t>
  </si>
  <si>
    <t>0.093483157</t>
  </si>
  <si>
    <t>1804.72</t>
  </si>
  <si>
    <t>34528.075</t>
  </si>
  <si>
    <t>1246.402</t>
  </si>
  <si>
    <t>58837.67</t>
  </si>
  <si>
    <t>803.00</t>
  </si>
  <si>
    <t>23.44744017</t>
  </si>
  <si>
    <t>0.29117173</t>
  </si>
  <si>
    <t>3487.00</t>
  </si>
  <si>
    <t>7824</t>
  </si>
  <si>
    <t>281</t>
  </si>
  <si>
    <t>2251</t>
  </si>
  <si>
    <t>48901.33</t>
  </si>
  <si>
    <t>20.96964403</t>
  </si>
  <si>
    <t>0.319557761</t>
  </si>
  <si>
    <t>3227.4</t>
  </si>
  <si>
    <t>72.9</t>
  </si>
  <si>
    <t>1350.8</t>
  </si>
  <si>
    <t>46966.17</t>
  </si>
  <si>
    <t>528.00</t>
  </si>
  <si>
    <t>21.73584906</t>
  </si>
  <si>
    <t>0.281657908</t>
  </si>
  <si>
    <t>2991.00</t>
  </si>
  <si>
    <t>6487</t>
  </si>
  <si>
    <t>398</t>
  </si>
  <si>
    <t>31506.90</t>
  </si>
  <si>
    <t>403.00</t>
  </si>
  <si>
    <t>15.99210267</t>
  </si>
  <si>
    <t>0.183055746</t>
  </si>
  <si>
    <t>5493.00</t>
  </si>
  <si>
    <t>12830</t>
  </si>
  <si>
    <t>111</t>
  </si>
  <si>
    <t>2471</t>
  </si>
  <si>
    <t>165392.44</t>
  </si>
  <si>
    <t>1717.26</t>
  </si>
  <si>
    <t>30.62423772</t>
  </si>
  <si>
    <t>0.250548175</t>
  </si>
  <si>
    <t>5331.75</t>
  </si>
  <si>
    <t>1637.6</t>
  </si>
  <si>
    <t>985.3</t>
  </si>
  <si>
    <t>66790.90</t>
  </si>
  <si>
    <t>25.54323584</t>
  </si>
  <si>
    <t>12655</t>
  </si>
  <si>
    <t>19985.90</t>
  </si>
  <si>
    <t>30.06535948</t>
  </si>
  <si>
    <t>0.283335088</t>
  </si>
  <si>
    <t>2042</t>
  </si>
  <si>
    <t>240</t>
  </si>
  <si>
    <t>44945.40</t>
  </si>
  <si>
    <t>679.38</t>
  </si>
  <si>
    <t>25.18676628</t>
  </si>
  <si>
    <t>0.239027098</t>
  </si>
  <si>
    <t>3374.78</t>
  </si>
  <si>
    <t>2355</t>
  </si>
  <si>
    <t>487</t>
  </si>
  <si>
    <t>14259.13</t>
  </si>
  <si>
    <t>137.84</t>
  </si>
  <si>
    <t>27.18279476</t>
  </si>
  <si>
    <t>0.314586216</t>
  </si>
  <si>
    <t>423.48</t>
  </si>
  <si>
    <t>1538.21</t>
  </si>
  <si>
    <t>213.351</t>
  </si>
  <si>
    <t>13777.34</t>
  </si>
  <si>
    <t>167.30</t>
  </si>
  <si>
    <t>16.92954784</t>
  </si>
  <si>
    <t>0.235411903</t>
  </si>
  <si>
    <t>589.85</t>
  </si>
  <si>
    <t>3159</t>
  </si>
  <si>
    <t>1641</t>
  </si>
  <si>
    <t>15232.27</t>
  </si>
  <si>
    <t>38.04640251</t>
  </si>
  <si>
    <t>129.67</t>
  </si>
  <si>
    <t>795.50</t>
  </si>
  <si>
    <t>58134</t>
  </si>
  <si>
    <t>20191.81</t>
  </si>
  <si>
    <t>10.00037283</t>
  </si>
  <si>
    <t>0.103733635</t>
  </si>
  <si>
    <t>31.88</t>
  </si>
  <si>
    <t>713.92</t>
  </si>
  <si>
    <t>63845.576</t>
  </si>
  <si>
    <t>36902.40</t>
  </si>
  <si>
    <t>26.35865413</t>
  </si>
  <si>
    <t>0.311500036</t>
  </si>
  <si>
    <t>772.00</t>
  </si>
  <si>
    <t>1978.96</t>
  </si>
  <si>
    <t>1742</t>
  </si>
  <si>
    <t>49020</t>
  </si>
  <si>
    <t>33328.44</t>
  </si>
  <si>
    <t>27.25684077</t>
  </si>
  <si>
    <t>0.289609884</t>
  </si>
  <si>
    <t>305.55</t>
  </si>
  <si>
    <t>1177.36</t>
  </si>
  <si>
    <t>97745</t>
  </si>
  <si>
    <t>56703</t>
  </si>
  <si>
    <t>19411.94</t>
  </si>
  <si>
    <t>41.68511467</t>
  </si>
  <si>
    <t>0.214906174</t>
  </si>
  <si>
    <t>36.43</t>
  </si>
  <si>
    <t>67.91</t>
  </si>
  <si>
    <t>2594095.376</t>
  </si>
  <si>
    <t>84335</t>
  </si>
  <si>
    <t>20760.83</t>
  </si>
  <si>
    <t>28.21525202</t>
  </si>
  <si>
    <t>0.120247373</t>
  </si>
  <si>
    <t>6.57</t>
  </si>
  <si>
    <t>614.22</t>
  </si>
  <si>
    <t>72521.825</t>
  </si>
  <si>
    <t>19315.53</t>
  </si>
  <si>
    <t>34.23680456</t>
  </si>
  <si>
    <t>141.09</t>
  </si>
  <si>
    <t>-77.70</t>
  </si>
  <si>
    <t>128411</t>
  </si>
  <si>
    <t>24230</t>
  </si>
  <si>
    <t>21113.25</t>
  </si>
  <si>
    <t>10.05656328</t>
  </si>
  <si>
    <t>0.036921769</t>
  </si>
  <si>
    <t>8.12</t>
  </si>
  <si>
    <t>780.44</t>
  </si>
  <si>
    <t>37755.613</t>
  </si>
  <si>
    <t>968.395</t>
  </si>
  <si>
    <t>65996.20</t>
  </si>
  <si>
    <t>37.65414396</t>
  </si>
  <si>
    <t>0.31160014</t>
  </si>
  <si>
    <t>1087.00</t>
  </si>
  <si>
    <t>3565.00</t>
  </si>
  <si>
    <t>6566</t>
  </si>
  <si>
    <t>285</t>
  </si>
  <si>
    <t>2415</t>
  </si>
  <si>
    <t>33018.29</t>
  </si>
  <si>
    <t>18.42384012</t>
  </si>
  <si>
    <t>0.360178699</t>
  </si>
  <si>
    <t>3402.4</t>
  </si>
  <si>
    <t>57.6</t>
  </si>
  <si>
    <t>666.2</t>
  </si>
  <si>
    <t>42364.45</t>
  </si>
  <si>
    <t>25.94450017</t>
  </si>
  <si>
    <t>0.327243718</t>
  </si>
  <si>
    <t>776.00</t>
  </si>
  <si>
    <t>2945.00</t>
  </si>
  <si>
    <t>6472</t>
  </si>
  <si>
    <t>309</t>
  </si>
  <si>
    <t>996</t>
  </si>
  <si>
    <t>43522.57</t>
  </si>
  <si>
    <t>10.88658292</t>
  </si>
  <si>
    <t>0.201931773</t>
  </si>
  <si>
    <t>1213.00</t>
  </si>
  <si>
    <t>4996.00</t>
  </si>
  <si>
    <t>8549</t>
  </si>
  <si>
    <t>106</t>
  </si>
  <si>
    <t>3055</t>
  </si>
  <si>
    <t>124313.28</t>
  </si>
  <si>
    <t>19.06706156</t>
  </si>
  <si>
    <t>0.25573552</t>
  </si>
  <si>
    <t>1288.59</t>
  </si>
  <si>
    <t>5214.88</t>
  </si>
  <si>
    <t>13.4</t>
  </si>
  <si>
    <t>877.1</t>
  </si>
  <si>
    <t>53829.68</t>
  </si>
  <si>
    <t>8.190762179</t>
  </si>
  <si>
    <t>12522.4</t>
  </si>
  <si>
    <t>292</t>
  </si>
  <si>
    <t>22150.38</t>
  </si>
  <si>
    <t>33.86880857</t>
  </si>
  <si>
    <t>0.297572926</t>
  </si>
  <si>
    <t>2300</t>
  </si>
  <si>
    <t>251</t>
  </si>
  <si>
    <t>57545.45</t>
  </si>
  <si>
    <t>14.93983957</t>
  </si>
  <si>
    <t>0.260047481</t>
  </si>
  <si>
    <t>708.95</t>
  </si>
  <si>
    <t>2883.59</t>
  </si>
  <si>
    <t>3076</t>
  </si>
  <si>
    <t>476</t>
  </si>
  <si>
    <t>11164.05</t>
  </si>
  <si>
    <t>26.58131086</t>
  </si>
  <si>
    <t>0.309985492</t>
  </si>
  <si>
    <t>72.83</t>
  </si>
  <si>
    <t>326.35</t>
  </si>
  <si>
    <t>1543.186</t>
  </si>
  <si>
    <t>196.432</t>
  </si>
  <si>
    <t>16748.98</t>
  </si>
  <si>
    <t>19.4344473</t>
  </si>
  <si>
    <t>0.229852219</t>
  </si>
  <si>
    <t>106.63</t>
  </si>
  <si>
    <t>492.57</t>
  </si>
  <si>
    <t>1303</t>
  </si>
  <si>
    <t>1685</t>
  </si>
  <si>
    <t>TW0002882008</t>
  </si>
  <si>
    <t>Cathay Financial Holding Co Lt</t>
  </si>
  <si>
    <t>19802.09</t>
  </si>
  <si>
    <t>248.24</t>
  </si>
  <si>
    <t>6.037920097</t>
  </si>
  <si>
    <t>0.108126316</t>
  </si>
  <si>
    <t>84.81</t>
  </si>
  <si>
    <t>281.09</t>
  </si>
  <si>
    <t>409.88</t>
  </si>
  <si>
    <t>130.18</t>
  </si>
  <si>
    <t>1518.80</t>
  </si>
  <si>
    <t>1917.57</t>
  </si>
  <si>
    <t>1810.52</t>
  </si>
  <si>
    <t>163469.213</t>
  </si>
  <si>
    <t>18788.88</t>
  </si>
  <si>
    <t>4.379746424</t>
  </si>
  <si>
    <t>0.063726167</t>
  </si>
  <si>
    <t>124.28</t>
  </si>
  <si>
    <t>115.58</t>
  </si>
  <si>
    <t>146.05</t>
  </si>
  <si>
    <t>-18.82</t>
  </si>
  <si>
    <t>577.02</t>
  </si>
  <si>
    <t>1071.86</t>
  </si>
  <si>
    <t>1844.38</t>
  </si>
  <si>
    <t>53131.715</t>
  </si>
  <si>
    <t>ES0105066007</t>
  </si>
  <si>
    <t>CELLNEX TELECOM</t>
  </si>
  <si>
    <t>UTILITIES</t>
  </si>
  <si>
    <t>29239.53</t>
  </si>
  <si>
    <t>43.98</t>
  </si>
  <si>
    <t>-0.464602001</t>
  </si>
  <si>
    <t>12.70</t>
  </si>
  <si>
    <t>15.06</t>
  </si>
  <si>
    <t>23.85</t>
  </si>
  <si>
    <t>28.27</t>
  </si>
  <si>
    <t>45.30</t>
  </si>
  <si>
    <t>21.98</t>
  </si>
  <si>
    <t>-42.82</t>
  </si>
  <si>
    <t>10798.484</t>
  </si>
  <si>
    <t>3336.45</t>
  </si>
  <si>
    <t>1.545636568</t>
  </si>
  <si>
    <t>42.59</t>
  </si>
  <si>
    <t>49.73</t>
  </si>
  <si>
    <t>15.43</t>
  </si>
  <si>
    <t>124.17</t>
  </si>
  <si>
    <t>101.41</t>
  </si>
  <si>
    <t>1676.599</t>
  </si>
  <si>
    <t>KR7068270008</t>
  </si>
  <si>
    <t>Celltrion</t>
  </si>
  <si>
    <t>45097.44</t>
  </si>
  <si>
    <t>54.62</t>
  </si>
  <si>
    <t>20.08200704</t>
  </si>
  <si>
    <t>0.142125937</t>
  </si>
  <si>
    <t>38.93</t>
  </si>
  <si>
    <t>34.60</t>
  </si>
  <si>
    <t>69.46</t>
  </si>
  <si>
    <t>56.69</t>
  </si>
  <si>
    <t>197.17</t>
  </si>
  <si>
    <t>434.76</t>
  </si>
  <si>
    <t>274.56</t>
  </si>
  <si>
    <t>202958.2939</t>
  </si>
  <si>
    <t>171437.188</t>
  </si>
  <si>
    <t>10883.39</t>
  </si>
  <si>
    <t>21.36948777</t>
  </si>
  <si>
    <t>0.174735076</t>
  </si>
  <si>
    <t>22.36</t>
  </si>
  <si>
    <t>25.49</t>
  </si>
  <si>
    <t>26.85</t>
  </si>
  <si>
    <t>18.27</t>
  </si>
  <si>
    <t>166.53</t>
  </si>
  <si>
    <t>105.30</t>
  </si>
  <si>
    <t>141.91</t>
  </si>
  <si>
    <t>207963.5</t>
  </si>
  <si>
    <t>65358.027</t>
  </si>
  <si>
    <t>JP3566800003</t>
  </si>
  <si>
    <t>Central Japan Railway Co.</t>
  </si>
  <si>
    <t>31502.67</t>
  </si>
  <si>
    <t>1784.22</t>
  </si>
  <si>
    <t>29.49169567</t>
  </si>
  <si>
    <t>0.305203669</t>
  </si>
  <si>
    <t>1108.55</t>
  </si>
  <si>
    <t>1695.14</t>
  </si>
  <si>
    <t>1438.78</t>
  </si>
  <si>
    <t>4231.20</t>
  </si>
  <si>
    <t>5171.69</t>
  </si>
  <si>
    <t>5069.38</t>
  </si>
  <si>
    <t>4761586</t>
  </si>
  <si>
    <t>53986</t>
  </si>
  <si>
    <t>34852.87</t>
  </si>
  <si>
    <t>34.85488121</t>
  </si>
  <si>
    <t>0.342575833</t>
  </si>
  <si>
    <t>1355.13</t>
  </si>
  <si>
    <t>1375.25</t>
  </si>
  <si>
    <t>1392.74</t>
  </si>
  <si>
    <t>1349.91</t>
  </si>
  <si>
    <t>3342.08</t>
  </si>
  <si>
    <t>3934.37</t>
  </si>
  <si>
    <t>4020.48</t>
  </si>
  <si>
    <t>1758421</t>
  </si>
  <si>
    <t>75199</t>
  </si>
  <si>
    <t>TW0002002003</t>
  </si>
  <si>
    <t>China Steel Corp</t>
  </si>
  <si>
    <t>METAL PRODUCERS</t>
  </si>
  <si>
    <t>13577.44</t>
  </si>
  <si>
    <t>41.64</t>
  </si>
  <si>
    <t>23.356959</t>
  </si>
  <si>
    <t>0.187968559</t>
  </si>
  <si>
    <t>69.03</t>
  </si>
  <si>
    <t>91.96</t>
  </si>
  <si>
    <t>135.96</t>
  </si>
  <si>
    <t>225.43</t>
  </si>
  <si>
    <t>699.61</t>
  </si>
  <si>
    <t>779.93</t>
  </si>
  <si>
    <t>1052.43</t>
  </si>
  <si>
    <t>151933.4</t>
  </si>
  <si>
    <t>1947.816</t>
  </si>
  <si>
    <t>11791.41</t>
  </si>
  <si>
    <t>12.0189563</t>
  </si>
  <si>
    <t>0.168772598</t>
  </si>
  <si>
    <t>97.89</t>
  </si>
  <si>
    <t>42.17</t>
  </si>
  <si>
    <t>139.44</t>
  </si>
  <si>
    <t>150.43</t>
  </si>
  <si>
    <t>269.31</t>
  </si>
  <si>
    <t>772.48</t>
  </si>
  <si>
    <t>922.04</t>
  </si>
  <si>
    <t>201992.814</t>
  </si>
  <si>
    <t>2175.992</t>
  </si>
  <si>
    <t>JP3519400000</t>
  </si>
  <si>
    <t>Chugai Pharmaceutical Co. Ltd.</t>
  </si>
  <si>
    <t>87618.99</t>
  </si>
  <si>
    <t>625.51</t>
  </si>
  <si>
    <t>27.98737709</t>
  </si>
  <si>
    <t>0.226613075</t>
  </si>
  <si>
    <t>233.20</t>
  </si>
  <si>
    <t>202.04</t>
  </si>
  <si>
    <t>285.80</t>
  </si>
  <si>
    <t>319.07</t>
  </si>
  <si>
    <t>685.15</t>
  </si>
  <si>
    <t>865.32</t>
  </si>
  <si>
    <t>1099.66</t>
  </si>
  <si>
    <t>4635</t>
  </si>
  <si>
    <t>116601</t>
  </si>
  <si>
    <t>15713.37</t>
  </si>
  <si>
    <t>26.96647324</t>
  </si>
  <si>
    <t>0.333588437</t>
  </si>
  <si>
    <t>319.60</t>
  </si>
  <si>
    <t>244.07</t>
  </si>
  <si>
    <t>238.28</t>
  </si>
  <si>
    <t>240.71</t>
  </si>
  <si>
    <t>910.85</t>
  </si>
  <si>
    <t>788.17</t>
  </si>
  <si>
    <t>719.55</t>
  </si>
  <si>
    <t>510</t>
  </si>
  <si>
    <t>82527</t>
  </si>
  <si>
    <t>TW0002412004</t>
  </si>
  <si>
    <t>Chunghwa Telecom Co Ltd</t>
  </si>
  <si>
    <t>TELECOM</t>
  </si>
  <si>
    <t>30093.31</t>
  </si>
  <si>
    <t>266.65</t>
  </si>
  <si>
    <t>19.07904781</t>
  </si>
  <si>
    <t>0.186751605</t>
  </si>
  <si>
    <t>279.78</t>
  </si>
  <si>
    <t>190.31</t>
  </si>
  <si>
    <t>361.18</t>
  </si>
  <si>
    <t>272.36</t>
  </si>
  <si>
    <t>1516.24</t>
  </si>
  <si>
    <t>1564.29</t>
  </si>
  <si>
    <t>1474.98</t>
  </si>
  <si>
    <t>26195.368</t>
  </si>
  <si>
    <t>3807.107</t>
  </si>
  <si>
    <t>24430.82</t>
  </si>
  <si>
    <t>16.67194446</t>
  </si>
  <si>
    <t>0.165565836</t>
  </si>
  <si>
    <t>277.63</t>
  </si>
  <si>
    <t>254.17</t>
  </si>
  <si>
    <t>276.30</t>
  </si>
  <si>
    <t>226.03</t>
  </si>
  <si>
    <t>1669.69</t>
  </si>
  <si>
    <t>1631.85</t>
  </si>
  <si>
    <t>1510.13</t>
  </si>
  <si>
    <t>1600</t>
  </si>
  <si>
    <t>3746.868</t>
  </si>
  <si>
    <t>CH0210483332</t>
  </si>
  <si>
    <t>CIE FINANCIERE RICHEMONT</t>
  </si>
  <si>
    <t>30989.83</t>
  </si>
  <si>
    <t>414.41</t>
  </si>
  <si>
    <t>22.60795936</t>
  </si>
  <si>
    <t>0.211537355</t>
  </si>
  <si>
    <t>492.24</t>
  </si>
  <si>
    <t>315.88</t>
  </si>
  <si>
    <t>404.34</t>
  </si>
  <si>
    <t>354.16</t>
  </si>
  <si>
    <t>2276.88</t>
  </si>
  <si>
    <t>1759.30</t>
  </si>
  <si>
    <t>1979.63</t>
  </si>
  <si>
    <t>7094.968439</t>
  </si>
  <si>
    <t>96.4710252</t>
  </si>
  <si>
    <t>37467.06</t>
  </si>
  <si>
    <t>17.93504605</t>
  </si>
  <si>
    <t>0.203386177</t>
  </si>
  <si>
    <t>436.04</t>
  </si>
  <si>
    <t>464.41</t>
  </si>
  <si>
    <t>488.92</t>
  </si>
  <si>
    <t>832.39</t>
  </si>
  <si>
    <t>2493.81</t>
  </si>
  <si>
    <t>3060.46</t>
  </si>
  <si>
    <t>3347.45</t>
  </si>
  <si>
    <t>413.5989318</t>
  </si>
  <si>
    <t>83.74965234</t>
  </si>
  <si>
    <t>US18915M1071</t>
  </si>
  <si>
    <t>CLOUDFLARE A</t>
  </si>
  <si>
    <t>23453.55</t>
  </si>
  <si>
    <t>0.70</t>
  </si>
  <si>
    <t>-0.018124076</t>
  </si>
  <si>
    <t>0.83</t>
  </si>
  <si>
    <t>2.66</t>
  </si>
  <si>
    <t>2.39</t>
  </si>
  <si>
    <t>-17.27</t>
  </si>
  <si>
    <t>-9.72</t>
  </si>
  <si>
    <t>-86.09</t>
  </si>
  <si>
    <t>410.584</t>
  </si>
  <si>
    <t>131.419</t>
  </si>
  <si>
    <t>18.347</t>
  </si>
  <si>
    <t>23.663</t>
  </si>
  <si>
    <t>2.426</t>
  </si>
  <si>
    <t>NL0010545661</t>
  </si>
  <si>
    <t>CNH Industrial NV</t>
  </si>
  <si>
    <t>17384.21</t>
  </si>
  <si>
    <t>0.377562028</t>
  </si>
  <si>
    <t>104.00</t>
  </si>
  <si>
    <t>224.00</t>
  </si>
  <si>
    <t>208.00</t>
  </si>
  <si>
    <t>-9.00</t>
  </si>
  <si>
    <t>659.00</t>
  </si>
  <si>
    <t>1466.00</t>
  </si>
  <si>
    <t>14831</t>
  </si>
  <si>
    <t>932</t>
  </si>
  <si>
    <t>-374</t>
  </si>
  <si>
    <t>11832.57</t>
  </si>
  <si>
    <t>0.546474359</t>
  </si>
  <si>
    <t>673.00</t>
  </si>
  <si>
    <t>521.00</t>
  </si>
  <si>
    <t>1347.00</t>
  </si>
  <si>
    <t>1374.00</t>
  </si>
  <si>
    <t>1089.00</t>
  </si>
  <si>
    <t>14997</t>
  </si>
  <si>
    <t>860</t>
  </si>
  <si>
    <t>72674.40</t>
  </si>
  <si>
    <t>845.00</t>
  </si>
  <si>
    <t>21.57938031</t>
  </si>
  <si>
    <t>0.253104269</t>
  </si>
  <si>
    <t>3464.00</t>
  </si>
  <si>
    <t>7810</t>
  </si>
  <si>
    <t>290</t>
  </si>
  <si>
    <t>2330</t>
  </si>
  <si>
    <t>57790.65</t>
  </si>
  <si>
    <t>30.81861958</t>
  </si>
  <si>
    <t>0.318605849</t>
  </si>
  <si>
    <t>1280.00</t>
  </si>
  <si>
    <t>3874.00</t>
  </si>
  <si>
    <t>6520</t>
  </si>
  <si>
    <t>289</t>
  </si>
  <si>
    <t>2547</t>
  </si>
  <si>
    <t>DK0060448595</t>
  </si>
  <si>
    <t>COLOPLAST B</t>
  </si>
  <si>
    <t>33622.21</t>
  </si>
  <si>
    <t>191.57</t>
  </si>
  <si>
    <t>23.21624588</t>
  </si>
  <si>
    <t>0.167396262</t>
  </si>
  <si>
    <t>54.40</t>
  </si>
  <si>
    <t>58.61</t>
  </si>
  <si>
    <t>139.56</t>
  </si>
  <si>
    <t>179.05</t>
  </si>
  <si>
    <t>608.55</t>
  </si>
  <si>
    <t>734.76</t>
  </si>
  <si>
    <t>799.81</t>
  </si>
  <si>
    <t>430</t>
  </si>
  <si>
    <t>659</t>
  </si>
  <si>
    <t>16425.40</t>
  </si>
  <si>
    <t>22.99779574</t>
  </si>
  <si>
    <t>0.269363814</t>
  </si>
  <si>
    <t>103.69</t>
  </si>
  <si>
    <t>145.09</t>
  </si>
  <si>
    <t>198.20</t>
  </si>
  <si>
    <t>180.98</t>
  </si>
  <si>
    <t>514.96</t>
  </si>
  <si>
    <t>637.71</t>
  </si>
  <si>
    <t>580.61</t>
  </si>
  <si>
    <t>478</t>
  </si>
  <si>
    <t>32836.86</t>
  </si>
  <si>
    <t>85.30</t>
  </si>
  <si>
    <t>0.088684245</t>
  </si>
  <si>
    <t>2338.00</t>
  </si>
  <si>
    <t>11694.4</t>
  </si>
  <si>
    <t>1284.9</t>
  </si>
  <si>
    <t>27878.89</t>
  </si>
  <si>
    <t>29.34985345</t>
  </si>
  <si>
    <t>0.097766917</t>
  </si>
  <si>
    <t>62.90</t>
  </si>
  <si>
    <t>534.00</t>
  </si>
  <si>
    <t>6816.2</t>
  </si>
  <si>
    <t>29671.97</t>
  </si>
  <si>
    <t>1009.45</t>
  </si>
  <si>
    <t>0.437756991</t>
  </si>
  <si>
    <t>4459.81</t>
  </si>
  <si>
    <t>5144.4</t>
  </si>
  <si>
    <t>3352.8</t>
  </si>
  <si>
    <t>38752.67</t>
  </si>
  <si>
    <t>28.05760917</t>
  </si>
  <si>
    <t>0.272284693</t>
  </si>
  <si>
    <t>877.93</t>
  </si>
  <si>
    <t>3370.58</t>
  </si>
  <si>
    <t>2803.7</t>
  </si>
  <si>
    <t>2811.5</t>
  </si>
  <si>
    <t>US22160K1051</t>
  </si>
  <si>
    <t>Costco Wholesale Corp.</t>
  </si>
  <si>
    <t>153720.00</t>
  </si>
  <si>
    <t>1052.00</t>
  </si>
  <si>
    <t>24.37115707</t>
  </si>
  <si>
    <t>0.251034545</t>
  </si>
  <si>
    <t>953.00</t>
  </si>
  <si>
    <t>1185.00</t>
  </si>
  <si>
    <t>1204.00</t>
  </si>
  <si>
    <t>1187.00</t>
  </si>
  <si>
    <t>3619.00</t>
  </si>
  <si>
    <t>4039.00</t>
  </si>
  <si>
    <t>4442.00</t>
  </si>
  <si>
    <t>10729</t>
  </si>
  <si>
    <t>1163</t>
  </si>
  <si>
    <t>71723.31</t>
  </si>
  <si>
    <t>34.34650456</t>
  </si>
  <si>
    <t>0.305764257</t>
  </si>
  <si>
    <t>956.00</t>
  </si>
  <si>
    <t>1001.00</t>
  </si>
  <si>
    <t>869.00</t>
  </si>
  <si>
    <t>1186.00</t>
  </si>
  <si>
    <t>2767.00</t>
  </si>
  <si>
    <t>3051.00</t>
  </si>
  <si>
    <t>3197.00</t>
  </si>
  <si>
    <t>4425</t>
  </si>
  <si>
    <t>997</t>
  </si>
  <si>
    <t>FR0000045072</t>
  </si>
  <si>
    <t>CREDIT AGRICOLE</t>
  </si>
  <si>
    <t>34681.13</t>
  </si>
  <si>
    <t>2112.37</t>
  </si>
  <si>
    <t>27.04191617</t>
  </si>
  <si>
    <t>0.189764327</t>
  </si>
  <si>
    <t>-213.50</t>
  </si>
  <si>
    <t>1438.12</t>
  </si>
  <si>
    <t>670.10</t>
  </si>
  <si>
    <t>1189.76</t>
  </si>
  <si>
    <t>3129.43</t>
  </si>
  <si>
    <t>5866.39</t>
  </si>
  <si>
    <t>7362.82</t>
  </si>
  <si>
    <t>324760</t>
  </si>
  <si>
    <t>US23331A1097</t>
  </si>
  <si>
    <t>D.R. Horton Inc.</t>
  </si>
  <si>
    <t>15870.72</t>
  </si>
  <si>
    <t>387.20</t>
  </si>
  <si>
    <t>29.01456311</t>
  </si>
  <si>
    <t>0.264238049</t>
  </si>
  <si>
    <t>279.80</t>
  </si>
  <si>
    <t>334.00</t>
  </si>
  <si>
    <t>389.90</t>
  </si>
  <si>
    <t>446.40</t>
  </si>
  <si>
    <t>814.20</t>
  </si>
  <si>
    <t>1123.40</t>
  </si>
  <si>
    <t>1353.50</t>
  </si>
  <si>
    <t>1567.4</t>
  </si>
  <si>
    <t>US5260571048</t>
  </si>
  <si>
    <t>LENNAR 'A'</t>
  </si>
  <si>
    <t>13854.70</t>
  </si>
  <si>
    <t>376.61</t>
  </si>
  <si>
    <t>24.09399633</t>
  </si>
  <si>
    <t>0.214023542</t>
  </si>
  <si>
    <t>202.37</t>
  </si>
  <si>
    <t>336.80</t>
  </si>
  <si>
    <t>374.73</t>
  </si>
  <si>
    <t>199.56</t>
  </si>
  <si>
    <t>969.78</t>
  </si>
  <si>
    <t>1209.62</t>
  </si>
  <si>
    <t>1330.47</t>
  </si>
  <si>
    <t>7546.157</t>
  </si>
  <si>
    <t>US9291601097</t>
  </si>
  <si>
    <t>Vulcan Materials Co.</t>
  </si>
  <si>
    <t>13018.09</t>
  </si>
  <si>
    <t>-65.97</t>
  </si>
  <si>
    <t>16.918128</t>
  </si>
  <si>
    <t>0.13689741</t>
  </si>
  <si>
    <t>79.86</t>
  </si>
  <si>
    <t>53.62</t>
  </si>
  <si>
    <t>102.85</t>
  </si>
  <si>
    <t>125.14</t>
  </si>
  <si>
    <t>298.84</t>
  </si>
  <si>
    <t>327.86</t>
  </si>
  <si>
    <t>547.26</t>
  </si>
  <si>
    <t>2779.357</t>
  </si>
  <si>
    <t>29.844</t>
  </si>
  <si>
    <t>US5732841060</t>
  </si>
  <si>
    <t>Martin Marietta Materials Inc.</t>
  </si>
  <si>
    <t>10744.45</t>
  </si>
  <si>
    <t>28.86</t>
  </si>
  <si>
    <t>18.34898217</t>
  </si>
  <si>
    <t>0.150790908</t>
  </si>
  <si>
    <t>15.96</t>
  </si>
  <si>
    <t>46.77</t>
  </si>
  <si>
    <t>124.34</t>
  </si>
  <si>
    <t>155.77</t>
  </si>
  <si>
    <t>249.18</t>
  </si>
  <si>
    <t>413.80</t>
  </si>
  <si>
    <t>607.03</t>
  </si>
  <si>
    <t>2730.439</t>
  </si>
  <si>
    <t>5.718</t>
  </si>
  <si>
    <t>US62944T1051</t>
  </si>
  <si>
    <t>NVR Inc.</t>
  </si>
  <si>
    <t>8719.14</t>
  </si>
  <si>
    <t>181.17</t>
  </si>
  <si>
    <t>16.93545698</t>
  </si>
  <si>
    <t>0.294145581</t>
  </si>
  <si>
    <t>181.84</t>
  </si>
  <si>
    <t>194.67</t>
  </si>
  <si>
    <t>218.98</t>
  </si>
  <si>
    <t>260.23</t>
  </si>
  <si>
    <t>453.55</t>
  </si>
  <si>
    <t>603.21</t>
  </si>
  <si>
    <t>661.70</t>
  </si>
  <si>
    <t>597.681</t>
  </si>
  <si>
    <t>US45167R1041</t>
  </si>
  <si>
    <t>IDEX</t>
  </si>
  <si>
    <t>9589.80</t>
  </si>
  <si>
    <t>90.73</t>
  </si>
  <si>
    <t>22.37800578</t>
  </si>
  <si>
    <t>0.252579989</t>
  </si>
  <si>
    <t>122.30</t>
  </si>
  <si>
    <t>112.61</t>
  </si>
  <si>
    <t>109.40</t>
  </si>
  <si>
    <t>104.85</t>
  </si>
  <si>
    <t>392.44</t>
  </si>
  <si>
    <t>392.35</t>
  </si>
  <si>
    <t>368.51</t>
  </si>
  <si>
    <t>848.335</t>
  </si>
  <si>
    <t>48</t>
  </si>
  <si>
    <t>171.354</t>
  </si>
  <si>
    <t>US7458671010</t>
  </si>
  <si>
    <t>PULTEGROUP</t>
  </si>
  <si>
    <t>7202.08</t>
  </si>
  <si>
    <t>89.20</t>
  </si>
  <si>
    <t>24.15638868</t>
  </si>
  <si>
    <t>0.021624634</t>
  </si>
  <si>
    <t>1.03</t>
  </si>
  <si>
    <t>-5.65</t>
  </si>
  <si>
    <t>2.74</t>
  </si>
  <si>
    <t>14.88</t>
  </si>
  <si>
    <t>689.76</t>
  </si>
  <si>
    <t>816.02</t>
  </si>
  <si>
    <t>933.85</t>
  </si>
  <si>
    <t>3028.066</t>
  </si>
  <si>
    <t>FR0000125486</t>
  </si>
  <si>
    <t>VINCI</t>
  </si>
  <si>
    <t>45673.73</t>
  </si>
  <si>
    <t>1441.65</t>
  </si>
  <si>
    <t>32.46336996</t>
  </si>
  <si>
    <t>0.350871127</t>
  </si>
  <si>
    <t>1700.50</t>
  </si>
  <si>
    <t>1154.39</t>
  </si>
  <si>
    <t>1341.82</t>
  </si>
  <si>
    <t>1857.71</t>
  </si>
  <si>
    <t>4582.87</t>
  </si>
  <si>
    <t>3351.16</t>
  </si>
  <si>
    <t>3835.19</t>
  </si>
  <si>
    <t>19611</t>
  </si>
  <si>
    <t>28793.21</t>
  </si>
  <si>
    <t>21.63251596</t>
  </si>
  <si>
    <t>0.305263346</t>
  </si>
  <si>
    <t>2230.33</t>
  </si>
  <si>
    <t>14415</t>
  </si>
  <si>
    <t>2432</t>
  </si>
  <si>
    <t>CH0012214059</t>
  </si>
  <si>
    <t>LafargeHolcim</t>
  </si>
  <si>
    <t>24492.77</t>
  </si>
  <si>
    <t>804.16</t>
  </si>
  <si>
    <t>35.44030254</t>
  </si>
  <si>
    <t>0.973940534</t>
  </si>
  <si>
    <t>730.82</t>
  </si>
  <si>
    <t>976.24</t>
  </si>
  <si>
    <t>872.95</t>
  </si>
  <si>
    <t>884.93</t>
  </si>
  <si>
    <t>2191.36</t>
  </si>
  <si>
    <t>-873.42</t>
  </si>
  <si>
    <t>2715.28</t>
  </si>
  <si>
    <t>13012</t>
  </si>
  <si>
    <t>98</t>
  </si>
  <si>
    <t>CH0030170408</t>
  </si>
  <si>
    <t>GEBERIT</t>
  </si>
  <si>
    <t>13977.43</t>
  </si>
  <si>
    <t>104.94</t>
  </si>
  <si>
    <t>13.09662398</t>
  </si>
  <si>
    <t>0.159765988</t>
  </si>
  <si>
    <t>70.46</t>
  </si>
  <si>
    <t>85.78</t>
  </si>
  <si>
    <t>100.08</t>
  </si>
  <si>
    <t>131.77</t>
  </si>
  <si>
    <t>628.35</t>
  </si>
  <si>
    <t>493.10</t>
  </si>
  <si>
    <t>640.30</t>
  </si>
  <si>
    <t>683.1</t>
  </si>
  <si>
    <t>76.1</t>
  </si>
  <si>
    <t>DE0006047004</t>
  </si>
  <si>
    <t>HEIDELBERGCEMENT</t>
  </si>
  <si>
    <t>12107.64</t>
  </si>
  <si>
    <t>307.68</t>
  </si>
  <si>
    <t>30.55500691</t>
  </si>
  <si>
    <t>0.286847384</t>
  </si>
  <si>
    <t>417.83</t>
  </si>
  <si>
    <t>391.56</t>
  </si>
  <si>
    <t>360.51</t>
  </si>
  <si>
    <t>408.31</t>
  </si>
  <si>
    <t>971.09</t>
  </si>
  <si>
    <t>1201.52</t>
  </si>
  <si>
    <t>994.25</t>
  </si>
  <si>
    <t>9508.9</t>
  </si>
  <si>
    <t>145.7</t>
  </si>
  <si>
    <t>13329.72</t>
  </si>
  <si>
    <t>27.06480305</t>
  </si>
  <si>
    <t>0.317765359</t>
  </si>
  <si>
    <t>442.46</t>
  </si>
  <si>
    <t>6374</t>
  </si>
  <si>
    <t>74</t>
  </si>
  <si>
    <t>19420.02</t>
  </si>
  <si>
    <t>488.00</t>
  </si>
  <si>
    <t>23.84134005</t>
  </si>
  <si>
    <t>0.247510376</t>
  </si>
  <si>
    <t>1602.10</t>
  </si>
  <si>
    <t>1492.9</t>
  </si>
  <si>
    <t>18842.99</t>
  </si>
  <si>
    <t>261.45</t>
  </si>
  <si>
    <t>24.32629282</t>
  </si>
  <si>
    <t>0.183837463</t>
  </si>
  <si>
    <t>1189.61</t>
  </si>
  <si>
    <t>7776.638</t>
  </si>
  <si>
    <t>19060.10</t>
  </si>
  <si>
    <t>-56.81</t>
  </si>
  <si>
    <t>17.84318616</t>
  </si>
  <si>
    <t>0.060680724</t>
  </si>
  <si>
    <t>361.32</t>
  </si>
  <si>
    <t>3172.357</t>
  </si>
  <si>
    <t>23.676</t>
  </si>
  <si>
    <t>17449.54</t>
  </si>
  <si>
    <t>101.70</t>
  </si>
  <si>
    <t>18.2146198</t>
  </si>
  <si>
    <t>0.15432716</t>
  </si>
  <si>
    <t>618.93</t>
  </si>
  <si>
    <t>2867.5</t>
  </si>
  <si>
    <t>13426.46</t>
  </si>
  <si>
    <t>153.92</t>
  </si>
  <si>
    <t>14.35530491</t>
  </si>
  <si>
    <t>0.246248853</t>
  </si>
  <si>
    <t>846.91</t>
  </si>
  <si>
    <t>683.678</t>
  </si>
  <si>
    <t>13087.14</t>
  </si>
  <si>
    <t>109.03</t>
  </si>
  <si>
    <t>20.15038384</t>
  </si>
  <si>
    <t>0.231183263</t>
  </si>
  <si>
    <t>455.27</t>
  </si>
  <si>
    <t>918.792</t>
  </si>
  <si>
    <t>148.8</t>
  </si>
  <si>
    <t>155.737</t>
  </si>
  <si>
    <t>10485.13</t>
  </si>
  <si>
    <t>137.12</t>
  </si>
  <si>
    <t>24.10285045</t>
  </si>
  <si>
    <t>0.044325728</t>
  </si>
  <si>
    <t>938.83</t>
  </si>
  <si>
    <t>2837.453</t>
  </si>
  <si>
    <t>61647.53</t>
  </si>
  <si>
    <t>1731.48</t>
  </si>
  <si>
    <t>33.94266722</t>
  </si>
  <si>
    <t>0.339524626</t>
  </si>
  <si>
    <t>4441.81</t>
  </si>
  <si>
    <t>27733</t>
  </si>
  <si>
    <t>48572.38</t>
  </si>
  <si>
    <t>23.32993134</t>
  </si>
  <si>
    <t>0.309161759</t>
  </si>
  <si>
    <t>20400</t>
  </si>
  <si>
    <t>2839</t>
  </si>
  <si>
    <t>34032.47</t>
  </si>
  <si>
    <t>715.45</t>
  </si>
  <si>
    <t>29.21348315</t>
  </si>
  <si>
    <t>0.856186646</t>
  </si>
  <si>
    <t>-1541.26</t>
  </si>
  <si>
    <t>12183</t>
  </si>
  <si>
    <t>20198.45</t>
  </si>
  <si>
    <t>89.86</t>
  </si>
  <si>
    <t>12.91060851</t>
  </si>
  <si>
    <t>0.159881761</t>
  </si>
  <si>
    <t>622.09</t>
  </si>
  <si>
    <t>810.7</t>
  </si>
  <si>
    <t>77.3</t>
  </si>
  <si>
    <t>14468.05</t>
  </si>
  <si>
    <t>329.17</t>
  </si>
  <si>
    <t>26.67857675</t>
  </si>
  <si>
    <t>0.252880034</t>
  </si>
  <si>
    <t>1615.77</t>
  </si>
  <si>
    <t>9477.1</t>
  </si>
  <si>
    <t>134</t>
  </si>
  <si>
    <t>16149.00</t>
  </si>
  <si>
    <t>31.7862166</t>
  </si>
  <si>
    <t>0.30079744</t>
  </si>
  <si>
    <t>5687</t>
  </si>
  <si>
    <t>63</t>
  </si>
  <si>
    <t>14973.19</t>
  </si>
  <si>
    <t>35.1850696</t>
  </si>
  <si>
    <t>0.267501351</t>
  </si>
  <si>
    <t>34.80</t>
  </si>
  <si>
    <t>657.80</t>
  </si>
  <si>
    <t>2471.9</t>
  </si>
  <si>
    <t>15064.95</t>
  </si>
  <si>
    <t>35.12551582</t>
  </si>
  <si>
    <t>0.209032336</t>
  </si>
  <si>
    <t>11.43</t>
  </si>
  <si>
    <t>681.94</t>
  </si>
  <si>
    <t>6493.629</t>
  </si>
  <si>
    <t>16986.43</t>
  </si>
  <si>
    <t>-64.23047969</t>
  </si>
  <si>
    <t>0.256213089</t>
  </si>
  <si>
    <t>30.94</t>
  </si>
  <si>
    <t>-3.70</t>
  </si>
  <si>
    <t>2813.482</t>
  </si>
  <si>
    <t>14.648</t>
  </si>
  <si>
    <t>13897.45</t>
  </si>
  <si>
    <t>-15.26138743</t>
  </si>
  <si>
    <t>0.178423903</t>
  </si>
  <si>
    <t>23.49</t>
  </si>
  <si>
    <t>164.23</t>
  </si>
  <si>
    <t>2727.294</t>
  </si>
  <si>
    <t>10.566</t>
  </si>
  <si>
    <t>12948.86</t>
  </si>
  <si>
    <t>36.5315836</t>
  </si>
  <si>
    <t>0.324708401</t>
  </si>
  <si>
    <t>113.22</t>
  </si>
  <si>
    <t>418.70</t>
  </si>
  <si>
    <t>597.066</t>
  </si>
  <si>
    <t>10121.25</t>
  </si>
  <si>
    <t>25.9220292</t>
  </si>
  <si>
    <t>0.266511835</t>
  </si>
  <si>
    <t>73.66</t>
  </si>
  <si>
    <t>353.13</t>
  </si>
  <si>
    <t>858.788</t>
  </si>
  <si>
    <t>42.4</t>
  </si>
  <si>
    <t>152.758</t>
  </si>
  <si>
    <t>9534.52</t>
  </si>
  <si>
    <t>52.36390478</t>
  </si>
  <si>
    <t>0.003421925</t>
  </si>
  <si>
    <t>0.37</t>
  </si>
  <si>
    <t>527.82</t>
  </si>
  <si>
    <t>3006.967</t>
  </si>
  <si>
    <t>56737.44</t>
  </si>
  <si>
    <t>32.27526663</t>
  </si>
  <si>
    <t>0.392536281</t>
  </si>
  <si>
    <t>1869.29</t>
  </si>
  <si>
    <t>3974.89</t>
  </si>
  <si>
    <t>16642</t>
  </si>
  <si>
    <t>52507.06</t>
  </si>
  <si>
    <t>28.03206914</t>
  </si>
  <si>
    <t>0.305360882</t>
  </si>
  <si>
    <t>23635</t>
  </si>
  <si>
    <t>2928</t>
  </si>
  <si>
    <t>33675.47</t>
  </si>
  <si>
    <t>0.905080596</t>
  </si>
  <si>
    <t>710.84</t>
  </si>
  <si>
    <t>2121.75</t>
  </si>
  <si>
    <t>14766</t>
  </si>
  <si>
    <t>96</t>
  </si>
  <si>
    <t>16137.94</t>
  </si>
  <si>
    <t>13.86575208</t>
  </si>
  <si>
    <t>0.153137908</t>
  </si>
  <si>
    <t>60.41</t>
  </si>
  <si>
    <t>544.94</t>
  </si>
  <si>
    <t>890.7</t>
  </si>
  <si>
    <t>78.4</t>
  </si>
  <si>
    <t>21502.83</t>
  </si>
  <si>
    <t>40.44677138</t>
  </si>
  <si>
    <t>0.353702995</t>
  </si>
  <si>
    <t>513.12</t>
  </si>
  <si>
    <t>1130.07</t>
  </si>
  <si>
    <t>8880.9</t>
  </si>
  <si>
    <t>141</t>
  </si>
  <si>
    <t>19038.37</t>
  </si>
  <si>
    <t>22.46431255</t>
  </si>
  <si>
    <t>0.315421383</t>
  </si>
  <si>
    <t>5791</t>
  </si>
  <si>
    <t>72</t>
  </si>
  <si>
    <t>33712.01</t>
  </si>
  <si>
    <t>24.5669848</t>
  </si>
  <si>
    <t>0.137647538</t>
  </si>
  <si>
    <t>-417.45</t>
  </si>
  <si>
    <t>874.90</t>
  </si>
  <si>
    <t>-691.08</t>
  </si>
  <si>
    <t>1789.80</t>
  </si>
  <si>
    <t>-2855.38</t>
  </si>
  <si>
    <t>2325.99</t>
  </si>
  <si>
    <t>3432.84</t>
  </si>
  <si>
    <t>190637</t>
  </si>
  <si>
    <t>CH0012138530</t>
  </si>
  <si>
    <t>CREDIT SUISSE GRP</t>
  </si>
  <si>
    <t>31031.22</t>
  </si>
  <si>
    <t>806.51</t>
  </si>
  <si>
    <t>23.10354774</t>
  </si>
  <si>
    <t>0.3026599</t>
  </si>
  <si>
    <t>671.97</t>
  </si>
  <si>
    <t>548.63</t>
  </si>
  <si>
    <t>692.78</t>
  </si>
  <si>
    <t>733.56</t>
  </si>
  <si>
    <t>-2300.12</t>
  </si>
  <si>
    <t>1821.67</t>
  </si>
  <si>
    <t>3445.52</t>
  </si>
  <si>
    <t>140035</t>
  </si>
  <si>
    <t>31134.41</t>
  </si>
  <si>
    <t>0.917537886</t>
  </si>
  <si>
    <t>1143.70</t>
  </si>
  <si>
    <t>898.53</t>
  </si>
  <si>
    <t>1640.79</t>
  </si>
  <si>
    <t>1048.94</t>
  </si>
  <si>
    <t>2324.70</t>
  </si>
  <si>
    <t>4418.24</t>
  </si>
  <si>
    <t>3962.15</t>
  </si>
  <si>
    <t>164460</t>
  </si>
  <si>
    <t>US2310211063</t>
  </si>
  <si>
    <t>Cummins Inc.</t>
  </si>
  <si>
    <t>33519.96</t>
  </si>
  <si>
    <t>432.00</t>
  </si>
  <si>
    <t>22.54063302</t>
  </si>
  <si>
    <t>0.235188216</t>
  </si>
  <si>
    <t>622.00</t>
  </si>
  <si>
    <t>699.00</t>
  </si>
  <si>
    <t>691.00</t>
  </si>
  <si>
    <t>1930.00</t>
  </si>
  <si>
    <t>2365.00</t>
  </si>
  <si>
    <t>2753.00</t>
  </si>
  <si>
    <t>3935</t>
  </si>
  <si>
    <t>906</t>
  </si>
  <si>
    <t>1204</t>
  </si>
  <si>
    <t>22987.89</t>
  </si>
  <si>
    <t>24.55958549</t>
  </si>
  <si>
    <t>0.268299471</t>
  </si>
  <si>
    <t>380.00</t>
  </si>
  <si>
    <t>732.00</t>
  </si>
  <si>
    <t>2271.00</t>
  </si>
  <si>
    <t>2119.00</t>
  </si>
  <si>
    <t>2434.00</t>
  </si>
  <si>
    <t>1568</t>
  </si>
  <si>
    <t>636</t>
  </si>
  <si>
    <t>935</t>
  </si>
  <si>
    <t>27529.32</t>
  </si>
  <si>
    <t>581.30</t>
  </si>
  <si>
    <t>20.19778746</t>
  </si>
  <si>
    <t>0.226473987</t>
  </si>
  <si>
    <t>2060.00</t>
  </si>
  <si>
    <t>2779.9</t>
  </si>
  <si>
    <t>11262.28</t>
  </si>
  <si>
    <t>34.51791651</t>
  </si>
  <si>
    <t>0.249200821</t>
  </si>
  <si>
    <t>6.10</t>
  </si>
  <si>
    <t>242.90</t>
  </si>
  <si>
    <t>2437.2</t>
  </si>
  <si>
    <t>JP3497400006</t>
  </si>
  <si>
    <t>DAIFUKU</t>
  </si>
  <si>
    <t>7989.05</t>
  </si>
  <si>
    <t>205.25</t>
  </si>
  <si>
    <t>27.91901125</t>
  </si>
  <si>
    <t>0.315506652</t>
  </si>
  <si>
    <t>25.25</t>
  </si>
  <si>
    <t>105.03</t>
  </si>
  <si>
    <t>31.52</t>
  </si>
  <si>
    <t>146.79</t>
  </si>
  <si>
    <t>171.96</t>
  </si>
  <si>
    <t>221.10</t>
  </si>
  <si>
    <t>370.46</t>
  </si>
  <si>
    <t>24489</t>
  </si>
  <si>
    <t>8936</t>
  </si>
  <si>
    <t>2053.23</t>
  </si>
  <si>
    <t>32.51815981</t>
  </si>
  <si>
    <t>0.283867771</t>
  </si>
  <si>
    <t>14.91</t>
  </si>
  <si>
    <t>23.17</t>
  </si>
  <si>
    <t>31.58</t>
  </si>
  <si>
    <t>63.91</t>
  </si>
  <si>
    <t>39.63</t>
  </si>
  <si>
    <t>88.24</t>
  </si>
  <si>
    <t>121.16</t>
  </si>
  <si>
    <t>33612</t>
  </si>
  <si>
    <t>7009</t>
  </si>
  <si>
    <t>JP3476480003</t>
  </si>
  <si>
    <t>Dai-ichi Life Holdings</t>
  </si>
  <si>
    <t>13549.20</t>
  </si>
  <si>
    <t>1322.69</t>
  </si>
  <si>
    <t>67.97183599</t>
  </si>
  <si>
    <t>0.430107676</t>
  </si>
  <si>
    <t>989.36</t>
  </si>
  <si>
    <t>933.03</t>
  </si>
  <si>
    <t>511.46</t>
  </si>
  <si>
    <t>1529.16</t>
  </si>
  <si>
    <t>2212.63</t>
  </si>
  <si>
    <t>2866.14</t>
  </si>
  <si>
    <t>3399.37</t>
  </si>
  <si>
    <t>1766804</t>
  </si>
  <si>
    <t>14373.00</t>
  </si>
  <si>
    <t>32.81044177</t>
  </si>
  <si>
    <t>0.493889986</t>
  </si>
  <si>
    <t>451.49</t>
  </si>
  <si>
    <t>409.11</t>
  </si>
  <si>
    <t>1169.74</t>
  </si>
  <si>
    <t>1284.15</t>
  </si>
  <si>
    <t>1912.93</t>
  </si>
  <si>
    <t>676.93</t>
  </si>
  <si>
    <t>1467.58</t>
  </si>
  <si>
    <t>849435</t>
  </si>
  <si>
    <t>JP3475350009</t>
  </si>
  <si>
    <t>Daiichi Sankyo Co. Ltd.</t>
  </si>
  <si>
    <t>44627.25</t>
  </si>
  <si>
    <t>240.80</t>
  </si>
  <si>
    <t>8.639596498</t>
  </si>
  <si>
    <t>0.293332457</t>
  </si>
  <si>
    <t>311.81</t>
  </si>
  <si>
    <t>280.47</t>
  </si>
  <si>
    <t>200.06</t>
  </si>
  <si>
    <t>325.95</t>
  </si>
  <si>
    <t>1019.18</t>
  </si>
  <si>
    <t>810.69</t>
  </si>
  <si>
    <t>731.02</t>
  </si>
  <si>
    <t>216452</t>
  </si>
  <si>
    <t>197465</t>
  </si>
  <si>
    <t>15215.90</t>
  </si>
  <si>
    <t>34.3081021</t>
  </si>
  <si>
    <t>0.403215627</t>
  </si>
  <si>
    <t>403.99</t>
  </si>
  <si>
    <t>283.29</t>
  </si>
  <si>
    <t>547.16</t>
  </si>
  <si>
    <t>199.11</t>
  </si>
  <si>
    <t>429.51</t>
  </si>
  <si>
    <t>1156.25</t>
  </si>
  <si>
    <t>996.04</t>
  </si>
  <si>
    <t>182832</t>
  </si>
  <si>
    <t>208656</t>
  </si>
  <si>
    <t>75647.09</t>
  </si>
  <si>
    <t>2271.97</t>
  </si>
  <si>
    <t>36.96737044</t>
  </si>
  <si>
    <t>0.320281135</t>
  </si>
  <si>
    <t>11725.53</t>
  </si>
  <si>
    <t>86539</t>
  </si>
  <si>
    <t>4808</t>
  </si>
  <si>
    <t>79801.23</t>
  </si>
  <si>
    <t>31.39496355</t>
  </si>
  <si>
    <t>0.23491403</t>
  </si>
  <si>
    <t>2699.95</t>
  </si>
  <si>
    <t>8885.96</t>
  </si>
  <si>
    <t>70398</t>
  </si>
  <si>
    <t>5219</t>
  </si>
  <si>
    <t>JP3893600001</t>
  </si>
  <si>
    <t>Mitsui &amp; Co. Ltd.</t>
  </si>
  <si>
    <t>29781.74</t>
  </si>
  <si>
    <t>1125.00</t>
  </si>
  <si>
    <t>18.9355308</t>
  </si>
  <si>
    <t>0.258805225</t>
  </si>
  <si>
    <t>1763.52</t>
  </si>
  <si>
    <t>288.18</t>
  </si>
  <si>
    <t>1101.82</t>
  </si>
  <si>
    <t>586.04</t>
  </si>
  <si>
    <t>5495.74</t>
  </si>
  <si>
    <t>3930.83</t>
  </si>
  <si>
    <t>202.60</t>
  </si>
  <si>
    <t>3542829</t>
  </si>
  <si>
    <t>109860.63</t>
  </si>
  <si>
    <t>23.38571429</t>
  </si>
  <si>
    <t>0.263779972</t>
  </si>
  <si>
    <t>6823.00</t>
  </si>
  <si>
    <t>13486</t>
  </si>
  <si>
    <t>1816</t>
  </si>
  <si>
    <t>3513</t>
  </si>
  <si>
    <t>26985.41</t>
  </si>
  <si>
    <t>1387.63</t>
  </si>
  <si>
    <t>26.11074412</t>
  </si>
  <si>
    <t>0.241719385</t>
  </si>
  <si>
    <t>4255.26</t>
  </si>
  <si>
    <t>3809057</t>
  </si>
  <si>
    <t>101474.11</t>
  </si>
  <si>
    <t>19.78291317</t>
  </si>
  <si>
    <t>0.251376846</t>
  </si>
  <si>
    <t>18236</t>
  </si>
  <si>
    <t>1874</t>
  </si>
  <si>
    <t>2704</t>
  </si>
  <si>
    <t>25526.15</t>
  </si>
  <si>
    <t>29.21953771</t>
  </si>
  <si>
    <t>0.34149624</t>
  </si>
  <si>
    <t>2354.57</t>
  </si>
  <si>
    <t>3960.94</t>
  </si>
  <si>
    <t>4108674</t>
  </si>
  <si>
    <t>140017.90</t>
  </si>
  <si>
    <t>35.49284579</t>
  </si>
  <si>
    <t>0.274020336</t>
  </si>
  <si>
    <t>12156</t>
  </si>
  <si>
    <t>3399</t>
  </si>
  <si>
    <t>JP3505000004</t>
  </si>
  <si>
    <t>Daiwa House Industry Co. Ltd.</t>
  </si>
  <si>
    <t>16469.01</t>
  </si>
  <si>
    <t>1201.56</t>
  </si>
  <si>
    <t>32.1225224</t>
  </si>
  <si>
    <t>0.340535061</t>
  </si>
  <si>
    <t>484.22</t>
  </si>
  <si>
    <t>984.19</t>
  </si>
  <si>
    <t>910.41</t>
  </si>
  <si>
    <t>1030.80</t>
  </si>
  <si>
    <t>1300.87</t>
  </si>
  <si>
    <t>2722.98</t>
  </si>
  <si>
    <t>3124.67</t>
  </si>
  <si>
    <t>838802</t>
  </si>
  <si>
    <t>10128</t>
  </si>
  <si>
    <t>18698.51</t>
  </si>
  <si>
    <t>32.99704252</t>
  </si>
  <si>
    <t>0.324297275</t>
  </si>
  <si>
    <t>492.68</t>
  </si>
  <si>
    <t>550.83</t>
  </si>
  <si>
    <t>702.60</t>
  </si>
  <si>
    <t>1178.06</t>
  </si>
  <si>
    <t>1366.13</t>
  </si>
  <si>
    <t>1682.20</t>
  </si>
  <si>
    <t>417436</t>
  </si>
  <si>
    <t>7998</t>
  </si>
  <si>
    <t>FR0000120644</t>
  </si>
  <si>
    <t>DANONE</t>
  </si>
  <si>
    <t>42742.31</t>
  </si>
  <si>
    <t>858.40</t>
  </si>
  <si>
    <t>30.62700965</t>
  </si>
  <si>
    <t>0.298523483</t>
  </si>
  <si>
    <t>985.62</t>
  </si>
  <si>
    <t>1258.77</t>
  </si>
  <si>
    <t>655.94</t>
  </si>
  <si>
    <t>866.30</t>
  </si>
  <si>
    <t>2909.30</t>
  </si>
  <si>
    <t>3713.16</t>
  </si>
  <si>
    <t>2824.32</t>
  </si>
  <si>
    <t>12342</t>
  </si>
  <si>
    <t>323</t>
  </si>
  <si>
    <t>39175.91</t>
  </si>
  <si>
    <t>30.57034221</t>
  </si>
  <si>
    <t>0.326826326</t>
  </si>
  <si>
    <t>813.07</t>
  </si>
  <si>
    <t>793.92</t>
  </si>
  <si>
    <t>797.19</t>
  </si>
  <si>
    <t>891.57</t>
  </si>
  <si>
    <t>3140.53</t>
  </si>
  <si>
    <t>2476.01</t>
  </si>
  <si>
    <t>2439.33</t>
  </si>
  <si>
    <t>18437</t>
  </si>
  <si>
    <t>333</t>
  </si>
  <si>
    <t>DK0010274414</t>
  </si>
  <si>
    <t>DANSKE BANK</t>
  </si>
  <si>
    <t>14123.42</t>
  </si>
  <si>
    <t>659.86</t>
  </si>
  <si>
    <t>26.80944193</t>
  </si>
  <si>
    <t>0.285508677</t>
  </si>
  <si>
    <t>737.10</t>
  </si>
  <si>
    <t>831.26</t>
  </si>
  <si>
    <t>859.00</t>
  </si>
  <si>
    <t>786.28</t>
  </si>
  <si>
    <t>3687.27</t>
  </si>
  <si>
    <t>3900.32</t>
  </si>
  <si>
    <t>2986.96</t>
  </si>
  <si>
    <t>1057297</t>
  </si>
  <si>
    <t>28417.79</t>
  </si>
  <si>
    <t>22.16222751</t>
  </si>
  <si>
    <t>0.259788839</t>
  </si>
  <si>
    <t>329.24</t>
  </si>
  <si>
    <t>303.52</t>
  </si>
  <si>
    <t>728.67</t>
  </si>
  <si>
    <t>709.17</t>
  </si>
  <si>
    <t>1449.83</t>
  </si>
  <si>
    <t>1727.64</t>
  </si>
  <si>
    <t>1375.13</t>
  </si>
  <si>
    <t>885989</t>
  </si>
  <si>
    <t>FR0000130650</t>
  </si>
  <si>
    <t>DASSAULT SYSTEMS</t>
  </si>
  <si>
    <t>53074.94</t>
  </si>
  <si>
    <t>285.45</t>
  </si>
  <si>
    <t>24.88008665</t>
  </si>
  <si>
    <t>0.292917872</t>
  </si>
  <si>
    <t>342.41</t>
  </si>
  <si>
    <t>236.99</t>
  </si>
  <si>
    <t>201.27</t>
  </si>
  <si>
    <t>150.65</t>
  </si>
  <si>
    <t>731.75</t>
  </si>
  <si>
    <t>847.56</t>
  </si>
  <si>
    <t>924.69</t>
  </si>
  <si>
    <t>4738.8</t>
  </si>
  <si>
    <t>935.4</t>
  </si>
  <si>
    <t>19365.24</t>
  </si>
  <si>
    <t>31.6390501</t>
  </si>
  <si>
    <t>190.08</t>
  </si>
  <si>
    <t>232.07</t>
  </si>
  <si>
    <t>666.71</t>
  </si>
  <si>
    <t>691.70</t>
  </si>
  <si>
    <t>591.33</t>
  </si>
  <si>
    <t>1000</t>
  </si>
  <si>
    <t>540.506</t>
  </si>
  <si>
    <t>25661.32</t>
  </si>
  <si>
    <t>5151.00</t>
  </si>
  <si>
    <t>33138</t>
  </si>
  <si>
    <t>35944.99</t>
  </si>
  <si>
    <t>34.1018686</t>
  </si>
  <si>
    <t>1025.00</t>
  </si>
  <si>
    <t>6201</t>
  </si>
  <si>
    <t>25057.40</t>
  </si>
  <si>
    <t>731.39</t>
  </si>
  <si>
    <t>5.588468275</t>
  </si>
  <si>
    <t>0.282858999</t>
  </si>
  <si>
    <t>4059.31</t>
  </si>
  <si>
    <t>386565</t>
  </si>
  <si>
    <t>507827</t>
  </si>
  <si>
    <t>31910.58</t>
  </si>
  <si>
    <t>25.34698375</t>
  </si>
  <si>
    <t>0.274004739</t>
  </si>
  <si>
    <t>609.46</t>
  </si>
  <si>
    <t>2070.41</t>
  </si>
  <si>
    <t>220089</t>
  </si>
  <si>
    <t>399238</t>
  </si>
  <si>
    <t>US24906P1093</t>
  </si>
  <si>
    <t>DENTSPLY SIRONA</t>
  </si>
  <si>
    <t>11451.13</t>
  </si>
  <si>
    <t>82.00</t>
  </si>
  <si>
    <t>-0.290804097</t>
  </si>
  <si>
    <t>112.30</t>
  </si>
  <si>
    <t>122.70</t>
  </si>
  <si>
    <t>104.70</t>
  </si>
  <si>
    <t>112.10</t>
  </si>
  <si>
    <t>440.90</t>
  </si>
  <si>
    <t>-1603.50</t>
  </si>
  <si>
    <t>-958.40</t>
  </si>
  <si>
    <t>2108</t>
  </si>
  <si>
    <t>49</t>
  </si>
  <si>
    <t>13283.67</t>
  </si>
  <si>
    <t>2.154683602</t>
  </si>
  <si>
    <t>0.208935315</t>
  </si>
  <si>
    <t>109.54</t>
  </si>
  <si>
    <t>49.83</t>
  </si>
  <si>
    <t>48.68</t>
  </si>
  <si>
    <t>71.40</t>
  </si>
  <si>
    <t>330.68</t>
  </si>
  <si>
    <t>369.34</t>
  </si>
  <si>
    <t>404.37</t>
  </si>
  <si>
    <t>1511.1</t>
  </si>
  <si>
    <t>128.5</t>
  </si>
  <si>
    <t>412</t>
  </si>
  <si>
    <t>DE0005810055</t>
  </si>
  <si>
    <t>DEUTSCHE BOERSE</t>
  </si>
  <si>
    <t>31268.23</t>
  </si>
  <si>
    <t>435.24</t>
  </si>
  <si>
    <t>26.72951799</t>
  </si>
  <si>
    <t>0.287166908</t>
  </si>
  <si>
    <t>307.30</t>
  </si>
  <si>
    <t>348.31</t>
  </si>
  <si>
    <t>357.82</t>
  </si>
  <si>
    <t>553.02</t>
  </si>
  <si>
    <t>1100.89</t>
  </si>
  <si>
    <t>1229.00</t>
  </si>
  <si>
    <t>1359.07</t>
  </si>
  <si>
    <t>3474.4</t>
  </si>
  <si>
    <t>15057.23</t>
  </si>
  <si>
    <t>28.58721865</t>
  </si>
  <si>
    <t>0.251556283</t>
  </si>
  <si>
    <t>331.91</t>
  </si>
  <si>
    <t>123.87</t>
  </si>
  <si>
    <t>314.37</t>
  </si>
  <si>
    <t>230.32</t>
  </si>
  <si>
    <t>1078.83</t>
  </si>
  <si>
    <t>873.17</t>
  </si>
  <si>
    <t>1172.18</t>
  </si>
  <si>
    <t>2284.7</t>
  </si>
  <si>
    <t>DE0005552004</t>
  </si>
  <si>
    <t>DEUTSCHE POST</t>
  </si>
  <si>
    <t>61400.07</t>
  </si>
  <si>
    <t>859.54</t>
  </si>
  <si>
    <t>23.66230678</t>
  </si>
  <si>
    <t>0.19919346</t>
  </si>
  <si>
    <t>584.07</t>
  </si>
  <si>
    <t>706.09</t>
  </si>
  <si>
    <t>683.08</t>
  </si>
  <si>
    <t>943.53</t>
  </si>
  <si>
    <t>3460.18</t>
  </si>
  <si>
    <t>3753.77</t>
  </si>
  <si>
    <t>3053.19</t>
  </si>
  <si>
    <t>15589</t>
  </si>
  <si>
    <t>39907.36</t>
  </si>
  <si>
    <t>11.22122762</t>
  </si>
  <si>
    <t>0.219664277</t>
  </si>
  <si>
    <t>676.92</t>
  </si>
  <si>
    <t>744.79</t>
  </si>
  <si>
    <t>726.89</t>
  </si>
  <si>
    <t>648.72</t>
  </si>
  <si>
    <t>2834.82</t>
  </si>
  <si>
    <t>3408.00</t>
  </si>
  <si>
    <t>3411.62</t>
  </si>
  <si>
    <t>4571</t>
  </si>
  <si>
    <t>DE0005557508</t>
  </si>
  <si>
    <t>DEUTSCHE TELEKOM</t>
  </si>
  <si>
    <t>86796.66</t>
  </si>
  <si>
    <t>786.58</t>
  </si>
  <si>
    <t>22.21199217</t>
  </si>
  <si>
    <t>0.106465955</t>
  </si>
  <si>
    <t>582.97</t>
  </si>
  <si>
    <t>715.11</t>
  </si>
  <si>
    <t>822.29</t>
  </si>
  <si>
    <t>848.39</t>
  </si>
  <si>
    <t>5088.51</t>
  </si>
  <si>
    <t>5547.18</t>
  </si>
  <si>
    <t>6703.34</t>
  </si>
  <si>
    <t>121144</t>
  </si>
  <si>
    <t>33.1</t>
  </si>
  <si>
    <t>80333.59</t>
  </si>
  <si>
    <t>31.36956522</t>
  </si>
  <si>
    <t>0.353796058</t>
  </si>
  <si>
    <t>891.42</t>
  </si>
  <si>
    <t>860.30</t>
  </si>
  <si>
    <t>900.66</t>
  </si>
  <si>
    <t>770.70</t>
  </si>
  <si>
    <t>-7989.40</t>
  </si>
  <si>
    <t>2919.43</t>
  </si>
  <si>
    <t>6032.67</t>
  </si>
  <si>
    <t>49772</t>
  </si>
  <si>
    <t>84.1</t>
  </si>
  <si>
    <t>JP3783600004</t>
  </si>
  <si>
    <t>East Japan Railway Co.</t>
  </si>
  <si>
    <t>28570.46</t>
  </si>
  <si>
    <t>1003.62</t>
  </si>
  <si>
    <t>30.15265295</t>
  </si>
  <si>
    <t>0.298020414</t>
  </si>
  <si>
    <t>832.48</t>
  </si>
  <si>
    <t>1321.02</t>
  </si>
  <si>
    <t>929.80</t>
  </si>
  <si>
    <t>1045.24</t>
  </si>
  <si>
    <t>3204.92</t>
  </si>
  <si>
    <t>3733.27</t>
  </si>
  <si>
    <t>3803.89</t>
  </si>
  <si>
    <t>2936666</t>
  </si>
  <si>
    <t>35624</t>
  </si>
  <si>
    <t>33862.55</t>
  </si>
  <si>
    <t>35.93514525</t>
  </si>
  <si>
    <t>0.332135819</t>
  </si>
  <si>
    <t>537.38</t>
  </si>
  <si>
    <t>1412.63</t>
  </si>
  <si>
    <t>1482.83</t>
  </si>
  <si>
    <t>1031.91</t>
  </si>
  <si>
    <t>2962.19</t>
  </si>
  <si>
    <t>3671.30</t>
  </si>
  <si>
    <t>3240.45</t>
  </si>
  <si>
    <t>2989947</t>
  </si>
  <si>
    <t>16886</t>
  </si>
  <si>
    <t>JP3160400002</t>
  </si>
  <si>
    <t>Eisai Co. Ltd.</t>
  </si>
  <si>
    <t>21059.98</t>
  </si>
  <si>
    <t>4.369724276</t>
  </si>
  <si>
    <t>0.14506195</t>
  </si>
  <si>
    <t>65.78</t>
  </si>
  <si>
    <t>14.25</t>
  </si>
  <si>
    <t>119.40</t>
  </si>
  <si>
    <t>149.40</t>
  </si>
  <si>
    <t>420.31</t>
  </si>
  <si>
    <t>532.55</t>
  </si>
  <si>
    <t>692.97</t>
  </si>
  <si>
    <t>54945</t>
  </si>
  <si>
    <t>125490</t>
  </si>
  <si>
    <t>17223.36</t>
  </si>
  <si>
    <t>-9.056327145</t>
  </si>
  <si>
    <t>0.357464219</t>
  </si>
  <si>
    <t>504.41</t>
  </si>
  <si>
    <t>359.10</t>
  </si>
  <si>
    <t>206.15</t>
  </si>
  <si>
    <t>57.77</t>
  </si>
  <si>
    <t>1198.66</t>
  </si>
  <si>
    <t>861.54</t>
  </si>
  <si>
    <t>621.91</t>
  </si>
  <si>
    <t>203593</t>
  </si>
  <si>
    <t>110857</t>
  </si>
  <si>
    <t>US2855121099</t>
  </si>
  <si>
    <t>Electronic Arts Inc.</t>
  </si>
  <si>
    <t>28848.96</t>
  </si>
  <si>
    <t>170.00</t>
  </si>
  <si>
    <t>-101.5251989</t>
  </si>
  <si>
    <t>0.067450596</t>
  </si>
  <si>
    <t>35.00</t>
  </si>
  <si>
    <t>51.00</t>
  </si>
  <si>
    <t>57.00</t>
  </si>
  <si>
    <t>100.00</t>
  </si>
  <si>
    <t>877.00</t>
  </si>
  <si>
    <t>1210.00</t>
  </si>
  <si>
    <t>1449.00</t>
  </si>
  <si>
    <t>552</t>
  </si>
  <si>
    <t>1550</t>
  </si>
  <si>
    <t>1128</t>
  </si>
  <si>
    <t>19872.80</t>
  </si>
  <si>
    <t>-31.81299886</t>
  </si>
  <si>
    <t>0.044760936</t>
  </si>
  <si>
    <t>-4.00</t>
  </si>
  <si>
    <t>26.00</t>
  </si>
  <si>
    <t>29.00</t>
  </si>
  <si>
    <t>2.00</t>
  </si>
  <si>
    <t>18.00</t>
  </si>
  <si>
    <t>139.00</t>
  </si>
  <si>
    <t>7.00</t>
  </si>
  <si>
    <t>991</t>
  </si>
  <si>
    <t>1120</t>
  </si>
  <si>
    <t>744</t>
  </si>
  <si>
    <t>JP3386450005</t>
  </si>
  <si>
    <t>ENEOS HOLDINGS</t>
  </si>
  <si>
    <t>OIL, GAS, COAL &amp; RELATED SERVICES</t>
  </si>
  <si>
    <t>11033.34</t>
  </si>
  <si>
    <t>415.13</t>
  </si>
  <si>
    <t>0.542825166</t>
  </si>
  <si>
    <t>504.39</t>
  </si>
  <si>
    <t>337.40</t>
  </si>
  <si>
    <t>855.32</t>
  </si>
  <si>
    <t>1621.39</t>
  </si>
  <si>
    <t>-2977.68</t>
  </si>
  <si>
    <t>2300.50</t>
  </si>
  <si>
    <t>4217.49</t>
  </si>
  <si>
    <t>1831309</t>
  </si>
  <si>
    <t>20946</t>
  </si>
  <si>
    <t>9596.38</t>
  </si>
  <si>
    <t>0.829317045</t>
  </si>
  <si>
    <t>997.49</t>
  </si>
  <si>
    <t>825.88</t>
  </si>
  <si>
    <t>877.64</t>
  </si>
  <si>
    <t>668.77</t>
  </si>
  <si>
    <t>4489.62</t>
  </si>
  <si>
    <t>3281.26</t>
  </si>
  <si>
    <t>2199.54</t>
  </si>
  <si>
    <t>1576459</t>
  </si>
  <si>
    <t>20684</t>
  </si>
  <si>
    <t>US29355A1079</t>
  </si>
  <si>
    <t>ENPHASE ENERGY</t>
  </si>
  <si>
    <t>ELECTRICAL</t>
  </si>
  <si>
    <t>22628.96</t>
  </si>
  <si>
    <t>-12.21421991</t>
  </si>
  <si>
    <t>0.091363807</t>
  </si>
  <si>
    <t>1.15</t>
  </si>
  <si>
    <t>0.91</t>
  </si>
  <si>
    <t>0.78</t>
  </si>
  <si>
    <t>1.76</t>
  </si>
  <si>
    <t>-65.99</t>
  </si>
  <si>
    <t>-45.34</t>
  </si>
  <si>
    <t>-10.23</t>
  </si>
  <si>
    <t>20.107</t>
  </si>
  <si>
    <t>55.921</t>
  </si>
  <si>
    <t>6.683</t>
  </si>
  <si>
    <t>62.89</t>
  </si>
  <si>
    <t>0.90</t>
  </si>
  <si>
    <t>0.47</t>
  </si>
  <si>
    <t>0.59</t>
  </si>
  <si>
    <t>-37.57</t>
  </si>
  <si>
    <t>-25.05</t>
  </si>
  <si>
    <t>-7.29</t>
  </si>
  <si>
    <t>20.768</t>
  </si>
  <si>
    <t>50.703</t>
  </si>
  <si>
    <t>SE0012853455</t>
  </si>
  <si>
    <t>EQT</t>
  </si>
  <si>
    <t>24414.81</t>
  </si>
  <si>
    <t>40.36</t>
  </si>
  <si>
    <t>9.12596401</t>
  </si>
  <si>
    <t>0.115939556</t>
  </si>
  <si>
    <t>11.39</t>
  </si>
  <si>
    <t>13.99</t>
  </si>
  <si>
    <t>15.69</t>
  </si>
  <si>
    <t>11.53</t>
  </si>
  <si>
    <t>15.38</t>
  </si>
  <si>
    <t>99.60</t>
  </si>
  <si>
    <t>151.48</t>
  </si>
  <si>
    <t>735.5476784</t>
  </si>
  <si>
    <t>95.68345324</t>
  </si>
  <si>
    <t>441.7293633</t>
  </si>
  <si>
    <t>SE0000108656</t>
  </si>
  <si>
    <t>ERICSSON LM B</t>
  </si>
  <si>
    <t>39568.28</t>
  </si>
  <si>
    <t>468.56</t>
  </si>
  <si>
    <t>34.85641585</t>
  </si>
  <si>
    <t>724.15</t>
  </si>
  <si>
    <t>551.56</t>
  </si>
  <si>
    <t>466.61</t>
  </si>
  <si>
    <t>-4212.03</t>
  </si>
  <si>
    <t>-174.81</t>
  </si>
  <si>
    <t>29322</t>
  </si>
  <si>
    <t>39303</t>
  </si>
  <si>
    <t>19251.19</t>
  </si>
  <si>
    <t>53.3416771</t>
  </si>
  <si>
    <t>0.246838212</t>
  </si>
  <si>
    <t>848.77</t>
  </si>
  <si>
    <t>203.07</t>
  </si>
  <si>
    <t>179.89</t>
  </si>
  <si>
    <t>336.04</t>
  </si>
  <si>
    <t>1502.99</t>
  </si>
  <si>
    <t>2644.36</t>
  </si>
  <si>
    <t>2311.14</t>
  </si>
  <si>
    <t>18653</t>
  </si>
  <si>
    <t>27081</t>
  </si>
  <si>
    <t>SE0009922164</t>
  </si>
  <si>
    <t>Essity B</t>
  </si>
  <si>
    <t>PAPER</t>
  </si>
  <si>
    <t>22620.21</t>
  </si>
  <si>
    <t>425.54</t>
  </si>
  <si>
    <t>25.80542468</t>
  </si>
  <si>
    <t>0.254937313</t>
  </si>
  <si>
    <t>441.73</t>
  </si>
  <si>
    <t>347.78</t>
  </si>
  <si>
    <t>283.42</t>
  </si>
  <si>
    <t>119.44</t>
  </si>
  <si>
    <t>936.25</t>
  </si>
  <si>
    <t>1235.45</t>
  </si>
  <si>
    <t>1096.34</t>
  </si>
  <si>
    <t>38202</t>
  </si>
  <si>
    <t>1616</t>
  </si>
  <si>
    <t>49.03942116</t>
  </si>
  <si>
    <t>260.06</t>
  </si>
  <si>
    <t>1094.47</t>
  </si>
  <si>
    <t>31299</t>
  </si>
  <si>
    <t>1211</t>
  </si>
  <si>
    <t>US5184391044</t>
  </si>
  <si>
    <t>Estee Lauder Cos. Inc.</t>
  </si>
  <si>
    <t>68023.98</t>
  </si>
  <si>
    <t>537.00</t>
  </si>
  <si>
    <t>33.46080306</t>
  </si>
  <si>
    <t>0.280169778</t>
  </si>
  <si>
    <t>450.90</t>
  </si>
  <si>
    <t>456.00</t>
  </si>
  <si>
    <t>351.00</t>
  </si>
  <si>
    <t>588.00</t>
  </si>
  <si>
    <t>1555.20</t>
  </si>
  <si>
    <t>1617.00</t>
  </si>
  <si>
    <t>1980.00</t>
  </si>
  <si>
    <t>7192</t>
  </si>
  <si>
    <t>228</t>
  </si>
  <si>
    <t>2277</t>
  </si>
  <si>
    <t>33473.50</t>
  </si>
  <si>
    <t>27.93209877</t>
  </si>
  <si>
    <t>0.292257075</t>
  </si>
  <si>
    <t>326.40</t>
  </si>
  <si>
    <t>500.20</t>
  </si>
  <si>
    <t>534.70</t>
  </si>
  <si>
    <t>417.40</t>
  </si>
  <si>
    <t>1261.10</t>
  </si>
  <si>
    <t>1475.20</t>
  </si>
  <si>
    <t>1776.80</t>
  </si>
  <si>
    <t>1910</t>
  </si>
  <si>
    <t>191.3</t>
  </si>
  <si>
    <t>29990.70</t>
  </si>
  <si>
    <t>24.49831051</t>
  </si>
  <si>
    <t>0.315268699</t>
  </si>
  <si>
    <t>1726.64</t>
  </si>
  <si>
    <t>904</t>
  </si>
  <si>
    <t>220781</t>
  </si>
  <si>
    <t>JP3197600004</t>
  </si>
  <si>
    <t>Ono Pharmaceutical Co. Ltd.</t>
  </si>
  <si>
    <t>15923.99</t>
  </si>
  <si>
    <t>328.15</t>
  </si>
  <si>
    <t>21.15859954</t>
  </si>
  <si>
    <t>0.333489684</t>
  </si>
  <si>
    <t>108.43</t>
  </si>
  <si>
    <t>42.60</t>
  </si>
  <si>
    <t>82.71</t>
  </si>
  <si>
    <t>106.06</t>
  </si>
  <si>
    <t>294.14</t>
  </si>
  <si>
    <t>166.63</t>
  </si>
  <si>
    <t>277.07</t>
  </si>
  <si>
    <t>320</t>
  </si>
  <si>
    <t>68821</t>
  </si>
  <si>
    <t>25343.74</t>
  </si>
  <si>
    <t>21.23473187</t>
  </si>
  <si>
    <t>0.157772993</t>
  </si>
  <si>
    <t>143.93</t>
  </si>
  <si>
    <t>103082.54</t>
  </si>
  <si>
    <t>108059.663</t>
  </si>
  <si>
    <t>JP3188220002</t>
  </si>
  <si>
    <t>OTSUKA HOLDINGS</t>
  </si>
  <si>
    <t>22189.54</t>
  </si>
  <si>
    <t>267.91</t>
  </si>
  <si>
    <t>22.01064869</t>
  </si>
  <si>
    <t>150.28</t>
  </si>
  <si>
    <t>404.28</t>
  </si>
  <si>
    <t>385.34</t>
  </si>
  <si>
    <t>1139.30</t>
  </si>
  <si>
    <t>926.81</t>
  </si>
  <si>
    <t>146132</t>
  </si>
  <si>
    <t>192931</t>
  </si>
  <si>
    <t>21473.21</t>
  </si>
  <si>
    <t>26.17839819</t>
  </si>
  <si>
    <t>0.359103148</t>
  </si>
  <si>
    <t>727.64</t>
  </si>
  <si>
    <t>261585</t>
  </si>
  <si>
    <t>236046</t>
  </si>
  <si>
    <t>31821.58</t>
  </si>
  <si>
    <t>23.3595995</t>
  </si>
  <si>
    <t>0.293363194</t>
  </si>
  <si>
    <t>720.90</t>
  </si>
  <si>
    <t>82</t>
  </si>
  <si>
    <t>93930</t>
  </si>
  <si>
    <t>JP3546800008</t>
  </si>
  <si>
    <t>Terumo Corp.</t>
  </si>
  <si>
    <t>18590.98</t>
  </si>
  <si>
    <t>217.61</t>
  </si>
  <si>
    <t>14.46966145</t>
  </si>
  <si>
    <t>0.313540903</t>
  </si>
  <si>
    <t>28.70</t>
  </si>
  <si>
    <t>282.20</t>
  </si>
  <si>
    <t>303.55</t>
  </si>
  <si>
    <t>235.65</t>
  </si>
  <si>
    <t>528.16</t>
  </si>
  <si>
    <t>583.00</t>
  </si>
  <si>
    <t>640.55</t>
  </si>
  <si>
    <t>288776</t>
  </si>
  <si>
    <t>41342</t>
  </si>
  <si>
    <t>JP3463000004</t>
  </si>
  <si>
    <t>Takeda Pharmaceutical Co. Ltd.</t>
  </si>
  <si>
    <t>38077.34</t>
  </si>
  <si>
    <t>269.62</t>
  </si>
  <si>
    <t>14.04065284</t>
  </si>
  <si>
    <t>0.71914638</t>
  </si>
  <si>
    <t>1670.96</t>
  </si>
  <si>
    <t>674.53</t>
  </si>
  <si>
    <t>280.10</t>
  </si>
  <si>
    <t>376.32</t>
  </si>
  <si>
    <t>1585.79</t>
  </si>
  <si>
    <t>-1323.88</t>
  </si>
  <si>
    <t>1003.79</t>
  </si>
  <si>
    <t>1036666</t>
  </si>
  <si>
    <t>325441</t>
  </si>
  <si>
    <t>JP3201200007</t>
  </si>
  <si>
    <t>Olympus Corp.</t>
  </si>
  <si>
    <t>12968.87</t>
  </si>
  <si>
    <t>173.97</t>
  </si>
  <si>
    <t>25.53055501</t>
  </si>
  <si>
    <t>0.355542884</t>
  </si>
  <si>
    <t>161.64</t>
  </si>
  <si>
    <t>239.29</t>
  </si>
  <si>
    <t>106.87</t>
  </si>
  <si>
    <t>66.15</t>
  </si>
  <si>
    <t>163.97</t>
  </si>
  <si>
    <t>81.32</t>
  </si>
  <si>
    <t>589.59</t>
  </si>
  <si>
    <t>164489</t>
  </si>
  <si>
    <t>89500</t>
  </si>
  <si>
    <t>18252.98</t>
  </si>
  <si>
    <t>29.13688267</t>
  </si>
  <si>
    <t>0.185092627</t>
  </si>
  <si>
    <t>235.53</t>
  </si>
  <si>
    <t>156738</t>
  </si>
  <si>
    <t>131089</t>
  </si>
  <si>
    <t>52387.98</t>
  </si>
  <si>
    <t>43.58585859</t>
  </si>
  <si>
    <t>0.260318507</t>
  </si>
  <si>
    <t>1560.60</t>
  </si>
  <si>
    <t>3361</t>
  </si>
  <si>
    <t>181</t>
  </si>
  <si>
    <t>2004</t>
  </si>
  <si>
    <t>US75886F1075</t>
  </si>
  <si>
    <t>REGENERON PHARMS.</t>
  </si>
  <si>
    <t>40713.85</t>
  </si>
  <si>
    <t>205.60</t>
  </si>
  <si>
    <t>4.272567065</t>
  </si>
  <si>
    <t>0.223259535</t>
  </si>
  <si>
    <t>59.85</t>
  </si>
  <si>
    <t>276.09</t>
  </si>
  <si>
    <t>481.36</t>
  </si>
  <si>
    <t>754.84</t>
  </si>
  <si>
    <t>775.75</t>
  </si>
  <si>
    <t>1225.10</t>
  </si>
  <si>
    <t>1329.82</t>
  </si>
  <si>
    <t>708.5</t>
  </si>
  <si>
    <t>2037.9</t>
  </si>
  <si>
    <t>401.8</t>
  </si>
  <si>
    <t>US98956P1021</t>
  </si>
  <si>
    <t>Zimmer Biomet Holdings</t>
  </si>
  <si>
    <t>21158.88</t>
  </si>
  <si>
    <t>237.10</t>
  </si>
  <si>
    <t>0.773458762</t>
  </si>
  <si>
    <t>340.10</t>
  </si>
  <si>
    <t>193.60</t>
  </si>
  <si>
    <t>269.60</t>
  </si>
  <si>
    <t>266.90</t>
  </si>
  <si>
    <t>943.90</t>
  </si>
  <si>
    <t>153.20</t>
  </si>
  <si>
    <t>399.60</t>
  </si>
  <si>
    <t>8413.7</t>
  </si>
  <si>
    <t>391.7</t>
  </si>
  <si>
    <t>111.7</t>
  </si>
  <si>
    <t>US58155Q1031</t>
  </si>
  <si>
    <t>McKesson Corp.</t>
  </si>
  <si>
    <t>28455.74</t>
  </si>
  <si>
    <t>144.00</t>
  </si>
  <si>
    <t>-22.17573222</t>
  </si>
  <si>
    <t>0.200092513</t>
  </si>
  <si>
    <t>508.00</t>
  </si>
  <si>
    <t>866.00</t>
  </si>
  <si>
    <t>923.00</t>
  </si>
  <si>
    <t>587.00</t>
  </si>
  <si>
    <t>2096.00</t>
  </si>
  <si>
    <t>2657.00</t>
  </si>
  <si>
    <t>3250.00</t>
  </si>
  <si>
    <t>6751</t>
  </si>
  <si>
    <t>125</t>
  </si>
  <si>
    <t>-936</t>
  </si>
  <si>
    <t>US5926881054</t>
  </si>
  <si>
    <t>Mettler-Toledo International I</t>
  </si>
  <si>
    <t>14095.36</t>
  </si>
  <si>
    <t>132.41</t>
  </si>
  <si>
    <t>21.3615542</t>
  </si>
  <si>
    <t>0.195295716</t>
  </si>
  <si>
    <t>95.14</t>
  </si>
  <si>
    <t>85.46</t>
  </si>
  <si>
    <t>92.59</t>
  </si>
  <si>
    <t>109.73</t>
  </si>
  <si>
    <t>445.00</t>
  </si>
  <si>
    <t>463.42</t>
  </si>
  <si>
    <t>504.19</t>
  </si>
  <si>
    <t>985.021</t>
  </si>
  <si>
    <t>141.071</t>
  </si>
  <si>
    <t>591.815</t>
  </si>
  <si>
    <t>US30063P1057</t>
  </si>
  <si>
    <t>EXACT SCIENCES CORP</t>
  </si>
  <si>
    <t>7773.45</t>
  </si>
  <si>
    <t>-100.05</t>
  </si>
  <si>
    <t>-157.80</t>
  </si>
  <si>
    <t>-167.21</t>
  </si>
  <si>
    <t>696.584</t>
  </si>
  <si>
    <t>68.21</t>
  </si>
  <si>
    <t>IE00BQPVQZ61</t>
  </si>
  <si>
    <t>HORIZON THERAPEUTICS PUBLIC</t>
  </si>
  <si>
    <t>3299.53</t>
  </si>
  <si>
    <t>53.06</t>
  </si>
  <si>
    <t>-0.065570836</t>
  </si>
  <si>
    <t>0.04</t>
  </si>
  <si>
    <t>1.88</t>
  </si>
  <si>
    <t>22.34</t>
  </si>
  <si>
    <t>2.55</t>
  </si>
  <si>
    <t>-269.69</t>
  </si>
  <si>
    <t>-132.71</t>
  </si>
  <si>
    <t>-228.09</t>
  </si>
  <si>
    <t>1896.684</t>
  </si>
  <si>
    <t>82.762</t>
  </si>
  <si>
    <t>96.256</t>
  </si>
  <si>
    <t>US4364401012</t>
  </si>
  <si>
    <t>Hologic Inc.</t>
  </si>
  <si>
    <t>11068.21</t>
  </si>
  <si>
    <t>178.20</t>
  </si>
  <si>
    <t>1.123098107</t>
  </si>
  <si>
    <t>231.80</t>
  </si>
  <si>
    <t>168.70</t>
  </si>
  <si>
    <t>184.80</t>
  </si>
  <si>
    <t>867.80</t>
  </si>
  <si>
    <t>48.10</t>
  </si>
  <si>
    <t>177.20</t>
  </si>
  <si>
    <t>415.30</t>
  </si>
  <si>
    <t>2761</t>
  </si>
  <si>
    <t>218.7</t>
  </si>
  <si>
    <t>163.3</t>
  </si>
  <si>
    <t>15088.47</t>
  </si>
  <si>
    <t>0.375727026</t>
  </si>
  <si>
    <t>1967.00</t>
  </si>
  <si>
    <t>8012</t>
  </si>
  <si>
    <t>-619</t>
  </si>
  <si>
    <t>US92556V1061</t>
  </si>
  <si>
    <t>VIATRIS</t>
  </si>
  <si>
    <t>14132.89</t>
  </si>
  <si>
    <t>228.60</t>
  </si>
  <si>
    <t>-18.13002681</t>
  </si>
  <si>
    <t>0.408745721</t>
  </si>
  <si>
    <t>210.50</t>
  </si>
  <si>
    <t>302.90</t>
  </si>
  <si>
    <t>285.60</t>
  </si>
  <si>
    <t>285.70</t>
  </si>
  <si>
    <t>974.50</t>
  </si>
  <si>
    <t>915.40</t>
  </si>
  <si>
    <t>121.70</t>
  </si>
  <si>
    <t>13161.2</t>
  </si>
  <si>
    <t>686.9</t>
  </si>
  <si>
    <t>US45784P1012</t>
  </si>
  <si>
    <t>INSULET</t>
  </si>
  <si>
    <t>4694.85</t>
  </si>
  <si>
    <t>0.80</t>
  </si>
  <si>
    <t>37.00727134</t>
  </si>
  <si>
    <t>-0.015051518</t>
  </si>
  <si>
    <t>0.12</t>
  </si>
  <si>
    <t>0.11</t>
  </si>
  <si>
    <t>0.93</t>
  </si>
  <si>
    <t>0.46</t>
  </si>
  <si>
    <t>-51.36</t>
  </si>
  <si>
    <t>-61.39</t>
  </si>
  <si>
    <t>-26.82</t>
  </si>
  <si>
    <t>591.978</t>
  </si>
  <si>
    <t>88.606</t>
  </si>
  <si>
    <t>8297.83</t>
  </si>
  <si>
    <t>-0.331506273</t>
  </si>
  <si>
    <t>329.70</t>
  </si>
  <si>
    <t>1564.9</t>
  </si>
  <si>
    <t>160.5</t>
  </si>
  <si>
    <t>-678.8</t>
  </si>
  <si>
    <t>JE00BYSS4X48</t>
  </si>
  <si>
    <t>NOVOCURE</t>
  </si>
  <si>
    <t>3122.15</t>
  </si>
  <si>
    <t>20.35</t>
  </si>
  <si>
    <t>-0.104259328</t>
  </si>
  <si>
    <t>0.28</t>
  </si>
  <si>
    <t>1.69</t>
  </si>
  <si>
    <t>9.45</t>
  </si>
  <si>
    <t>10.29</t>
  </si>
  <si>
    <t>-80.30</t>
  </si>
  <si>
    <t>-107.15</t>
  </si>
  <si>
    <t>-121.46</t>
  </si>
  <si>
    <t>149.268</t>
  </si>
  <si>
    <t>50.574</t>
  </si>
  <si>
    <t>68.948</t>
  </si>
  <si>
    <t>US6700024010</t>
  </si>
  <si>
    <t>NOVAVAX</t>
  </si>
  <si>
    <t>707.39</t>
  </si>
  <si>
    <t>-82.95</t>
  </si>
  <si>
    <t>-156.94</t>
  </si>
  <si>
    <t>-279.97</t>
  </si>
  <si>
    <t>319.187</t>
  </si>
  <si>
    <t>173.797</t>
  </si>
  <si>
    <t>-8.458</t>
  </si>
  <si>
    <t>CH0012032048</t>
  </si>
  <si>
    <t>ROCHE HLDG P</t>
  </si>
  <si>
    <t>210963.45</t>
  </si>
  <si>
    <t>3359.69</t>
  </si>
  <si>
    <t>23.21453825</t>
  </si>
  <si>
    <t>0.275167884</t>
  </si>
  <si>
    <t>3257.55</t>
  </si>
  <si>
    <t>3838.49</t>
  </si>
  <si>
    <t>3794.28</t>
  </si>
  <si>
    <t>3971.50</t>
  </si>
  <si>
    <t>13671.43</t>
  </si>
  <si>
    <t>12449.11</t>
  </si>
  <si>
    <t>13202.84</t>
  </si>
  <si>
    <t>16077</t>
  </si>
  <si>
    <t>11048</t>
  </si>
  <si>
    <t>64559.79</t>
  </si>
  <si>
    <t>27.28272827</t>
  </si>
  <si>
    <t>0.351250819</t>
  </si>
  <si>
    <t>5816.29</t>
  </si>
  <si>
    <t>37712</t>
  </si>
  <si>
    <t>5105</t>
  </si>
  <si>
    <t>NL0000009538</t>
  </si>
  <si>
    <t>PHILIPS</t>
  </si>
  <si>
    <t>32323.38</t>
  </si>
  <si>
    <t>355.10</t>
  </si>
  <si>
    <t>12.82392027</t>
  </si>
  <si>
    <t>0.327445188</t>
  </si>
  <si>
    <t>456.30</t>
  </si>
  <si>
    <t>310.50</t>
  </si>
  <si>
    <t>326.33</t>
  </si>
  <si>
    <t>320.33</t>
  </si>
  <si>
    <t>245.39</t>
  </si>
  <si>
    <t>690.86</t>
  </si>
  <si>
    <t>1131.64</t>
  </si>
  <si>
    <t>3427</t>
  </si>
  <si>
    <t>1460</t>
  </si>
  <si>
    <t>867</t>
  </si>
  <si>
    <t>87.7362</t>
  </si>
  <si>
    <t>574.4748306</t>
  </si>
  <si>
    <t>DE0006599905</t>
  </si>
  <si>
    <t>MERCK</t>
  </si>
  <si>
    <t>44721.53</t>
  </si>
  <si>
    <t>1061.77</t>
  </si>
  <si>
    <t>25.18822724</t>
  </si>
  <si>
    <t>0.421508799</t>
  </si>
  <si>
    <t>812.98</t>
  </si>
  <si>
    <t>781.23</t>
  </si>
  <si>
    <t>860.62</t>
  </si>
  <si>
    <t>791.81</t>
  </si>
  <si>
    <t>2065.27</t>
  </si>
  <si>
    <t>1648.41</t>
  </si>
  <si>
    <t>2382.75</t>
  </si>
  <si>
    <t>6608</t>
  </si>
  <si>
    <t>2200.3</t>
  </si>
  <si>
    <t>DK0010272202</t>
  </si>
  <si>
    <t>GENMAB</t>
  </si>
  <si>
    <t>10027.52</t>
  </si>
  <si>
    <t>-7.34</t>
  </si>
  <si>
    <t>8.674473672</t>
  </si>
  <si>
    <t>0.023403767</t>
  </si>
  <si>
    <t>-0.78</t>
  </si>
  <si>
    <t>-0.89</t>
  </si>
  <si>
    <t>-0.87</t>
  </si>
  <si>
    <t>27.43</t>
  </si>
  <si>
    <t>52.91</t>
  </si>
  <si>
    <t>112.62</t>
  </si>
  <si>
    <t>167.93</t>
  </si>
  <si>
    <t>1345.199</t>
  </si>
  <si>
    <t>21725.04</t>
  </si>
  <si>
    <t>23.23817129</t>
  </si>
  <si>
    <t>0.21671175</t>
  </si>
  <si>
    <t>191.43</t>
  </si>
  <si>
    <t>91</t>
  </si>
  <si>
    <t>608</t>
  </si>
  <si>
    <t>CH0012549785</t>
  </si>
  <si>
    <t>SONOVA</t>
  </si>
  <si>
    <t>10355.93</t>
  </si>
  <si>
    <t>48.17</t>
  </si>
  <si>
    <t>15.03017385</t>
  </si>
  <si>
    <t>0.087358586</t>
  </si>
  <si>
    <t>40.63</t>
  </si>
  <si>
    <t>24.83</t>
  </si>
  <si>
    <t>41.68</t>
  </si>
  <si>
    <t>36.81</t>
  </si>
  <si>
    <t>429.83</t>
  </si>
  <si>
    <t>449.98</t>
  </si>
  <si>
    <t>406.52</t>
  </si>
  <si>
    <t>609.289</t>
  </si>
  <si>
    <t>142.899</t>
  </si>
  <si>
    <t>CH0012280076</t>
  </si>
  <si>
    <t>STRAUMANN</t>
  </si>
  <si>
    <t>9926.02</t>
  </si>
  <si>
    <t>40.78</t>
  </si>
  <si>
    <t>14.45825035</t>
  </si>
  <si>
    <t>0.126184232</t>
  </si>
  <si>
    <t>21.87</t>
  </si>
  <si>
    <t>27.17</t>
  </si>
  <si>
    <t>29.62</t>
  </si>
  <si>
    <t>26.84</t>
  </si>
  <si>
    <t>154.18</t>
  </si>
  <si>
    <t>96.03</t>
  </si>
  <si>
    <t>227.20</t>
  </si>
  <si>
    <t>201.191</t>
  </si>
  <si>
    <t>3503.87</t>
  </si>
  <si>
    <t>-17.65</t>
  </si>
  <si>
    <t>83.116</t>
  </si>
  <si>
    <t>DE0007165631</t>
  </si>
  <si>
    <t>SARTORIUS PREF.</t>
  </si>
  <si>
    <t>8513.59</t>
  </si>
  <si>
    <t>82.08</t>
  </si>
  <si>
    <t>27.04778441</t>
  </si>
  <si>
    <t>0.284632394</t>
  </si>
  <si>
    <t>42.87</t>
  </si>
  <si>
    <t>51.10</t>
  </si>
  <si>
    <t>72.88</t>
  </si>
  <si>
    <t>61.58</t>
  </si>
  <si>
    <t>127.64</t>
  </si>
  <si>
    <t>191.16</t>
  </si>
  <si>
    <t>225.78</t>
  </si>
  <si>
    <t>894.646</t>
  </si>
  <si>
    <t>78.201</t>
  </si>
  <si>
    <t>BE0003739530</t>
  </si>
  <si>
    <t>UCB</t>
  </si>
  <si>
    <t>15397.29</t>
  </si>
  <si>
    <t>19.68503937</t>
  </si>
  <si>
    <t>0.419492388</t>
  </si>
  <si>
    <t>273.25</t>
  </si>
  <si>
    <t>367.05</t>
  </si>
  <si>
    <t>538.72</t>
  </si>
  <si>
    <t>207.54</t>
  </si>
  <si>
    <t>147.24</t>
  </si>
  <si>
    <t>472.40</t>
  </si>
  <si>
    <t>845.13</t>
  </si>
  <si>
    <t>1350</t>
  </si>
  <si>
    <t>1161</t>
  </si>
  <si>
    <t>28257.32</t>
  </si>
  <si>
    <t>10.72511618</t>
  </si>
  <si>
    <t>0.303706224</t>
  </si>
  <si>
    <t>769</t>
  </si>
  <si>
    <t>208682</t>
  </si>
  <si>
    <t>10074.78</t>
  </si>
  <si>
    <t>166.37</t>
  </si>
  <si>
    <t>20.66594004</t>
  </si>
  <si>
    <t>0.316124519</t>
  </si>
  <si>
    <t>688.35</t>
  </si>
  <si>
    <t>1765</t>
  </si>
  <si>
    <t>70008</t>
  </si>
  <si>
    <t>20904.97</t>
  </si>
  <si>
    <t>21.06833378</t>
  </si>
  <si>
    <t>0.158118858</t>
  </si>
  <si>
    <t>143065.682</t>
  </si>
  <si>
    <t>113568.073</t>
  </si>
  <si>
    <t>24365.41</t>
  </si>
  <si>
    <t>220.16</t>
  </si>
  <si>
    <t>24.39443276</t>
  </si>
  <si>
    <t>0.256179176</t>
  </si>
  <si>
    <t>924.90</t>
  </si>
  <si>
    <t>188487</t>
  </si>
  <si>
    <t>215789</t>
  </si>
  <si>
    <t>29852.48</t>
  </si>
  <si>
    <t>-8.844123918</t>
  </si>
  <si>
    <t>0.324279511</t>
  </si>
  <si>
    <t>221501</t>
  </si>
  <si>
    <t>203711</t>
  </si>
  <si>
    <t>50784.79</t>
  </si>
  <si>
    <t>24.2110124</t>
  </si>
  <si>
    <t>0.242664827</t>
  </si>
  <si>
    <t>5489</t>
  </si>
  <si>
    <t>104733</t>
  </si>
  <si>
    <t>22686.10</t>
  </si>
  <si>
    <t>272.77</t>
  </si>
  <si>
    <t>22.80423332</t>
  </si>
  <si>
    <t>0.344901869</t>
  </si>
  <si>
    <t>691.50</t>
  </si>
  <si>
    <t>225135</t>
  </si>
  <si>
    <t>47681</t>
  </si>
  <si>
    <t>63505.99</t>
  </si>
  <si>
    <t>404.97</t>
  </si>
  <si>
    <t>-5.852114221</t>
  </si>
  <si>
    <t>0.487474704</t>
  </si>
  <si>
    <t>1323.75</t>
  </si>
  <si>
    <t>4943271</t>
  </si>
  <si>
    <t>368257</t>
  </si>
  <si>
    <t>14830.84</t>
  </si>
  <si>
    <t>191.11</t>
  </si>
  <si>
    <t>59.98906398</t>
  </si>
  <si>
    <t>0.366512421</t>
  </si>
  <si>
    <t>576.99</t>
  </si>
  <si>
    <t>127344</t>
  </si>
  <si>
    <t>94000</t>
  </si>
  <si>
    <t>16083.06</t>
  </si>
  <si>
    <t>25.67911999</t>
  </si>
  <si>
    <t>0.151261663</t>
  </si>
  <si>
    <t>89905</t>
  </si>
  <si>
    <t>127625</t>
  </si>
  <si>
    <t>66121.44</t>
  </si>
  <si>
    <t>22.236671</t>
  </si>
  <si>
    <t>0.250925741</t>
  </si>
  <si>
    <t>2896</t>
  </si>
  <si>
    <t>202</t>
  </si>
  <si>
    <t>2021</t>
  </si>
  <si>
    <t>41406.79</t>
  </si>
  <si>
    <t>342.30</t>
  </si>
  <si>
    <t>12.89778107</t>
  </si>
  <si>
    <t>0.214246056</t>
  </si>
  <si>
    <t>2078.51</t>
  </si>
  <si>
    <t>713.9</t>
  </si>
  <si>
    <t>2239.7</t>
  </si>
  <si>
    <t>417.9</t>
  </si>
  <si>
    <t>30834.08</t>
  </si>
  <si>
    <t>192.50</t>
  </si>
  <si>
    <t>-24.91720026</t>
  </si>
  <si>
    <t>0.701955087</t>
  </si>
  <si>
    <t>464.60</t>
  </si>
  <si>
    <t>6936.9</t>
  </si>
  <si>
    <t>449.3</t>
  </si>
  <si>
    <t>1031.7</t>
  </si>
  <si>
    <t>22241.40</t>
  </si>
  <si>
    <t>262.00</t>
  </si>
  <si>
    <t>58.36065574</t>
  </si>
  <si>
    <t>0.203854327</t>
  </si>
  <si>
    <t>6891.00</t>
  </si>
  <si>
    <t>7265</t>
  </si>
  <si>
    <t>71</t>
  </si>
  <si>
    <t>-902</t>
  </si>
  <si>
    <t>19138.13</t>
  </si>
  <si>
    <t>129.35</t>
  </si>
  <si>
    <t>17.65278238</t>
  </si>
  <si>
    <t>0.191135168</t>
  </si>
  <si>
    <t>574.22</t>
  </si>
  <si>
    <t>1296.287</t>
  </si>
  <si>
    <t>143.95</t>
  </si>
  <si>
    <t>579.132</t>
  </si>
  <si>
    <t>13652.42</t>
  </si>
  <si>
    <t>-114.58</t>
  </si>
  <si>
    <t>946.302</t>
  </si>
  <si>
    <t>139.694</t>
  </si>
  <si>
    <t>6806.24</t>
  </si>
  <si>
    <t>9.93</t>
  </si>
  <si>
    <t>-0.09267032</t>
  </si>
  <si>
    <t>-504.33</t>
  </si>
  <si>
    <t>1399.341</t>
  </si>
  <si>
    <t>103.169</t>
  </si>
  <si>
    <t>1.045</t>
  </si>
  <si>
    <t>13279.80</t>
  </si>
  <si>
    <t>180.60</t>
  </si>
  <si>
    <t>1.377954129</t>
  </si>
  <si>
    <t>1230.50</t>
  </si>
  <si>
    <t>2836.5</t>
  </si>
  <si>
    <t>232.2</t>
  </si>
  <si>
    <t>-83.4</t>
  </si>
  <si>
    <t>14082.90</t>
  </si>
  <si>
    <t>22.04454597</t>
  </si>
  <si>
    <t>0.336280884</t>
  </si>
  <si>
    <t>7579</t>
  </si>
  <si>
    <t>273</t>
  </si>
  <si>
    <t>10374.59</t>
  </si>
  <si>
    <t>278.60</t>
  </si>
  <si>
    <t>89.11917098</t>
  </si>
  <si>
    <t>0.577291153</t>
  </si>
  <si>
    <t>903.00</t>
  </si>
  <si>
    <t>11390</t>
  </si>
  <si>
    <t>639.9</t>
  </si>
  <si>
    <t>1185.8</t>
  </si>
  <si>
    <t>10731.76</t>
  </si>
  <si>
    <t>2.50</t>
  </si>
  <si>
    <t>-0.050475509</t>
  </si>
  <si>
    <t>-26.57</t>
  </si>
  <si>
    <t>902.3</t>
  </si>
  <si>
    <t>129.7</t>
  </si>
  <si>
    <t>12523.37</t>
  </si>
  <si>
    <t>23.82744644</t>
  </si>
  <si>
    <t>-0.36185075</t>
  </si>
  <si>
    <t>1552.6</t>
  </si>
  <si>
    <t>131.3</t>
  </si>
  <si>
    <t>455.2</t>
  </si>
  <si>
    <t>8387.26</t>
  </si>
  <si>
    <t>11.24</t>
  </si>
  <si>
    <t>-0.159735321</t>
  </si>
  <si>
    <t>-48.50</t>
  </si>
  <si>
    <t>163.564</t>
  </si>
  <si>
    <t>79.003</t>
  </si>
  <si>
    <t>79.101</t>
  </si>
  <si>
    <t>128.76</t>
  </si>
  <si>
    <t>-183.77</t>
  </si>
  <si>
    <t>330.615</t>
  </si>
  <si>
    <t>113.842</t>
  </si>
  <si>
    <t>-8.505</t>
  </si>
  <si>
    <t>277490.08</t>
  </si>
  <si>
    <t>3565.17</t>
  </si>
  <si>
    <t>15.07005833</t>
  </si>
  <si>
    <t>0.267448088</t>
  </si>
  <si>
    <t>12445.87</t>
  </si>
  <si>
    <t>13547</t>
  </si>
  <si>
    <t>11690</t>
  </si>
  <si>
    <t>80292.75</t>
  </si>
  <si>
    <t>16.4500557</t>
  </si>
  <si>
    <t>0.517283533</t>
  </si>
  <si>
    <t>36911</t>
  </si>
  <si>
    <t>5301</t>
  </si>
  <si>
    <t>43525.14</t>
  </si>
  <si>
    <t>406.29</t>
  </si>
  <si>
    <t>22.05497382</t>
  </si>
  <si>
    <t>0.250302038</t>
  </si>
  <si>
    <t>1557.68</t>
  </si>
  <si>
    <t>4939</t>
  </si>
  <si>
    <t>1629</t>
  </si>
  <si>
    <t>27802.88</t>
  </si>
  <si>
    <t>3387.2883</t>
  </si>
  <si>
    <t>615.1515234</t>
  </si>
  <si>
    <t>-57.63939961</t>
  </si>
  <si>
    <t>51414.82</t>
  </si>
  <si>
    <t>1139.40</t>
  </si>
  <si>
    <t>25.30259366</t>
  </si>
  <si>
    <t>0.458983593</t>
  </si>
  <si>
    <t>2401.37</t>
  </si>
  <si>
    <t>8644</t>
  </si>
  <si>
    <t>2259.4</t>
  </si>
  <si>
    <t>14445.70</t>
  </si>
  <si>
    <t>71.36</t>
  </si>
  <si>
    <t>24.23924449</t>
  </si>
  <si>
    <t>0.079679162</t>
  </si>
  <si>
    <t>161.30</t>
  </si>
  <si>
    <t>155</t>
  </si>
  <si>
    <t>2250</t>
  </si>
  <si>
    <t>25589.19</t>
  </si>
  <si>
    <t>22.97136038</t>
  </si>
  <si>
    <t>0.197977947</t>
  </si>
  <si>
    <t>12732.02</t>
  </si>
  <si>
    <t>65.01</t>
  </si>
  <si>
    <t>13.1563981</t>
  </si>
  <si>
    <t>0.094051962</t>
  </si>
  <si>
    <t>422.72</t>
  </si>
  <si>
    <t>359.5</t>
  </si>
  <si>
    <t>148.4</t>
  </si>
  <si>
    <t>15571.39</t>
  </si>
  <si>
    <t>15.58730546</t>
  </si>
  <si>
    <t>0.115859234</t>
  </si>
  <si>
    <t>338.15</t>
  </si>
  <si>
    <t>231.642</t>
  </si>
  <si>
    <t>6892.77</t>
  </si>
  <si>
    <t>4.54</t>
  </si>
  <si>
    <t>196.024</t>
  </si>
  <si>
    <t>14646.92</t>
  </si>
  <si>
    <t>77.58</t>
  </si>
  <si>
    <t>27.85315639</t>
  </si>
  <si>
    <t>0.265067858</t>
  </si>
  <si>
    <t>226.92</t>
  </si>
  <si>
    <t>880.949</t>
  </si>
  <si>
    <t>95.591</t>
  </si>
  <si>
    <t>15008.43</t>
  </si>
  <si>
    <t>99.61</t>
  </si>
  <si>
    <t>15.1925078</t>
  </si>
  <si>
    <t>0.29984584</t>
  </si>
  <si>
    <t>1114.40</t>
  </si>
  <si>
    <t>975</t>
  </si>
  <si>
    <t>1272</t>
  </si>
  <si>
    <t>27167.72</t>
  </si>
  <si>
    <t>22.38322882</t>
  </si>
  <si>
    <t>0.324557376</t>
  </si>
  <si>
    <t>1136</t>
  </si>
  <si>
    <t>208129</t>
  </si>
  <si>
    <t>10961.40</t>
  </si>
  <si>
    <t>24.82425543</t>
  </si>
  <si>
    <t>0.287535047</t>
  </si>
  <si>
    <t>184.57</t>
  </si>
  <si>
    <t>397.49</t>
  </si>
  <si>
    <t>542</t>
  </si>
  <si>
    <t>57506</t>
  </si>
  <si>
    <t>25721.09</t>
  </si>
  <si>
    <t>21.43351233</t>
  </si>
  <si>
    <t>0.140890465</t>
  </si>
  <si>
    <t>224103.12</t>
  </si>
  <si>
    <t>79660.106</t>
  </si>
  <si>
    <t>23799.98</t>
  </si>
  <si>
    <t>-10.29196236</t>
  </si>
  <si>
    <t>806.06</t>
  </si>
  <si>
    <t>2134.18</t>
  </si>
  <si>
    <t>183254</t>
  </si>
  <si>
    <t>175558</t>
  </si>
  <si>
    <t>14921.58</t>
  </si>
  <si>
    <t>45.91629836</t>
  </si>
  <si>
    <t>0.344354169</t>
  </si>
  <si>
    <t>281608</t>
  </si>
  <si>
    <t>214347</t>
  </si>
  <si>
    <t>28006.19</t>
  </si>
  <si>
    <t>24.20875803</t>
  </si>
  <si>
    <t>0.30649977</t>
  </si>
  <si>
    <t>88819</t>
  </si>
  <si>
    <t>12208.55</t>
  </si>
  <si>
    <t>26.69435504</t>
  </si>
  <si>
    <t>0.371989857</t>
  </si>
  <si>
    <t>293.35</t>
  </si>
  <si>
    <t>630.65</t>
  </si>
  <si>
    <t>210335</t>
  </si>
  <si>
    <t>32378</t>
  </si>
  <si>
    <t>36642.00</t>
  </si>
  <si>
    <t>19.4166562</t>
  </si>
  <si>
    <t>0.616436587</t>
  </si>
  <si>
    <t>-416.30</t>
  </si>
  <si>
    <t>1605.02</t>
  </si>
  <si>
    <t>656562</t>
  </si>
  <si>
    <t>311625</t>
  </si>
  <si>
    <t>13145.21</t>
  </si>
  <si>
    <t>31.48317088</t>
  </si>
  <si>
    <t>0.499923534</t>
  </si>
  <si>
    <t>247.30</t>
  </si>
  <si>
    <t>230.88</t>
  </si>
  <si>
    <t>223326</t>
  </si>
  <si>
    <t>14802.73</t>
  </si>
  <si>
    <t>26.74273427</t>
  </si>
  <si>
    <t>0.263129133</t>
  </si>
  <si>
    <t>163474</t>
  </si>
  <si>
    <t>104273</t>
  </si>
  <si>
    <t>35330.57</t>
  </si>
  <si>
    <t>22.32529375</t>
  </si>
  <si>
    <t>0.295461377</t>
  </si>
  <si>
    <t>3383</t>
  </si>
  <si>
    <t>1676</t>
  </si>
  <si>
    <t>40462.59</t>
  </si>
  <si>
    <t>42.33800062</t>
  </si>
  <si>
    <t>0.256952436</t>
  </si>
  <si>
    <t>1.06</t>
  </si>
  <si>
    <t>713.36</t>
  </si>
  <si>
    <t>703.453</t>
  </si>
  <si>
    <t>1929.675</t>
  </si>
  <si>
    <t>113.752</t>
  </si>
  <si>
    <t>24447.74</t>
  </si>
  <si>
    <t>-290.3142488</t>
  </si>
  <si>
    <t>0.456260196</t>
  </si>
  <si>
    <t>272.30</t>
  </si>
  <si>
    <t>981.10</t>
  </si>
  <si>
    <t>8917.5</t>
  </si>
  <si>
    <t>369.9</t>
  </si>
  <si>
    <t>578.6</t>
  </si>
  <si>
    <t>31282.86</t>
  </si>
  <si>
    <t>23.42185459</t>
  </si>
  <si>
    <t>0.17480521</t>
  </si>
  <si>
    <t>55.00</t>
  </si>
  <si>
    <t>1919.00</t>
  </si>
  <si>
    <t>7305</t>
  </si>
  <si>
    <t>341</t>
  </si>
  <si>
    <t>1119</t>
  </si>
  <si>
    <t>15823.40</t>
  </si>
  <si>
    <t>34.52497466</t>
  </si>
  <si>
    <t>0.195064598</t>
  </si>
  <si>
    <t>83.20</t>
  </si>
  <si>
    <t>402.71</t>
  </si>
  <si>
    <t>960.17</t>
  </si>
  <si>
    <t>128.308</t>
  </si>
  <si>
    <t>529.117</t>
  </si>
  <si>
    <t>6330.93</t>
  </si>
  <si>
    <t>-46.51</t>
  </si>
  <si>
    <t>4.269</t>
  </si>
  <si>
    <t>42.139</t>
  </si>
  <si>
    <t>2400.25</t>
  </si>
  <si>
    <t>-0.020894296</t>
  </si>
  <si>
    <t>-150.13</t>
  </si>
  <si>
    <t>1891.03</t>
  </si>
  <si>
    <t>224.962</t>
  </si>
  <si>
    <t>-233.232</t>
  </si>
  <si>
    <t>10100.50</t>
  </si>
  <si>
    <t>38.60219423</t>
  </si>
  <si>
    <t>2.260588169</t>
  </si>
  <si>
    <t>79.89</t>
  </si>
  <si>
    <t>-1192.96</t>
  </si>
  <si>
    <t>2228.9</t>
  </si>
  <si>
    <t>232.8</t>
  </si>
  <si>
    <t>124.7</t>
  </si>
  <si>
    <t>24622.72</t>
  </si>
  <si>
    <t>32.74428274</t>
  </si>
  <si>
    <t>0.381904439</t>
  </si>
  <si>
    <t>9068</t>
  </si>
  <si>
    <t>152</t>
  </si>
  <si>
    <t>22179.21</t>
  </si>
  <si>
    <t>22.92358804</t>
  </si>
  <si>
    <t>0.347990409</t>
  </si>
  <si>
    <t>189.62</t>
  </si>
  <si>
    <t>747.34</t>
  </si>
  <si>
    <t>12865.3</t>
  </si>
  <si>
    <t>774.9</t>
  </si>
  <si>
    <t>1317.5</t>
  </si>
  <si>
    <t>4024.04</t>
  </si>
  <si>
    <t>-0.009231615</t>
  </si>
  <si>
    <t>0.32</t>
  </si>
  <si>
    <t>-44.87</t>
  </si>
  <si>
    <t>566.173</t>
  </si>
  <si>
    <t>74.452</t>
  </si>
  <si>
    <t>14930.24</t>
  </si>
  <si>
    <t>-6.840569672</t>
  </si>
  <si>
    <t>1611.6</t>
  </si>
  <si>
    <t>151.7</t>
  </si>
  <si>
    <t>-1458.5</t>
  </si>
  <si>
    <t>1807.46</t>
  </si>
  <si>
    <t>-0.051543995</t>
  </si>
  <si>
    <t>0.69</t>
  </si>
  <si>
    <t>-77.02</t>
  </si>
  <si>
    <t>97.342</t>
  </si>
  <si>
    <t>38.103</t>
  </si>
  <si>
    <t>29.157</t>
  </si>
  <si>
    <t>400.80</t>
  </si>
  <si>
    <t>-51.96</t>
  </si>
  <si>
    <t>317.763</t>
  </si>
  <si>
    <t>168.435</t>
  </si>
  <si>
    <t>215981.49</t>
  </si>
  <si>
    <t>27.94285714</t>
  </si>
  <si>
    <t>0.27313078</t>
  </si>
  <si>
    <t>3603.84</t>
  </si>
  <si>
    <t>15838.12</t>
  </si>
  <si>
    <t>15839</t>
  </si>
  <si>
    <t>10391</t>
  </si>
  <si>
    <t>103271.88</t>
  </si>
  <si>
    <t>29.16392363</t>
  </si>
  <si>
    <t>0.299815323</t>
  </si>
  <si>
    <t>12464</t>
  </si>
  <si>
    <t>4504</t>
  </si>
  <si>
    <t>35077.87</t>
  </si>
  <si>
    <t>25.27154236</t>
  </si>
  <si>
    <t>0.352607568</t>
  </si>
  <si>
    <t>578.84</t>
  </si>
  <si>
    <t>2024.62</t>
  </si>
  <si>
    <t>4044</t>
  </si>
  <si>
    <t>1384</t>
  </si>
  <si>
    <t>81.858</t>
  </si>
  <si>
    <t>574.8090444</t>
  </si>
  <si>
    <t>46856.79</t>
  </si>
  <si>
    <t>-20.1033349</t>
  </si>
  <si>
    <t>0.36600618</t>
  </si>
  <si>
    <t>538.35</t>
  </si>
  <si>
    <t>1843.53</t>
  </si>
  <si>
    <t>7947</t>
  </si>
  <si>
    <t>10137.60</t>
  </si>
  <si>
    <t>-3.744500432</t>
  </si>
  <si>
    <t>0.049166807</t>
  </si>
  <si>
    <t>0.01</t>
  </si>
  <si>
    <t>11.64</t>
  </si>
  <si>
    <t>804.976</t>
  </si>
  <si>
    <t>17225.19</t>
  </si>
  <si>
    <t>23.28352181</t>
  </si>
  <si>
    <t>0.231483513</t>
  </si>
  <si>
    <t>538</t>
  </si>
  <si>
    <t>9077.48</t>
  </si>
  <si>
    <t>14.64840756</t>
  </si>
  <si>
    <t>0.10578887</t>
  </si>
  <si>
    <t>53.31</t>
  </si>
  <si>
    <t>155.62</t>
  </si>
  <si>
    <t>766.96</t>
  </si>
  <si>
    <t>132.034</t>
  </si>
  <si>
    <t>11172.14</t>
  </si>
  <si>
    <t>12.2788621</t>
  </si>
  <si>
    <t>0.132983897</t>
  </si>
  <si>
    <t>19.31</t>
  </si>
  <si>
    <t>123.02</t>
  </si>
  <si>
    <t>200.822</t>
  </si>
  <si>
    <t>2029.50</t>
  </si>
  <si>
    <t>51.294</t>
  </si>
  <si>
    <t>6531.88</t>
  </si>
  <si>
    <t>20.80622313</t>
  </si>
  <si>
    <t>0.309391891</t>
  </si>
  <si>
    <t>49.46</t>
  </si>
  <si>
    <t>126.65</t>
  </si>
  <si>
    <t>887.398</t>
  </si>
  <si>
    <t>68.779</t>
  </si>
  <si>
    <t>14956.93</t>
  </si>
  <si>
    <t>22.06477733</t>
  </si>
  <si>
    <t>0.554050038</t>
  </si>
  <si>
    <t>131.43</t>
  </si>
  <si>
    <t>160.64</t>
  </si>
  <si>
    <t>1534</t>
  </si>
  <si>
    <t>1057</t>
  </si>
  <si>
    <t>SE0012673267</t>
  </si>
  <si>
    <t>EVOLUTION GAMING GROUP</t>
  </si>
  <si>
    <t>RECREATION</t>
  </si>
  <si>
    <t>21582.89</t>
  </si>
  <si>
    <t>7.43</t>
  </si>
  <si>
    <t>4.707347614</t>
  </si>
  <si>
    <t>0.028233352</t>
  </si>
  <si>
    <t>0.62</t>
  </si>
  <si>
    <t>3.35</t>
  </si>
  <si>
    <t>3.44</t>
  </si>
  <si>
    <t>5.92</t>
  </si>
  <si>
    <t>38.31</t>
  </si>
  <si>
    <t>75.19</t>
  </si>
  <si>
    <t>105.38</t>
  </si>
  <si>
    <t>382.6254713</t>
  </si>
  <si>
    <t>1027.49</t>
  </si>
  <si>
    <t>8.34536529</t>
  </si>
  <si>
    <t>1.20</t>
  </si>
  <si>
    <t>0.96</t>
  </si>
  <si>
    <t>1.17</t>
  </si>
  <si>
    <t>10.46</t>
  </si>
  <si>
    <t>17.38</t>
  </si>
  <si>
    <t>71.29952695</t>
  </si>
  <si>
    <t>21122.01</t>
  </si>
  <si>
    <t>-175.06</t>
  </si>
  <si>
    <t>2019.102</t>
  </si>
  <si>
    <t>141.452</t>
  </si>
  <si>
    <t>-406.038</t>
  </si>
  <si>
    <t>1472.75</t>
  </si>
  <si>
    <t>-52.42</t>
  </si>
  <si>
    <t>4.633</t>
  </si>
  <si>
    <t>33.473</t>
  </si>
  <si>
    <t>JP3802400006</t>
  </si>
  <si>
    <t>Fanuc Ltd.</t>
  </si>
  <si>
    <t>26040.57</t>
  </si>
  <si>
    <t>272.75</t>
  </si>
  <si>
    <t>26.00676299</t>
  </si>
  <si>
    <t>0.329168143</t>
  </si>
  <si>
    <t>1009.97</t>
  </si>
  <si>
    <t>397.45</t>
  </si>
  <si>
    <t>405.86</t>
  </si>
  <si>
    <t>721.27</t>
  </si>
  <si>
    <t>1910.00</t>
  </si>
  <si>
    <t>1559.08</t>
  </si>
  <si>
    <t>2251.37</t>
  </si>
  <si>
    <t>966</t>
  </si>
  <si>
    <t>51315</t>
  </si>
  <si>
    <t>30279.95</t>
  </si>
  <si>
    <t>30.09622386</t>
  </si>
  <si>
    <t>0.375093884</t>
  </si>
  <si>
    <t>1066.57</t>
  </si>
  <si>
    <t>1070.29</t>
  </si>
  <si>
    <t>611.57</t>
  </si>
  <si>
    <t>627.10</t>
  </si>
  <si>
    <t>2894.80</t>
  </si>
  <si>
    <t>2306.70</t>
  </si>
  <si>
    <t>1740.61</t>
  </si>
  <si>
    <t>34567</t>
  </si>
  <si>
    <t>JP3802300008</t>
  </si>
  <si>
    <t>Fast Retailing Co. Ltd.</t>
  </si>
  <si>
    <t>60926.24</t>
  </si>
  <si>
    <t>691.11</t>
  </si>
  <si>
    <t>40.86532172</t>
  </si>
  <si>
    <t>0.16959109</t>
  </si>
  <si>
    <t>622.95</t>
  </si>
  <si>
    <t>-1318.25</t>
  </si>
  <si>
    <t>777.72</t>
  </si>
  <si>
    <t>659.16</t>
  </si>
  <si>
    <t>797.07</t>
  </si>
  <si>
    <t>1749.72</t>
  </si>
  <si>
    <t>2198.88</t>
  </si>
  <si>
    <t>720878</t>
  </si>
  <si>
    <t>35823.25</t>
  </si>
  <si>
    <t>40.07447056</t>
  </si>
  <si>
    <t>0.402579532</t>
  </si>
  <si>
    <t>414.58</t>
  </si>
  <si>
    <t>608.26</t>
  </si>
  <si>
    <t>546.88</t>
  </si>
  <si>
    <t>599.42</t>
  </si>
  <si>
    <t>1567.60</t>
  </si>
  <si>
    <t>1709.22</t>
  </si>
  <si>
    <t>1332.95</t>
  </si>
  <si>
    <t>272688</t>
  </si>
  <si>
    <t>US31428X1063</t>
  </si>
  <si>
    <t>FedEx Corp.</t>
  </si>
  <si>
    <t>34200.78</t>
  </si>
  <si>
    <t>36.00</t>
  </si>
  <si>
    <t>22.94787298</t>
  </si>
  <si>
    <t>0.140325807</t>
  </si>
  <si>
    <t>991.00</t>
  </si>
  <si>
    <t>377.00</t>
  </si>
  <si>
    <t>189.00</t>
  </si>
  <si>
    <t>371.00</t>
  </si>
  <si>
    <t>2740.00</t>
  </si>
  <si>
    <t>4579.00</t>
  </si>
  <si>
    <t>4353.00</t>
  </si>
  <si>
    <t>34147</t>
  </si>
  <si>
    <t>43803.55</t>
  </si>
  <si>
    <t>33.57664234</t>
  </si>
  <si>
    <t>0.271279807</t>
  </si>
  <si>
    <t>257.00</t>
  </si>
  <si>
    <t>468.00</t>
  </si>
  <si>
    <t>766.00</t>
  </si>
  <si>
    <t>1113.00</t>
  </si>
  <si>
    <t>3141.00</t>
  </si>
  <si>
    <t>2455.00</t>
  </si>
  <si>
    <t>3289.00</t>
  </si>
  <si>
    <t>13733</t>
  </si>
  <si>
    <t>42644.01</t>
  </si>
  <si>
    <t>103.80</t>
  </si>
  <si>
    <t>8.779597456</t>
  </si>
  <si>
    <t>0.185154023</t>
  </si>
  <si>
    <t>944.13</t>
  </si>
  <si>
    <t>1835.517</t>
  </si>
  <si>
    <t>707.385</t>
  </si>
  <si>
    <t>11019.47</t>
  </si>
  <si>
    <t>29.59469384</t>
  </si>
  <si>
    <t>0.385233434</t>
  </si>
  <si>
    <t>172.53</t>
  </si>
  <si>
    <t>429.78</t>
  </si>
  <si>
    <t>1448.165</t>
  </si>
  <si>
    <t>613.635</t>
  </si>
  <si>
    <t>36003.84</t>
  </si>
  <si>
    <t>421.00</t>
  </si>
  <si>
    <t>0.180517556</t>
  </si>
  <si>
    <t>4345.00</t>
  </si>
  <si>
    <t>111332</t>
  </si>
  <si>
    <t>7100</t>
  </si>
  <si>
    <t>49090.11</t>
  </si>
  <si>
    <t>32.2101236</t>
  </si>
  <si>
    <t>0.081022937</t>
  </si>
  <si>
    <t>344.00</t>
  </si>
  <si>
    <t>7720.00</t>
  </si>
  <si>
    <t>93301</t>
  </si>
  <si>
    <t>17631.56</t>
  </si>
  <si>
    <t>58.06</t>
  </si>
  <si>
    <t>15.31129053</t>
  </si>
  <si>
    <t>0.139678553</t>
  </si>
  <si>
    <t>1556.25</t>
  </si>
  <si>
    <t>57003.071</t>
  </si>
  <si>
    <t>17457.79</t>
  </si>
  <si>
    <t>16.57302254</t>
  </si>
  <si>
    <t>0.130805019</t>
  </si>
  <si>
    <t>91.30</t>
  </si>
  <si>
    <t>216.14</t>
  </si>
  <si>
    <t>78364.62</t>
  </si>
  <si>
    <t>21839.90</t>
  </si>
  <si>
    <t>77.11</t>
  </si>
  <si>
    <t>21.7923122</t>
  </si>
  <si>
    <t>0.113652504</t>
  </si>
  <si>
    <t>1094.79</t>
  </si>
  <si>
    <t>54100.293</t>
  </si>
  <si>
    <t>1068.377</t>
  </si>
  <si>
    <t>17618.42</t>
  </si>
  <si>
    <t>10.09132046</t>
  </si>
  <si>
    <t>0.050807225</t>
  </si>
  <si>
    <t>73.56</t>
  </si>
  <si>
    <t>574.61</t>
  </si>
  <si>
    <t>41408.483</t>
  </si>
  <si>
    <t>788.409</t>
  </si>
  <si>
    <t>US34959E1091</t>
  </si>
  <si>
    <t>FORTINET</t>
  </si>
  <si>
    <t>24136.13</t>
  </si>
  <si>
    <t>58.70</t>
  </si>
  <si>
    <t>9.820934096</t>
  </si>
  <si>
    <t>0.161669176</t>
  </si>
  <si>
    <t>26.61</t>
  </si>
  <si>
    <t>32.16</t>
  </si>
  <si>
    <t>41.40</t>
  </si>
  <si>
    <t>43.15</t>
  </si>
  <si>
    <t>123.99</t>
  </si>
  <si>
    <t>250.90</t>
  </si>
  <si>
    <t>34</t>
  </si>
  <si>
    <t>341.4</t>
  </si>
  <si>
    <t>51.1</t>
  </si>
  <si>
    <t>5213.11</t>
  </si>
  <si>
    <t>25.40326319</t>
  </si>
  <si>
    <t>0.424879146</t>
  </si>
  <si>
    <t>17.09</t>
  </si>
  <si>
    <t>25.45</t>
  </si>
  <si>
    <t>40.55</t>
  </si>
  <si>
    <t>18.89</t>
  </si>
  <si>
    <t>105.00</t>
  </si>
  <si>
    <t>75.94</t>
  </si>
  <si>
    <t>61.55</t>
  </si>
  <si>
    <t>183.084</t>
  </si>
  <si>
    <t>92.855</t>
  </si>
  <si>
    <t>US35671D8570</t>
  </si>
  <si>
    <t>Freeport-McMoran</t>
  </si>
  <si>
    <t>37937.16</t>
  </si>
  <si>
    <t>132.00</t>
  </si>
  <si>
    <t>52.53199777</t>
  </si>
  <si>
    <t>0.570322581</t>
  </si>
  <si>
    <t>-44.00</t>
  </si>
  <si>
    <t>702.00</t>
  </si>
  <si>
    <t>2000.00</t>
  </si>
  <si>
    <t>304.00</t>
  </si>
  <si>
    <t>-3472.00</t>
  </si>
  <si>
    <t>2902.00</t>
  </si>
  <si>
    <t>3892.00</t>
  </si>
  <si>
    <t>9867</t>
  </si>
  <si>
    <t>1837</t>
  </si>
  <si>
    <t>19059.55</t>
  </si>
  <si>
    <t>-0.592733473</t>
  </si>
  <si>
    <t>1731.00</t>
  </si>
  <si>
    <t>1030.00</t>
  </si>
  <si>
    <t>1243.00</t>
  </si>
  <si>
    <t>559.00</t>
  </si>
  <si>
    <t>5487.00</t>
  </si>
  <si>
    <t>4913.00</t>
  </si>
  <si>
    <t>-424.00</t>
  </si>
  <si>
    <t>14795</t>
  </si>
  <si>
    <t>1707</t>
  </si>
  <si>
    <t>DE0005785604</t>
  </si>
  <si>
    <t>FRESENIUS</t>
  </si>
  <si>
    <t>25550.33</t>
  </si>
  <si>
    <t>872.08</t>
  </si>
  <si>
    <t>24.23510467</t>
  </si>
  <si>
    <t>0.226934536</t>
  </si>
  <si>
    <t>988.94</t>
  </si>
  <si>
    <t>1338.86</t>
  </si>
  <si>
    <t>1083.01</t>
  </si>
  <si>
    <t>865.18</t>
  </si>
  <si>
    <t>4115.05</t>
  </si>
  <si>
    <t>5502.35</t>
  </si>
  <si>
    <t>22243</t>
  </si>
  <si>
    <t>42860.50</t>
  </si>
  <si>
    <t>28.06451613</t>
  </si>
  <si>
    <t>0.269931215</t>
  </si>
  <si>
    <t>846.47</t>
  </si>
  <si>
    <t>1035.95</t>
  </si>
  <si>
    <t>953.67</t>
  </si>
  <si>
    <t>3087.86</t>
  </si>
  <si>
    <t>3135.83</t>
  </si>
  <si>
    <t>3336.01</t>
  </si>
  <si>
    <t>12843</t>
  </si>
  <si>
    <t>486</t>
  </si>
  <si>
    <t>TW0002881000</t>
  </si>
  <si>
    <t>Fubon Financial Holding Co Ltd</t>
  </si>
  <si>
    <t>17026.87</t>
  </si>
  <si>
    <t>213.69</t>
  </si>
  <si>
    <t>11.88059951</t>
  </si>
  <si>
    <t>0.12163007</t>
  </si>
  <si>
    <t>178.30</t>
  </si>
  <si>
    <t>321.73</t>
  </si>
  <si>
    <t>449.62</t>
  </si>
  <si>
    <t>171.05</t>
  </si>
  <si>
    <t>1651.05</t>
  </si>
  <si>
    <t>1885.39</t>
  </si>
  <si>
    <t>1852.26</t>
  </si>
  <si>
    <t>292194.565</t>
  </si>
  <si>
    <t>16193.92</t>
  </si>
  <si>
    <t>11.46577669</t>
  </si>
  <si>
    <t>205.28</t>
  </si>
  <si>
    <t>219.72</t>
  </si>
  <si>
    <t>212.01</t>
  </si>
  <si>
    <t>1119.63</t>
  </si>
  <si>
    <t>1273.47</t>
  </si>
  <si>
    <t>2350.40</t>
  </si>
  <si>
    <t>161321.095</t>
  </si>
  <si>
    <t>JP3814000000</t>
  </si>
  <si>
    <t>FUJIFILM Holdings Corp.</t>
  </si>
  <si>
    <t>20138.30</t>
  </si>
  <si>
    <t>983.47</t>
  </si>
  <si>
    <t>20.86658077</t>
  </si>
  <si>
    <t>0.304346267</t>
  </si>
  <si>
    <t>374.99</t>
  </si>
  <si>
    <t>274.65</t>
  </si>
  <si>
    <t>559.87</t>
  </si>
  <si>
    <t>459.02</t>
  </si>
  <si>
    <t>1619.94</t>
  </si>
  <si>
    <t>1798.68</t>
  </si>
  <si>
    <t>1784.74</t>
  </si>
  <si>
    <t>555823</t>
  </si>
  <si>
    <t>157880</t>
  </si>
  <si>
    <t>17840.33</t>
  </si>
  <si>
    <t>26.97592647</t>
  </si>
  <si>
    <t>0.203725509</t>
  </si>
  <si>
    <t>261.52</t>
  </si>
  <si>
    <t>193.89</t>
  </si>
  <si>
    <t>342.15</t>
  </si>
  <si>
    <t>365.59</t>
  </si>
  <si>
    <t>1129.50</t>
  </si>
  <si>
    <t>1437.58</t>
  </si>
  <si>
    <t>1568.85</t>
  </si>
  <si>
    <t>310388</t>
  </si>
  <si>
    <t>163033</t>
  </si>
  <si>
    <t>22335.77</t>
  </si>
  <si>
    <t>100.15</t>
  </si>
  <si>
    <t>14.84820363</t>
  </si>
  <si>
    <t>0.149845389</t>
  </si>
  <si>
    <t>702.18</t>
  </si>
  <si>
    <t>761.5</t>
  </si>
  <si>
    <t>76</t>
  </si>
  <si>
    <t>14780.73</t>
  </si>
  <si>
    <t>13.0944832</t>
  </si>
  <si>
    <t>0.136088784</t>
  </si>
  <si>
    <t>62.35</t>
  </si>
  <si>
    <t>478.90</t>
  </si>
  <si>
    <t>966.7</t>
  </si>
  <si>
    <t>68.7</t>
  </si>
  <si>
    <t>58296.00</t>
  </si>
  <si>
    <t>719.00</t>
  </si>
  <si>
    <t>21.9147622</t>
  </si>
  <si>
    <t>0.070905716</t>
  </si>
  <si>
    <t>8549.00</t>
  </si>
  <si>
    <t>73950</t>
  </si>
  <si>
    <t>6200</t>
  </si>
  <si>
    <t>52260.00</t>
  </si>
  <si>
    <t>22.80979347</t>
  </si>
  <si>
    <t>3.175618073</t>
  </si>
  <si>
    <t>575.00</t>
  </si>
  <si>
    <t>-30257.00</t>
  </si>
  <si>
    <t>51326</t>
  </si>
  <si>
    <t>6600</t>
  </si>
  <si>
    <t>26483.74</t>
  </si>
  <si>
    <t>225.71</t>
  </si>
  <si>
    <t>19.41056911</t>
  </si>
  <si>
    <t>0.165093715</t>
  </si>
  <si>
    <t>255.15</t>
  </si>
  <si>
    <t>2937</t>
  </si>
  <si>
    <t>10025.22</t>
  </si>
  <si>
    <t>-5.030715341</t>
  </si>
  <si>
    <t>-0.010395217</t>
  </si>
  <si>
    <t>-0.85</t>
  </si>
  <si>
    <t>-19.69</t>
  </si>
  <si>
    <t>620.079</t>
  </si>
  <si>
    <t>US3724601055</t>
  </si>
  <si>
    <t>Genuine Parts Co.</t>
  </si>
  <si>
    <t>14497.51</t>
  </si>
  <si>
    <t>223.02</t>
  </si>
  <si>
    <t>56.92968305</t>
  </si>
  <si>
    <t>0.326745146</t>
  </si>
  <si>
    <t>374.87</t>
  </si>
  <si>
    <t>298.83</t>
  </si>
  <si>
    <t>236.54</t>
  </si>
  <si>
    <t>303.74</t>
  </si>
  <si>
    <t>1074.34</t>
  </si>
  <si>
    <t>1009.27</t>
  </si>
  <si>
    <t>1075.61</t>
  </si>
  <si>
    <t>3305.908</t>
  </si>
  <si>
    <t>-327.226</t>
  </si>
  <si>
    <t>14179.13</t>
  </si>
  <si>
    <t>36.03142394</t>
  </si>
  <si>
    <t>0.345678078</t>
  </si>
  <si>
    <t>381.41</t>
  </si>
  <si>
    <t>342.37</t>
  </si>
  <si>
    <t>408.60</t>
  </si>
  <si>
    <t>352.15</t>
  </si>
  <si>
    <t>1018.93</t>
  </si>
  <si>
    <t>1044.30</t>
  </si>
  <si>
    <t>1117.74</t>
  </si>
  <si>
    <t>589.221</t>
  </si>
  <si>
    <t>139.864</t>
  </si>
  <si>
    <t>US3802371076</t>
  </si>
  <si>
    <t>GODADDY CL.A</t>
  </si>
  <si>
    <t>14031.57</t>
  </si>
  <si>
    <t>16.20</t>
  </si>
  <si>
    <t>-0.31181775</t>
  </si>
  <si>
    <t>4.00</t>
  </si>
  <si>
    <t>16.60</t>
  </si>
  <si>
    <t>22.80</t>
  </si>
  <si>
    <t>-21.50</t>
  </si>
  <si>
    <t>106.80</t>
  </si>
  <si>
    <t>73.00</t>
  </si>
  <si>
    <t>3256.8</t>
  </si>
  <si>
    <t>560.4</t>
  </si>
  <si>
    <t>-72</t>
  </si>
  <si>
    <t>3095.10</t>
  </si>
  <si>
    <t>-0.01457207</t>
  </si>
  <si>
    <t>0.06</t>
  </si>
  <si>
    <t>2.29</t>
  </si>
  <si>
    <t>2.30</t>
  </si>
  <si>
    <t>-279.27</t>
  </si>
  <si>
    <t>-201.03</t>
  </si>
  <si>
    <t>-146.13</t>
  </si>
  <si>
    <t>1055.3</t>
  </si>
  <si>
    <t>287.8</t>
  </si>
  <si>
    <t>FR0000130809</t>
  </si>
  <si>
    <t>GRP SOCIETE GENERALE</t>
  </si>
  <si>
    <t>16241.65</t>
  </si>
  <si>
    <t>86.18468146</t>
  </si>
  <si>
    <t>6834.09</t>
  </si>
  <si>
    <t>5691.56</t>
  </si>
  <si>
    <t>7150.46</t>
  </si>
  <si>
    <t>154653</t>
  </si>
  <si>
    <t>36667.24</t>
  </si>
  <si>
    <t>31.87115571</t>
  </si>
  <si>
    <t>1812.39</t>
  </si>
  <si>
    <t>3798.32</t>
  </si>
  <si>
    <t>5492.81</t>
  </si>
  <si>
    <t>95824</t>
  </si>
  <si>
    <t>US4165151048</t>
  </si>
  <si>
    <t>Hartford Financial Services Gr</t>
  </si>
  <si>
    <t>17558.77</t>
  </si>
  <si>
    <t>-71.00</t>
  </si>
  <si>
    <t>18.06603774</t>
  </si>
  <si>
    <t>-0.046297514</t>
  </si>
  <si>
    <t>130.00</t>
  </si>
  <si>
    <t>-6.00</t>
  </si>
  <si>
    <t>-396.00</t>
  </si>
  <si>
    <t>447.00</t>
  </si>
  <si>
    <t>723.00</t>
  </si>
  <si>
    <t>1753.00</t>
  </si>
  <si>
    <t>4352</t>
  </si>
  <si>
    <t>-102</t>
  </si>
  <si>
    <t>17818.68</t>
  </si>
  <si>
    <t>-37.13646532</t>
  </si>
  <si>
    <t>-0.135620263</t>
  </si>
  <si>
    <t>-486.00</t>
  </si>
  <si>
    <t>69.00</t>
  </si>
  <si>
    <t>-313.00</t>
  </si>
  <si>
    <t>-80.00</t>
  </si>
  <si>
    <t>-581.00</t>
  </si>
  <si>
    <t>1471.00</t>
  </si>
  <si>
    <t>1699.00</t>
  </si>
  <si>
    <t>4494</t>
  </si>
  <si>
    <t>-74</t>
  </si>
  <si>
    <t>US4180561072</t>
  </si>
  <si>
    <t>Hasbro Inc.</t>
  </si>
  <si>
    <t>12790.18</t>
  </si>
  <si>
    <t>81.57</t>
  </si>
  <si>
    <t>30.0007452</t>
  </si>
  <si>
    <t>0.194064262</t>
  </si>
  <si>
    <t>115.75</t>
  </si>
  <si>
    <t>117.85</t>
  </si>
  <si>
    <t>103.15</t>
  </si>
  <si>
    <t>692.49</t>
  </si>
  <si>
    <t>786.15</t>
  </si>
  <si>
    <t>270.40</t>
  </si>
  <si>
    <t>4822.841</t>
  </si>
  <si>
    <t>259.522</t>
  </si>
  <si>
    <t>130.601</t>
  </si>
  <si>
    <t>9754.80</t>
  </si>
  <si>
    <t>23.00946297</t>
  </si>
  <si>
    <t>0.236196707</t>
  </si>
  <si>
    <t>110.54</t>
  </si>
  <si>
    <t>88.19</t>
  </si>
  <si>
    <t>182.16</t>
  </si>
  <si>
    <t>144.14</t>
  </si>
  <si>
    <t>453.40</t>
  </si>
  <si>
    <t>351.82</t>
  </si>
  <si>
    <t>539.99</t>
  </si>
  <si>
    <t>1198.679</t>
  </si>
  <si>
    <t>266.375</t>
  </si>
  <si>
    <t>546.476</t>
  </si>
  <si>
    <t>14862.53</t>
  </si>
  <si>
    <t>388.62</t>
  </si>
  <si>
    <t>0.477032138</t>
  </si>
  <si>
    <t>1791.92</t>
  </si>
  <si>
    <t>8715.7</t>
  </si>
  <si>
    <t>KR7006400006</t>
  </si>
  <si>
    <t>Samsung SDI Co Ltd</t>
  </si>
  <si>
    <t>13125.21</t>
  </si>
  <si>
    <t>117.07</t>
  </si>
  <si>
    <t>28.1002702</t>
  </si>
  <si>
    <t>0.53251099</t>
  </si>
  <si>
    <t>47.64</t>
  </si>
  <si>
    <t>64.83</t>
  </si>
  <si>
    <t>219.29</t>
  </si>
  <si>
    <t>84.88</t>
  </si>
  <si>
    <t>189.39</t>
  </si>
  <si>
    <t>-150.31</t>
  </si>
  <si>
    <t>-707.38</t>
  </si>
  <si>
    <t>1514282.001</t>
  </si>
  <si>
    <t>603952.111</t>
  </si>
  <si>
    <t>JP3538800008</t>
  </si>
  <si>
    <t>TDK Corp.</t>
  </si>
  <si>
    <t>11384.02</t>
  </si>
  <si>
    <t>283.00</t>
  </si>
  <si>
    <t>28.76485063</t>
  </si>
  <si>
    <t>0.216564719</t>
  </si>
  <si>
    <t>140.07</t>
  </si>
  <si>
    <t>190.45</t>
  </si>
  <si>
    <t>176.78</t>
  </si>
  <si>
    <t>207.11</t>
  </si>
  <si>
    <t>397.04</t>
  </si>
  <si>
    <t>678.31</t>
  </si>
  <si>
    <t>764.79</t>
  </si>
  <si>
    <t>293880</t>
  </si>
  <si>
    <t>102641</t>
  </si>
  <si>
    <t>JP3734800000</t>
  </si>
  <si>
    <t>Nidec Corp.</t>
  </si>
  <si>
    <t>45611.51</t>
  </si>
  <si>
    <t>311.38</t>
  </si>
  <si>
    <t>19.64011853</t>
  </si>
  <si>
    <t>0.192628553</t>
  </si>
  <si>
    <t>125.91</t>
  </si>
  <si>
    <t>202.90</t>
  </si>
  <si>
    <t>203.76</t>
  </si>
  <si>
    <t>230.51</t>
  </si>
  <si>
    <t>843.15</t>
  </si>
  <si>
    <t>977.38</t>
  </si>
  <si>
    <t>975.68</t>
  </si>
  <si>
    <t>314631</t>
  </si>
  <si>
    <t>55438</t>
  </si>
  <si>
    <t>US72919P2020</t>
  </si>
  <si>
    <t>PLUG POWER</t>
  </si>
  <si>
    <t>271.76</t>
  </si>
  <si>
    <t>-88.81</t>
  </si>
  <si>
    <t>-55.69</t>
  </si>
  <si>
    <t>-57.88</t>
  </si>
  <si>
    <t>181.456</t>
  </si>
  <si>
    <t>33.907</t>
  </si>
  <si>
    <t>506.28</t>
  </si>
  <si>
    <t>-0.026052185</t>
  </si>
  <si>
    <t>-20.70</t>
  </si>
  <si>
    <t>81.628</t>
  </si>
  <si>
    <t>32.587</t>
  </si>
  <si>
    <t>4.093</t>
  </si>
  <si>
    <t>US5745991068</t>
  </si>
  <si>
    <t>Masco Corp.</t>
  </si>
  <si>
    <t>8593.64</t>
  </si>
  <si>
    <t>231.00</t>
  </si>
  <si>
    <t>24.3660419</t>
  </si>
  <si>
    <t>0.226760932</t>
  </si>
  <si>
    <t>80.00</t>
  </si>
  <si>
    <t>190.00</t>
  </si>
  <si>
    <t>258.00</t>
  </si>
  <si>
    <t>507.00</t>
  </si>
  <si>
    <t>832.00</t>
  </si>
  <si>
    <t>2971</t>
  </si>
  <si>
    <t>237</t>
  </si>
  <si>
    <t>DK0010268606</t>
  </si>
  <si>
    <t>VESTAS WIND SYSTEMS</t>
  </si>
  <si>
    <t>230.05</t>
  </si>
  <si>
    <t>26.09195402</t>
  </si>
  <si>
    <t>0.204507954</t>
  </si>
  <si>
    <t>196.31</t>
  </si>
  <si>
    <t>204.04</t>
  </si>
  <si>
    <t>234.51</t>
  </si>
  <si>
    <t>295.52</t>
  </si>
  <si>
    <t>734.85</t>
  </si>
  <si>
    <t>988.05</t>
  </si>
  <si>
    <t>1535.40</t>
  </si>
  <si>
    <t>3716.288169</t>
  </si>
  <si>
    <t>499.3787274</t>
  </si>
  <si>
    <t>FR0010307819</t>
  </si>
  <si>
    <t>LEGRAND</t>
  </si>
  <si>
    <t>15024.28</t>
  </si>
  <si>
    <t>300.84</t>
  </si>
  <si>
    <t>28.05139186</t>
  </si>
  <si>
    <t>0.257235663</t>
  </si>
  <si>
    <t>287.18</t>
  </si>
  <si>
    <t>184.52</t>
  </si>
  <si>
    <t>272.57</t>
  </si>
  <si>
    <t>289.54</t>
  </si>
  <si>
    <t>1023.62</t>
  </si>
  <si>
    <t>898.23</t>
  </si>
  <si>
    <t>940.38</t>
  </si>
  <si>
    <t>2918.6</t>
  </si>
  <si>
    <t>276.5</t>
  </si>
  <si>
    <t>DE000ENER6Y0</t>
  </si>
  <si>
    <t>SIEMENS ENERGY</t>
  </si>
  <si>
    <t>643.43</t>
  </si>
  <si>
    <t>-209.3220339</t>
  </si>
  <si>
    <t>682.01</t>
  </si>
  <si>
    <t>877</t>
  </si>
  <si>
    <t>1069</t>
  </si>
  <si>
    <t>13646.89</t>
  </si>
  <si>
    <t>97.72</t>
  </si>
  <si>
    <t>42.03900177</t>
  </si>
  <si>
    <t>0.510369312</t>
  </si>
  <si>
    <t>728.93</t>
  </si>
  <si>
    <t>1824601.277</t>
  </si>
  <si>
    <t>712558.371</t>
  </si>
  <si>
    <t>9892.25</t>
  </si>
  <si>
    <t>306.16</t>
  </si>
  <si>
    <t>28.56153833</t>
  </si>
  <si>
    <t>0.221595667</t>
  </si>
  <si>
    <t>1955.14</t>
  </si>
  <si>
    <t>207682</t>
  </si>
  <si>
    <t>115155</t>
  </si>
  <si>
    <t>37300.59</t>
  </si>
  <si>
    <t>302.64</t>
  </si>
  <si>
    <t>19.84980359</t>
  </si>
  <si>
    <t>0.211868326</t>
  </si>
  <si>
    <t>1304.98</t>
  </si>
  <si>
    <t>260028</t>
  </si>
  <si>
    <t>62823</t>
  </si>
  <si>
    <t>958.68</t>
  </si>
  <si>
    <t>-127.08</t>
  </si>
  <si>
    <t>368.509</t>
  </si>
  <si>
    <t>15.059</t>
  </si>
  <si>
    <t>3216.84</t>
  </si>
  <si>
    <t>-78.82681936</t>
  </si>
  <si>
    <t>-0.099317301</t>
  </si>
  <si>
    <t>112.201</t>
  </si>
  <si>
    <t>40.381</t>
  </si>
  <si>
    <t>13226.04</t>
  </si>
  <si>
    <t>384.00</t>
  </si>
  <si>
    <t>25.16411379</t>
  </si>
  <si>
    <t>0.276857549</t>
  </si>
  <si>
    <t>884.00</t>
  </si>
  <si>
    <t>2933</t>
  </si>
  <si>
    <t>280.93</t>
  </si>
  <si>
    <t>23.06843267</t>
  </si>
  <si>
    <t>0.209130662</t>
  </si>
  <si>
    <t>1389.62</t>
  </si>
  <si>
    <t>4939.310933</t>
  </si>
  <si>
    <t>619.6913079</t>
  </si>
  <si>
    <t>21767.71</t>
  </si>
  <si>
    <t>292.68</t>
  </si>
  <si>
    <t>27.52983913</t>
  </si>
  <si>
    <t>0.245500043</t>
  </si>
  <si>
    <t>1059.02</t>
  </si>
  <si>
    <t>3575.4</t>
  </si>
  <si>
    <t>312</t>
  </si>
  <si>
    <t>323.68</t>
  </si>
  <si>
    <t>16.99029126</t>
  </si>
  <si>
    <t>1372.85</t>
  </si>
  <si>
    <t>547</t>
  </si>
  <si>
    <t>1001</t>
  </si>
  <si>
    <t>12774.23</t>
  </si>
  <si>
    <t>21.94863782</t>
  </si>
  <si>
    <t>1.996581625</t>
  </si>
  <si>
    <t>40.05</t>
  </si>
  <si>
    <t>168.09</t>
  </si>
  <si>
    <t>345303.3516</t>
  </si>
  <si>
    <t>525933.696</t>
  </si>
  <si>
    <t>7984.46</t>
  </si>
  <si>
    <t>31.247845</t>
  </si>
  <si>
    <t>0.211567302</t>
  </si>
  <si>
    <t>136.67</t>
  </si>
  <si>
    <t>227.46</t>
  </si>
  <si>
    <t>213935</t>
  </si>
  <si>
    <t>91254</t>
  </si>
  <si>
    <t>28201.13</t>
  </si>
  <si>
    <t>20.77374339</t>
  </si>
  <si>
    <t>0.252213763</t>
  </si>
  <si>
    <t>312.14</t>
  </si>
  <si>
    <t>161.95</t>
  </si>
  <si>
    <t>161785</t>
  </si>
  <si>
    <t>52807</t>
  </si>
  <si>
    <t>539.23</t>
  </si>
  <si>
    <t>-63.08</t>
  </si>
  <si>
    <t>50.44</t>
  </si>
  <si>
    <t>28.693</t>
  </si>
  <si>
    <t>207.05</t>
  </si>
  <si>
    <t>-0.024457464</t>
  </si>
  <si>
    <t>32.322</t>
  </si>
  <si>
    <t>33.157</t>
  </si>
  <si>
    <t>2.541</t>
  </si>
  <si>
    <t>13638.98</t>
  </si>
  <si>
    <t>34.38914027</t>
  </si>
  <si>
    <t>0.211778703</t>
  </si>
  <si>
    <t>77.00</t>
  </si>
  <si>
    <t>450.00</t>
  </si>
  <si>
    <t>2969</t>
  </si>
  <si>
    <t>154</t>
  </si>
  <si>
    <t>24.18831169</t>
  </si>
  <si>
    <t>0.218703378</t>
  </si>
  <si>
    <t>75.67</t>
  </si>
  <si>
    <t>-47.79</t>
  </si>
  <si>
    <t>3700.383839</t>
  </si>
  <si>
    <t>513.2599692</t>
  </si>
  <si>
    <t>20561.73</t>
  </si>
  <si>
    <t>23.87900735</t>
  </si>
  <si>
    <t>0.262201945</t>
  </si>
  <si>
    <t>261.28</t>
  </si>
  <si>
    <t>1018.02</t>
  </si>
  <si>
    <t>2457.1</t>
  </si>
  <si>
    <t>252.1</t>
  </si>
  <si>
    <t>28.05466238</t>
  </si>
  <si>
    <t>505</t>
  </si>
  <si>
    <t>1111</t>
  </si>
  <si>
    <t>18548.47</t>
  </si>
  <si>
    <t>34.96884735</t>
  </si>
  <si>
    <t>0.420932707</t>
  </si>
  <si>
    <t>421.82</t>
  </si>
  <si>
    <t>703.50</t>
  </si>
  <si>
    <t>8522.4</t>
  </si>
  <si>
    <t>116.6</t>
  </si>
  <si>
    <t>64257.71</t>
  </si>
  <si>
    <t>853.84</t>
  </si>
  <si>
    <t>130.3191489</t>
  </si>
  <si>
    <t>0.365614054</t>
  </si>
  <si>
    <t>3109.82</t>
  </si>
  <si>
    <t>14616</t>
  </si>
  <si>
    <t>42818.05</t>
  </si>
  <si>
    <t>29.75243148</t>
  </si>
  <si>
    <t>0.286328632</t>
  </si>
  <si>
    <t>769.40</t>
  </si>
  <si>
    <t>4336.37</t>
  </si>
  <si>
    <t>10954</t>
  </si>
  <si>
    <t>49044.63</t>
  </si>
  <si>
    <t>704.50</t>
  </si>
  <si>
    <t>26.02597403</t>
  </si>
  <si>
    <t>0.244046899</t>
  </si>
  <si>
    <t>3598.24</t>
  </si>
  <si>
    <t>2109</t>
  </si>
  <si>
    <t>494</t>
  </si>
  <si>
    <t>51874.72</t>
  </si>
  <si>
    <t>23.6516035</t>
  </si>
  <si>
    <t>0.268782782</t>
  </si>
  <si>
    <t>755.27</t>
  </si>
  <si>
    <t>2643.44</t>
  </si>
  <si>
    <t>3300</t>
  </si>
  <si>
    <t>463</t>
  </si>
  <si>
    <t>112576.95</t>
  </si>
  <si>
    <t>30.85984696</t>
  </si>
  <si>
    <t>2437.60</t>
  </si>
  <si>
    <t>1465.9</t>
  </si>
  <si>
    <t>42982.12</t>
  </si>
  <si>
    <t>33.69116934</t>
  </si>
  <si>
    <t>0.361678627</t>
  </si>
  <si>
    <t>461.51</t>
  </si>
  <si>
    <t>1412.92</t>
  </si>
  <si>
    <t>20.8</t>
  </si>
  <si>
    <t>US42809H1077</t>
  </si>
  <si>
    <t>Hess Corp.</t>
  </si>
  <si>
    <t>16205.48</t>
  </si>
  <si>
    <t>64.00</t>
  </si>
  <si>
    <t>-0.084876671</t>
  </si>
  <si>
    <t>-132.00</t>
  </si>
  <si>
    <t>463.00</t>
  </si>
  <si>
    <t>417.00</t>
  </si>
  <si>
    <t>-3854.00</t>
  </si>
  <si>
    <t>-5778.00</t>
  </si>
  <si>
    <t>220.00</t>
  </si>
  <si>
    <t>8984</t>
  </si>
  <si>
    <t>-1341</t>
  </si>
  <si>
    <t>19716.23</t>
  </si>
  <si>
    <t>1.547426627</t>
  </si>
  <si>
    <t>1822.00</t>
  </si>
  <si>
    <t>1353.00</t>
  </si>
  <si>
    <t>455.00</t>
  </si>
  <si>
    <t>140.00</t>
  </si>
  <si>
    <t>3426.00</t>
  </si>
  <si>
    <t>4601.00</t>
  </si>
  <si>
    <t>2436.00</t>
  </si>
  <si>
    <t>6694</t>
  </si>
  <si>
    <t>SE0000103699</t>
  </si>
  <si>
    <t>HEXAGON B</t>
  </si>
  <si>
    <t>33498.15</t>
  </si>
  <si>
    <t>186.04</t>
  </si>
  <si>
    <t>17.75934702</t>
  </si>
  <si>
    <t>0.175247285</t>
  </si>
  <si>
    <t>101.88</t>
  </si>
  <si>
    <t>129.49</t>
  </si>
  <si>
    <t>180.86</t>
  </si>
  <si>
    <t>193.85</t>
  </si>
  <si>
    <t>789.71</t>
  </si>
  <si>
    <t>831.29</t>
  </si>
  <si>
    <t>1064.61</t>
  </si>
  <si>
    <t>21593.14763</t>
  </si>
  <si>
    <t>4345.221739</t>
  </si>
  <si>
    <t>12914.63</t>
  </si>
  <si>
    <t>19.00826446</t>
  </si>
  <si>
    <t>0.150589496</t>
  </si>
  <si>
    <t>73.47</t>
  </si>
  <si>
    <t>112.08</t>
  </si>
  <si>
    <t>133.07</t>
  </si>
  <si>
    <t>567.48</t>
  </si>
  <si>
    <t>611.90</t>
  </si>
  <si>
    <t>674.50</t>
  </si>
  <si>
    <t>14144.92161</t>
  </si>
  <si>
    <t>2841.306655</t>
  </si>
  <si>
    <t>JP3788600009</t>
  </si>
  <si>
    <t>Hitachi Ltd.</t>
  </si>
  <si>
    <t>28130.80</t>
  </si>
  <si>
    <t>1739.36</t>
  </si>
  <si>
    <t>28.42767435</t>
  </si>
  <si>
    <t>0.373137823</t>
  </si>
  <si>
    <t>1310.56</t>
  </si>
  <si>
    <t>1295.64</t>
  </si>
  <si>
    <t>1686.43</t>
  </si>
  <si>
    <t>1697.71</t>
  </si>
  <si>
    <t>4305.64</t>
  </si>
  <si>
    <t>4331.90</t>
  </si>
  <si>
    <t>5762.27</t>
  </si>
  <si>
    <t>1070502</t>
  </si>
  <si>
    <t>293700</t>
  </si>
  <si>
    <t>22621.45</t>
  </si>
  <si>
    <t>31.95226675</t>
  </si>
  <si>
    <t>0.259091831</t>
  </si>
  <si>
    <t>1473.00</t>
  </si>
  <si>
    <t>1569.45</t>
  </si>
  <si>
    <t>1197.63</t>
  </si>
  <si>
    <t>1450.62</t>
  </si>
  <si>
    <t>7063.32</t>
  </si>
  <si>
    <t>4155.70</t>
  </si>
  <si>
    <t>6773.36</t>
  </si>
  <si>
    <t>2081520</t>
  </si>
  <si>
    <t>333730</t>
  </si>
  <si>
    <t>16570.00</t>
  </si>
  <si>
    <t>265.90</t>
  </si>
  <si>
    <t>-10.83940513</t>
  </si>
  <si>
    <t>0.850816679</t>
  </si>
  <si>
    <t>-418.60</t>
  </si>
  <si>
    <t>2796.9</t>
  </si>
  <si>
    <t>222.5</t>
  </si>
  <si>
    <t>80.8</t>
  </si>
  <si>
    <t>10678.56</t>
  </si>
  <si>
    <t>20.3467373</t>
  </si>
  <si>
    <t>-1.354606187</t>
  </si>
  <si>
    <t>166.57</t>
  </si>
  <si>
    <t>-61.66</t>
  </si>
  <si>
    <t>3084.2</t>
  </si>
  <si>
    <t>232.1</t>
  </si>
  <si>
    <t>104.6</t>
  </si>
  <si>
    <t>TW0002317005</t>
  </si>
  <si>
    <t>Hon Hai Precision Industry Co</t>
  </si>
  <si>
    <t>45386.10</t>
  </si>
  <si>
    <t>895.77</t>
  </si>
  <si>
    <t>22.62795095</t>
  </si>
  <si>
    <t>0.242460956</t>
  </si>
  <si>
    <t>1300.20</t>
  </si>
  <si>
    <t>1316.26</t>
  </si>
  <si>
    <t>1397.51</t>
  </si>
  <si>
    <t>1446.70</t>
  </si>
  <si>
    <t>6112.17</t>
  </si>
  <si>
    <t>5655.51</t>
  </si>
  <si>
    <t>5107.69</t>
  </si>
  <si>
    <t>253675.5</t>
  </si>
  <si>
    <t>94110.512</t>
  </si>
  <si>
    <t>45267.42</t>
  </si>
  <si>
    <t>23.63638367</t>
  </si>
  <si>
    <t>0.215293539</t>
  </si>
  <si>
    <t>834.85</t>
  </si>
  <si>
    <t>902.41</t>
  </si>
  <si>
    <t>1148.20</t>
  </si>
  <si>
    <t>1457.42</t>
  </si>
  <si>
    <t>3908.80</t>
  </si>
  <si>
    <t>4428.98</t>
  </si>
  <si>
    <t>5647.60</t>
  </si>
  <si>
    <t>180017.253</t>
  </si>
  <si>
    <t>51140.259</t>
  </si>
  <si>
    <t>38864.91</t>
  </si>
  <si>
    <t>2120.21</t>
  </si>
  <si>
    <t>35.44494492</t>
  </si>
  <si>
    <t>0.231653988</t>
  </si>
  <si>
    <t>10059.99</t>
  </si>
  <si>
    <t>4495783</t>
  </si>
  <si>
    <t>667615</t>
  </si>
  <si>
    <t>49484.82</t>
  </si>
  <si>
    <t>36.0519317</t>
  </si>
  <si>
    <t>0.232966185</t>
  </si>
  <si>
    <t>-2.90</t>
  </si>
  <si>
    <t>3259.85</t>
  </si>
  <si>
    <t>3736628</t>
  </si>
  <si>
    <t>528818</t>
  </si>
  <si>
    <t>16190.82</t>
  </si>
  <si>
    <t>15.12</t>
  </si>
  <si>
    <t>2.950117641</t>
  </si>
  <si>
    <t>-0.23722157</t>
  </si>
  <si>
    <t>-83.13</t>
  </si>
  <si>
    <t>1046.579</t>
  </si>
  <si>
    <t>209.364</t>
  </si>
  <si>
    <t>415.361</t>
  </si>
  <si>
    <t>2615.02</t>
  </si>
  <si>
    <t>-0.027881979</t>
  </si>
  <si>
    <t>-92.97</t>
  </si>
  <si>
    <t>1799.743</t>
  </si>
  <si>
    <t>60.207</t>
  </si>
  <si>
    <t>US4404521001</t>
  </si>
  <si>
    <t>HORMEL FOODS</t>
  </si>
  <si>
    <t>26783.80</t>
  </si>
  <si>
    <t>169.70</t>
  </si>
  <si>
    <t>18.51478407</t>
  </si>
  <si>
    <t>0.204306866</t>
  </si>
  <si>
    <t>336.00</t>
  </si>
  <si>
    <t>147.50</t>
  </si>
  <si>
    <t>221.40</t>
  </si>
  <si>
    <t>1317.22</t>
  </si>
  <si>
    <t>1278.65</t>
  </si>
  <si>
    <t>1181.28</t>
  </si>
  <si>
    <t>1088.062</t>
  </si>
  <si>
    <t>31.9</t>
  </si>
  <si>
    <t>20198.65</t>
  </si>
  <si>
    <t>32.39395239</t>
  </si>
  <si>
    <t>0.28994394</t>
  </si>
  <si>
    <t>226.70</t>
  </si>
  <si>
    <t>226.20</t>
  </si>
  <si>
    <t>296.50</t>
  </si>
  <si>
    <t>758.34</t>
  </si>
  <si>
    <t>798.51</t>
  </si>
  <si>
    <t>922.15</t>
  </si>
  <si>
    <t>34.7</t>
  </si>
  <si>
    <t>US40434L1052</t>
  </si>
  <si>
    <t>HP Inc.</t>
  </si>
  <si>
    <t>23418.53</t>
  </si>
  <si>
    <t>464.00</t>
  </si>
  <si>
    <t>11.97771588</t>
  </si>
  <si>
    <t>0.160022779</t>
  </si>
  <si>
    <t>438.00</t>
  </si>
  <si>
    <t>951.00</t>
  </si>
  <si>
    <t>89.00</t>
  </si>
  <si>
    <t>3761.00</t>
  </si>
  <si>
    <t>3276.00</t>
  </si>
  <si>
    <t>3013.00</t>
  </si>
  <si>
    <t>6447</t>
  </si>
  <si>
    <t>1478</t>
  </si>
  <si>
    <t>2347</t>
  </si>
  <si>
    <t>24806.88</t>
  </si>
  <si>
    <t>29.11459718</t>
  </si>
  <si>
    <t>0.712827815</t>
  </si>
  <si>
    <t>1750.00</t>
  </si>
  <si>
    <t>1391.00</t>
  </si>
  <si>
    <t>1267.00</t>
  </si>
  <si>
    <t>1012.00</t>
  </si>
  <si>
    <t>-11933.00</t>
  </si>
  <si>
    <t>6510.00</t>
  </si>
  <si>
    <t>6557.00</t>
  </si>
  <si>
    <t>6735</t>
  </si>
  <si>
    <t>1209</t>
  </si>
  <si>
    <t>US4461501045</t>
  </si>
  <si>
    <t>Huntington Bancshares Inc.</t>
  </si>
  <si>
    <t>12847.20</t>
  </si>
  <si>
    <t>81.00</t>
  </si>
  <si>
    <t>15.94650206</t>
  </si>
  <si>
    <t>0.050660438</t>
  </si>
  <si>
    <t>4.98</t>
  </si>
  <si>
    <t>84.00</t>
  </si>
  <si>
    <t>52.00</t>
  </si>
  <si>
    <t>111.00</t>
  </si>
  <si>
    <t>919.76</t>
  </si>
  <si>
    <t>1394.00</t>
  </si>
  <si>
    <t>1628.00</t>
  </si>
  <si>
    <t>6663</t>
  </si>
  <si>
    <t>14352.80</t>
  </si>
  <si>
    <t>22.60813123</t>
  </si>
  <si>
    <t>0.093858421</t>
  </si>
  <si>
    <t>6.39</t>
  </si>
  <si>
    <t>109.43</t>
  </si>
  <si>
    <t>139.92</t>
  </si>
  <si>
    <t>150.40</t>
  </si>
  <si>
    <t>825.12</t>
  </si>
  <si>
    <t>868.76</t>
  </si>
  <si>
    <t>852.99</t>
  </si>
  <si>
    <t>7559.714</t>
  </si>
  <si>
    <t>21761.39</t>
  </si>
  <si>
    <t>428.63</t>
  </si>
  <si>
    <t>33.92420783</t>
  </si>
  <si>
    <t>0.303986566</t>
  </si>
  <si>
    <t>2248.83</t>
  </si>
  <si>
    <t>1349517</t>
  </si>
  <si>
    <t>1012183</t>
  </si>
  <si>
    <t>20700.47</t>
  </si>
  <si>
    <t>35.21483123</t>
  </si>
  <si>
    <t>0.290901709</t>
  </si>
  <si>
    <t>606.85</t>
  </si>
  <si>
    <t>2698.84</t>
  </si>
  <si>
    <t>1666861</t>
  </si>
  <si>
    <t>622734</t>
  </si>
  <si>
    <t>45999.84</t>
  </si>
  <si>
    <t>760.51</t>
  </si>
  <si>
    <t>8.479327295</t>
  </si>
  <si>
    <t>0.411000126</t>
  </si>
  <si>
    <t>1753.77</t>
  </si>
  <si>
    <t>62137651</t>
  </si>
  <si>
    <t>1539580</t>
  </si>
  <si>
    <t>32475.07</t>
  </si>
  <si>
    <t>28.45527901</t>
  </si>
  <si>
    <t>0.256359853</t>
  </si>
  <si>
    <t>1979.23</t>
  </si>
  <si>
    <t>8131.61</t>
  </si>
  <si>
    <t>49846375</t>
  </si>
  <si>
    <t>1127486</t>
  </si>
  <si>
    <t>15131.34</t>
  </si>
  <si>
    <t>87.19</t>
  </si>
  <si>
    <t>19.6798061</t>
  </si>
  <si>
    <t>0.212740246</t>
  </si>
  <si>
    <t>528.94</t>
  </si>
  <si>
    <t>1138.604</t>
  </si>
  <si>
    <t>130.5</t>
  </si>
  <si>
    <t>173.985</t>
  </si>
  <si>
    <t>6884.25</t>
  </si>
  <si>
    <t>26.43143235</t>
  </si>
  <si>
    <t>0.31744159</t>
  </si>
  <si>
    <t>87.60</t>
  </si>
  <si>
    <t>86.20</t>
  </si>
  <si>
    <t>1014.235</t>
  </si>
  <si>
    <t>39.4</t>
  </si>
  <si>
    <t>103.252</t>
  </si>
  <si>
    <t>US45168D1046</t>
  </si>
  <si>
    <t>IDEXX LABORATORIES</t>
  </si>
  <si>
    <t>42756.88</t>
  </si>
  <si>
    <t>110.70</t>
  </si>
  <si>
    <t>12.06281109</t>
  </si>
  <si>
    <t>0.180949895</t>
  </si>
  <si>
    <t>74.70</t>
  </si>
  <si>
    <t>81.20</t>
  </si>
  <si>
    <t>69.70</t>
  </si>
  <si>
    <t>88.00</t>
  </si>
  <si>
    <t>321.85</t>
  </si>
  <si>
    <t>381.06</t>
  </si>
  <si>
    <t>457.74</t>
  </si>
  <si>
    <t>935.531</t>
  </si>
  <si>
    <t>141.249</t>
  </si>
  <si>
    <t>178.291</t>
  </si>
  <si>
    <t>10343.80</t>
  </si>
  <si>
    <t>31.00613337</t>
  </si>
  <si>
    <t>0.239089804</t>
  </si>
  <si>
    <t>68.92</t>
  </si>
  <si>
    <t>67.72</t>
  </si>
  <si>
    <t>60.24</t>
  </si>
  <si>
    <t>54.88</t>
  </si>
  <si>
    <t>260.62</t>
  </si>
  <si>
    <t>263.26</t>
  </si>
  <si>
    <t>246.56</t>
  </si>
  <si>
    <t>593.11</t>
  </si>
  <si>
    <t>101.122</t>
  </si>
  <si>
    <t>93.971</t>
  </si>
  <si>
    <t>ES0148396007</t>
  </si>
  <si>
    <t>Industria de Diseno Textil SA</t>
  </si>
  <si>
    <t>104822.61</t>
  </si>
  <si>
    <t>1347.66</t>
  </si>
  <si>
    <t>22.38095238</t>
  </si>
  <si>
    <t>0.241753893</t>
  </si>
  <si>
    <t>1077.98</t>
  </si>
  <si>
    <t>880.78</t>
  </si>
  <si>
    <t>1174.04</t>
  </si>
  <si>
    <t>1255.21</t>
  </si>
  <si>
    <t>4067.19</t>
  </si>
  <si>
    <t>4451.03</t>
  </si>
  <si>
    <t>4917.50</t>
  </si>
  <si>
    <t>5169</t>
  </si>
  <si>
    <t>101680.78</t>
  </si>
  <si>
    <t>23.34683205</t>
  </si>
  <si>
    <t>0.261637083</t>
  </si>
  <si>
    <t>961.04</t>
  </si>
  <si>
    <t>1053.68</t>
  </si>
  <si>
    <t>1191.54</t>
  </si>
  <si>
    <t>925.27</t>
  </si>
  <si>
    <t>3547.77</t>
  </si>
  <si>
    <t>4032.27</t>
  </si>
  <si>
    <t>4060.85</t>
  </si>
  <si>
    <t>0.749</t>
  </si>
  <si>
    <t>DE0006231004</t>
  </si>
  <si>
    <t>INFINEON TECHNOLOGIES</t>
  </si>
  <si>
    <t>36780.93</t>
  </si>
  <si>
    <t>76.12</t>
  </si>
  <si>
    <t>12.00923788</t>
  </si>
  <si>
    <t>0.150400643</t>
  </si>
  <si>
    <t>156.71</t>
  </si>
  <si>
    <t>268.79</t>
  </si>
  <si>
    <t>140.97</t>
  </si>
  <si>
    <t>779.57</t>
  </si>
  <si>
    <t>1026.33</t>
  </si>
  <si>
    <t>1684.11</t>
  </si>
  <si>
    <t>7966</t>
  </si>
  <si>
    <t>1203</t>
  </si>
  <si>
    <t>20106.55</t>
  </si>
  <si>
    <t>-5.128205128</t>
  </si>
  <si>
    <t>0.135717093</t>
  </si>
  <si>
    <t>24.63</t>
  </si>
  <si>
    <t>69.52</t>
  </si>
  <si>
    <t>70.53</t>
  </si>
  <si>
    <t>106.51</t>
  </si>
  <si>
    <t>560.03</t>
  </si>
  <si>
    <t>398.73</t>
  </si>
  <si>
    <t>699.87</t>
  </si>
  <si>
    <t>1752</t>
  </si>
  <si>
    <t>770</t>
  </si>
  <si>
    <t>16875.93</t>
  </si>
  <si>
    <t>3.00</t>
  </si>
  <si>
    <t>29.89690722</t>
  </si>
  <si>
    <t>-0.320829508</t>
  </si>
  <si>
    <t>5.23</t>
  </si>
  <si>
    <t>1055.7</t>
  </si>
  <si>
    <t>146.8</t>
  </si>
  <si>
    <t>2165.02</t>
  </si>
  <si>
    <t>-0.006340668</t>
  </si>
  <si>
    <t>-51.66</t>
  </si>
  <si>
    <t>332.768</t>
  </si>
  <si>
    <t>55.71</t>
  </si>
  <si>
    <t>IT0000072618</t>
  </si>
  <si>
    <t>INTESA SANPAOLO</t>
  </si>
  <si>
    <t>45371.84</t>
  </si>
  <si>
    <t>421.79</t>
  </si>
  <si>
    <t>32.80399274</t>
  </si>
  <si>
    <t>-0.012533011</t>
  </si>
  <si>
    <t>-203.54</t>
  </si>
  <si>
    <t>-1048.80</t>
  </si>
  <si>
    <t>179.08</t>
  </si>
  <si>
    <t>3419.26</t>
  </si>
  <si>
    <t>7521.07</t>
  </si>
  <si>
    <t>6146.50</t>
  </si>
  <si>
    <t>198833</t>
  </si>
  <si>
    <t>42946.50</t>
  </si>
  <si>
    <t>32.44904562</t>
  </si>
  <si>
    <t>3969.01</t>
  </si>
  <si>
    <t>-9446.00</t>
  </si>
  <si>
    <t>3540.28</t>
  </si>
  <si>
    <t>163456</t>
  </si>
  <si>
    <t>SE0000107419</t>
  </si>
  <si>
    <t>INVESTOR B</t>
  </si>
  <si>
    <t>55874.78</t>
  </si>
  <si>
    <t>137.21</t>
  </si>
  <si>
    <t>0.902534113</t>
  </si>
  <si>
    <t>0.022779005</t>
  </si>
  <si>
    <t>51.04</t>
  </si>
  <si>
    <t>60.87</t>
  </si>
  <si>
    <t>157.92</t>
  </si>
  <si>
    <t>170.92</t>
  </si>
  <si>
    <t>3924.65</t>
  </si>
  <si>
    <t>5168.41</t>
  </si>
  <si>
    <t>-82.87</t>
  </si>
  <si>
    <t>81776</t>
  </si>
  <si>
    <t>28649.80</t>
  </si>
  <si>
    <t>1.34813404</t>
  </si>
  <si>
    <t>0.008248546</t>
  </si>
  <si>
    <t>21.85</t>
  </si>
  <si>
    <t>46.05</t>
  </si>
  <si>
    <t>33.06</t>
  </si>
  <si>
    <t>38.52</t>
  </si>
  <si>
    <t>3512.29</t>
  </si>
  <si>
    <t>6353.04</t>
  </si>
  <si>
    <t>7196.19</t>
  </si>
  <si>
    <t>53313</t>
  </si>
  <si>
    <t>JP3143600009</t>
  </si>
  <si>
    <t>Itochu Corp.</t>
  </si>
  <si>
    <t>30956.85</t>
  </si>
  <si>
    <t>1037.38</t>
  </si>
  <si>
    <t>20.27586502</t>
  </si>
  <si>
    <t>0.169190692</t>
  </si>
  <si>
    <t>608.56</t>
  </si>
  <si>
    <t>566.25</t>
  </si>
  <si>
    <t>774.43</t>
  </si>
  <si>
    <t>1222.61</t>
  </si>
  <si>
    <t>2687.69</t>
  </si>
  <si>
    <t>4616.00</t>
  </si>
  <si>
    <t>4852.89</t>
  </si>
  <si>
    <t>3129902</t>
  </si>
  <si>
    <t>JP3173400007</t>
  </si>
  <si>
    <t>Obic Co. Ltd.</t>
  </si>
  <si>
    <t>7402.09</t>
  </si>
  <si>
    <t>84.65</t>
  </si>
  <si>
    <t>27.68616655</t>
  </si>
  <si>
    <t>0.277774126</t>
  </si>
  <si>
    <t>79.09</t>
  </si>
  <si>
    <t>50.54</t>
  </si>
  <si>
    <t>92.24</t>
  </si>
  <si>
    <t>82.38</t>
  </si>
  <si>
    <t>248.41</t>
  </si>
  <si>
    <t>256.17</t>
  </si>
  <si>
    <t>268.11</t>
  </si>
  <si>
    <t>1330</t>
  </si>
  <si>
    <t>KR7005930003</t>
  </si>
  <si>
    <t>Samsung Electronics Co Ltd</t>
  </si>
  <si>
    <t>235594.46</t>
  </si>
  <si>
    <t>11312.35</t>
  </si>
  <si>
    <t>27.4936438</t>
  </si>
  <si>
    <t>0.191529698</t>
  </si>
  <si>
    <t>7118.06</t>
  </si>
  <si>
    <t>4945.36</t>
  </si>
  <si>
    <t>5285.40</t>
  </si>
  <si>
    <t>6038.95</t>
  </si>
  <si>
    <t>26480.61</t>
  </si>
  <si>
    <t>22937.72</t>
  </si>
  <si>
    <t>26472.96</t>
  </si>
  <si>
    <t>1047057</t>
  </si>
  <si>
    <t>18354080</t>
  </si>
  <si>
    <t>JP3249600002</t>
  </si>
  <si>
    <t>Kyocera Corp.</t>
  </si>
  <si>
    <t>20758.97</t>
  </si>
  <si>
    <t>287.64</t>
  </si>
  <si>
    <t>36.74533817</t>
  </si>
  <si>
    <t>0.260836485</t>
  </si>
  <si>
    <t>365.54</t>
  </si>
  <si>
    <t>402.09</t>
  </si>
  <si>
    <t>259.27</t>
  </si>
  <si>
    <t>309.86</t>
  </si>
  <si>
    <t>1460.18</t>
  </si>
  <si>
    <t>1109.28</t>
  </si>
  <si>
    <t>1212.34</t>
  </si>
  <si>
    <t>5970</t>
  </si>
  <si>
    <t>58273</t>
  </si>
  <si>
    <t>TW0002454006</t>
  </si>
  <si>
    <t>MediaTek Inc</t>
  </si>
  <si>
    <t>11824.91</t>
  </si>
  <si>
    <t>94.80</t>
  </si>
  <si>
    <t>12.46914795</t>
  </si>
  <si>
    <t>0.145370568</t>
  </si>
  <si>
    <t>181.12</t>
  </si>
  <si>
    <t>243.53</t>
  </si>
  <si>
    <t>69.10</t>
  </si>
  <si>
    <t>151.24</t>
  </si>
  <si>
    <t>1695.07</t>
  </si>
  <si>
    <t>904.15</t>
  </si>
  <si>
    <t>823.13</t>
  </si>
  <si>
    <t>244.104</t>
  </si>
  <si>
    <t>57548.771</t>
  </si>
  <si>
    <t>JP3571400005</t>
  </si>
  <si>
    <t>Tokyo Electron Ltd.</t>
  </si>
  <si>
    <t>30885.95</t>
  </si>
  <si>
    <t>449.07</t>
  </si>
  <si>
    <t>25.73807776</t>
  </si>
  <si>
    <t>0.205942545</t>
  </si>
  <si>
    <t>220.64</t>
  </si>
  <si>
    <t>127.88</t>
  </si>
  <si>
    <t>301.25</t>
  </si>
  <si>
    <t>-117.36</t>
  </si>
  <si>
    <t>790.37</t>
  </si>
  <si>
    <t>886.59</t>
  </si>
  <si>
    <t>2</t>
  </si>
  <si>
    <t>97103</t>
  </si>
  <si>
    <t>JP3758190007</t>
  </si>
  <si>
    <t>NEXON</t>
  </si>
  <si>
    <t>11517.25</t>
  </si>
  <si>
    <t>12.31821123</t>
  </si>
  <si>
    <t>0.263890824</t>
  </si>
  <si>
    <t>205.38</t>
  </si>
  <si>
    <t>190.14</t>
  </si>
  <si>
    <t>140.71</t>
  </si>
  <si>
    <t>135.57</t>
  </si>
  <si>
    <t>497.60</t>
  </si>
  <si>
    <t>561.73</t>
  </si>
  <si>
    <t>432.75</t>
  </si>
  <si>
    <t>68</t>
  </si>
  <si>
    <t>10462</t>
  </si>
  <si>
    <t>17172.76</t>
  </si>
  <si>
    <t>27.51924856</t>
  </si>
  <si>
    <t>0.223810411</t>
  </si>
  <si>
    <t>1794.18</t>
  </si>
  <si>
    <t>412502</t>
  </si>
  <si>
    <t>167940</t>
  </si>
  <si>
    <t>JP3236200006</t>
  </si>
  <si>
    <t>Keyence Corp.</t>
  </si>
  <si>
    <t>73534.13</t>
  </si>
  <si>
    <t>560.04</t>
  </si>
  <si>
    <t>29.53356086</t>
  </si>
  <si>
    <t>357.18</t>
  </si>
  <si>
    <t>531.08</t>
  </si>
  <si>
    <t>676.27</t>
  </si>
  <si>
    <t>1358.18</t>
  </si>
  <si>
    <t>1696.28</t>
  </si>
  <si>
    <t>1711.46</t>
  </si>
  <si>
    <t>13208</t>
  </si>
  <si>
    <t>KR7035420009</t>
  </si>
  <si>
    <t>NAVER CORP</t>
  </si>
  <si>
    <t>15983.45</t>
  </si>
  <si>
    <t>33.70</t>
  </si>
  <si>
    <t>40.84058038</t>
  </si>
  <si>
    <t>0.256734048</t>
  </si>
  <si>
    <t>222.72</t>
  </si>
  <si>
    <t>236.37</t>
  </si>
  <si>
    <t>292.03</t>
  </si>
  <si>
    <t>366.98</t>
  </si>
  <si>
    <t>625.89</t>
  </si>
  <si>
    <t>727.35</t>
  </si>
  <si>
    <t>975.51</t>
  </si>
  <si>
    <t>811623.5374</t>
  </si>
  <si>
    <t>1403927</t>
  </si>
  <si>
    <t>7222.02</t>
  </si>
  <si>
    <t>25.66864836</t>
  </si>
  <si>
    <t>0.309073153</t>
  </si>
  <si>
    <t>514.16</t>
  </si>
  <si>
    <t>780</t>
  </si>
  <si>
    <t>19398</t>
  </si>
  <si>
    <t>JP3866800000</t>
  </si>
  <si>
    <t>Panasonic Corp.</t>
  </si>
  <si>
    <t>33356.66</t>
  </si>
  <si>
    <t>689.71</t>
  </si>
  <si>
    <t>33.43009588</t>
  </si>
  <si>
    <t>0.382183059</t>
  </si>
  <si>
    <t>811.06</t>
  </si>
  <si>
    <t>1009.17</t>
  </si>
  <si>
    <t>945.83</t>
  </si>
  <si>
    <t>966.22</t>
  </si>
  <si>
    <t>1660.86</t>
  </si>
  <si>
    <t>1894.74</t>
  </si>
  <si>
    <t>864052</t>
  </si>
  <si>
    <t>448879</t>
  </si>
  <si>
    <t>KR7035720002</t>
  </si>
  <si>
    <t>KAKAO CORP</t>
  </si>
  <si>
    <t>7306.77</t>
  </si>
  <si>
    <t>128.40</t>
  </si>
  <si>
    <t>87.84045619</t>
  </si>
  <si>
    <t>0.341049661</t>
  </si>
  <si>
    <t>30.99</t>
  </si>
  <si>
    <t>46.85</t>
  </si>
  <si>
    <t>2.34</t>
  </si>
  <si>
    <t>162.86</t>
  </si>
  <si>
    <t>100.74</t>
  </si>
  <si>
    <t>95.40</t>
  </si>
  <si>
    <t>44995.05268</t>
  </si>
  <si>
    <t>364720</t>
  </si>
  <si>
    <t>JP3756600007</t>
  </si>
  <si>
    <t>Nintendo Co. Ltd.</t>
  </si>
  <si>
    <t>52929.88</t>
  </si>
  <si>
    <t>246.02</t>
  </si>
  <si>
    <t>29.90899597</t>
  </si>
  <si>
    <t>0.192654402</t>
  </si>
  <si>
    <t>3.28</t>
  </si>
  <si>
    <t>201.75</t>
  </si>
  <si>
    <t>140.48</t>
  </si>
  <si>
    <t>154.03</t>
  </si>
  <si>
    <t>109.10</t>
  </si>
  <si>
    <t>656.23</t>
  </si>
  <si>
    <t>230.80</t>
  </si>
  <si>
    <t>32</t>
  </si>
  <si>
    <t>64032</t>
  </si>
  <si>
    <t>3752.25</t>
  </si>
  <si>
    <t>25.44683305</t>
  </si>
  <si>
    <t>0.449290027</t>
  </si>
  <si>
    <t>189.04</t>
  </si>
  <si>
    <t>33540</t>
  </si>
  <si>
    <t>29534.06</t>
  </si>
  <si>
    <t>26.49548626</t>
  </si>
  <si>
    <t>0.300535445</t>
  </si>
  <si>
    <t>2869.85</t>
  </si>
  <si>
    <t>361962</t>
  </si>
  <si>
    <t>315842</t>
  </si>
  <si>
    <t>121418</t>
  </si>
  <si>
    <t>KR7036570000</t>
  </si>
  <si>
    <t>NCsoft</t>
  </si>
  <si>
    <t>8609.40</t>
  </si>
  <si>
    <t>255.17</t>
  </si>
  <si>
    <t>33.87185934</t>
  </si>
  <si>
    <t>0.292198197</t>
  </si>
  <si>
    <t>65.69</t>
  </si>
  <si>
    <t>62.64</t>
  </si>
  <si>
    <t>117.08</t>
  </si>
  <si>
    <t>55.58</t>
  </si>
  <si>
    <t>274.55</t>
  </si>
  <si>
    <t>211.62</t>
  </si>
  <si>
    <t>298.29</t>
  </si>
  <si>
    <t>274677.676</t>
  </si>
  <si>
    <t>US5128071082</t>
  </si>
  <si>
    <t>Lam Research Corp.</t>
  </si>
  <si>
    <t>27409.03</t>
  </si>
  <si>
    <t>142.80</t>
  </si>
  <si>
    <t>24.46572407</t>
  </si>
  <si>
    <t>0.046470989</t>
  </si>
  <si>
    <t>18.16</t>
  </si>
  <si>
    <t>114.51</t>
  </si>
  <si>
    <t>39.75</t>
  </si>
  <si>
    <t>28.10</t>
  </si>
  <si>
    <t>723.36</t>
  </si>
  <si>
    <t>740.85</t>
  </si>
  <si>
    <t>960.12</t>
  </si>
  <si>
    <t>1884.754</t>
  </si>
  <si>
    <t>1189.514</t>
  </si>
  <si>
    <t>3023.599</t>
  </si>
  <si>
    <t>35552.35</t>
  </si>
  <si>
    <t>1.545018647</t>
  </si>
  <si>
    <t>0.146087235</t>
  </si>
  <si>
    <t>1121.00</t>
  </si>
  <si>
    <t>2671</t>
  </si>
  <si>
    <t>1101</t>
  </si>
  <si>
    <t>1445</t>
  </si>
  <si>
    <t>37658.40</t>
  </si>
  <si>
    <t>-76.80053103</t>
  </si>
  <si>
    <t>0.211281593</t>
  </si>
  <si>
    <t>3532.00</t>
  </si>
  <si>
    <t>4524</t>
  </si>
  <si>
    <t>1404</t>
  </si>
  <si>
    <t>37099.44</t>
  </si>
  <si>
    <t>28.01932367</t>
  </si>
  <si>
    <t>0.038943599</t>
  </si>
  <si>
    <t>925.00</t>
  </si>
  <si>
    <t>992</t>
  </si>
  <si>
    <t>1325</t>
  </si>
  <si>
    <t>1009</t>
  </si>
  <si>
    <t>US6792951054</t>
  </si>
  <si>
    <t>OKTA CL.A</t>
  </si>
  <si>
    <t>3061.95</t>
  </si>
  <si>
    <t>-58.98</t>
  </si>
  <si>
    <t>-76.01</t>
  </si>
  <si>
    <t>70.821</t>
  </si>
  <si>
    <t>2.688</t>
  </si>
  <si>
    <t>US9892071054</t>
  </si>
  <si>
    <t>ZEBRA TECHS. 'A'</t>
  </si>
  <si>
    <t>8577.91</t>
  </si>
  <si>
    <t>76.00</t>
  </si>
  <si>
    <t>19.65648855</t>
  </si>
  <si>
    <t>0.867984444</t>
  </si>
  <si>
    <t>17.43</t>
  </si>
  <si>
    <t>38.00</t>
  </si>
  <si>
    <t>65.00</t>
  </si>
  <si>
    <t>16.63</t>
  </si>
  <si>
    <t>-180.00</t>
  </si>
  <si>
    <t>-129.00</t>
  </si>
  <si>
    <t>1434</t>
  </si>
  <si>
    <t>444</t>
  </si>
  <si>
    <t>549</t>
  </si>
  <si>
    <t>11959.01</t>
  </si>
  <si>
    <t>-32.40334795</t>
  </si>
  <si>
    <t>0.321406133</t>
  </si>
  <si>
    <t>17.01</t>
  </si>
  <si>
    <t>244.5</t>
  </si>
  <si>
    <t>250.6</t>
  </si>
  <si>
    <t>US57772K1016</t>
  </si>
  <si>
    <t>Maxim Integrated Products Inc.</t>
  </si>
  <si>
    <t>16346.43</t>
  </si>
  <si>
    <t>189.10</t>
  </si>
  <si>
    <t>43.34749692</t>
  </si>
  <si>
    <t>0.140407636</t>
  </si>
  <si>
    <t>-6.46</t>
  </si>
  <si>
    <t>40.50</t>
  </si>
  <si>
    <t>43.90</t>
  </si>
  <si>
    <t>76.24</t>
  </si>
  <si>
    <t>409.23</t>
  </si>
  <si>
    <t>246.17</t>
  </si>
  <si>
    <t>285.05</t>
  </si>
  <si>
    <t>991.147</t>
  </si>
  <si>
    <t>450.943</t>
  </si>
  <si>
    <t>675.829</t>
  </si>
  <si>
    <t>US74736K1016</t>
  </si>
  <si>
    <t>QORVO</t>
  </si>
  <si>
    <t>8899.38</t>
  </si>
  <si>
    <t>41.48</t>
  </si>
  <si>
    <t>334.9839603</t>
  </si>
  <si>
    <t>0.958832792</t>
  </si>
  <si>
    <t>15.35</t>
  </si>
  <si>
    <t>34.59</t>
  </si>
  <si>
    <t>34.94</t>
  </si>
  <si>
    <t>52.66</t>
  </si>
  <si>
    <t>23.87</t>
  </si>
  <si>
    <t>121.24</t>
  </si>
  <si>
    <t>-2.86</t>
  </si>
  <si>
    <t>983.29</t>
  </si>
  <si>
    <t>445.103</t>
  </si>
  <si>
    <t>168.228</t>
  </si>
  <si>
    <t>US8740541094</t>
  </si>
  <si>
    <t>TAKE TWO INTACT.SFTW.</t>
  </si>
  <si>
    <t>11150.64</t>
  </si>
  <si>
    <t>8.79</t>
  </si>
  <si>
    <t>-27.01408966</t>
  </si>
  <si>
    <t>0.032275322</t>
  </si>
  <si>
    <t>10.03</t>
  </si>
  <si>
    <t>9.75</t>
  </si>
  <si>
    <t>-26.22</t>
  </si>
  <si>
    <t>6.65</t>
  </si>
  <si>
    <t>376.15</t>
  </si>
  <si>
    <t>-272.88</t>
  </si>
  <si>
    <t>-38.35</t>
  </si>
  <si>
    <t>8.068</t>
  </si>
  <si>
    <t>189.879</t>
  </si>
  <si>
    <t>0.386</t>
  </si>
  <si>
    <t>15943.25</t>
  </si>
  <si>
    <t>-13.61283375</t>
  </si>
  <si>
    <t>0.119993434</t>
  </si>
  <si>
    <t>146.01</t>
  </si>
  <si>
    <t>35.431</t>
  </si>
  <si>
    <t>442.468</t>
  </si>
  <si>
    <t>151.983</t>
  </si>
  <si>
    <t>US64110D1046</t>
  </si>
  <si>
    <t>NetApp Inc.</t>
  </si>
  <si>
    <t>17726.20</t>
  </si>
  <si>
    <t>87.00</t>
  </si>
  <si>
    <t>90.32527106</t>
  </si>
  <si>
    <t>0.138020478</t>
  </si>
  <si>
    <t>58.10</t>
  </si>
  <si>
    <t>97.40</t>
  </si>
  <si>
    <t>161.00</t>
  </si>
  <si>
    <t>102.00</t>
  </si>
  <si>
    <t>740.70</t>
  </si>
  <si>
    <t>712.80</t>
  </si>
  <si>
    <t>1541</t>
  </si>
  <si>
    <t>783</t>
  </si>
  <si>
    <t>610</t>
  </si>
  <si>
    <t>US8793601050</t>
  </si>
  <si>
    <t>TELEDYNE TECHS.</t>
  </si>
  <si>
    <t>7317.42</t>
  </si>
  <si>
    <t>57.10</t>
  </si>
  <si>
    <t>15.25767961</t>
  </si>
  <si>
    <t>0.184</t>
  </si>
  <si>
    <t>72.70</t>
  </si>
  <si>
    <t>86.50</t>
  </si>
  <si>
    <t>24.60</t>
  </si>
  <si>
    <t>28.20</t>
  </si>
  <si>
    <t>282.10</t>
  </si>
  <si>
    <t>258.20</t>
  </si>
  <si>
    <t>241.30</t>
  </si>
  <si>
    <t>612.3</t>
  </si>
  <si>
    <t>185.6</t>
  </si>
  <si>
    <t>150.2</t>
  </si>
  <si>
    <t>DE0007164600</t>
  </si>
  <si>
    <t>SAP</t>
  </si>
  <si>
    <t>118617.80</t>
  </si>
  <si>
    <t>1990.24</t>
  </si>
  <si>
    <t>26.98214286</t>
  </si>
  <si>
    <t>0.305082055</t>
  </si>
  <si>
    <t>1798.66</t>
  </si>
  <si>
    <t>1574.67</t>
  </si>
  <si>
    <t>1633.85</t>
  </si>
  <si>
    <t>1502.41</t>
  </si>
  <si>
    <t>5776.67</t>
  </si>
  <si>
    <t>4425.70</t>
  </si>
  <si>
    <t>5379.44</t>
  </si>
  <si>
    <t>10535</t>
  </si>
  <si>
    <t>3624</t>
  </si>
  <si>
    <t>2494</t>
  </si>
  <si>
    <t>25708.16</t>
  </si>
  <si>
    <t>13.6299435</t>
  </si>
  <si>
    <t>0.155299571</t>
  </si>
  <si>
    <t>590.95</t>
  </si>
  <si>
    <t>1507</t>
  </si>
  <si>
    <t>922</t>
  </si>
  <si>
    <t>28977.44</t>
  </si>
  <si>
    <t>2360.01</t>
  </si>
  <si>
    <t>30870</t>
  </si>
  <si>
    <t>37616</t>
  </si>
  <si>
    <t>29948.48</t>
  </si>
  <si>
    <t>25.20392128</t>
  </si>
  <si>
    <t>0.269917247</t>
  </si>
  <si>
    <t>1113.18</t>
  </si>
  <si>
    <t>2898.1</t>
  </si>
  <si>
    <t>30656.66</t>
  </si>
  <si>
    <t>28.11941822</t>
  </si>
  <si>
    <t>702.04</t>
  </si>
  <si>
    <t>650</t>
  </si>
  <si>
    <t>631.1</t>
  </si>
  <si>
    <t>16701.53</t>
  </si>
  <si>
    <t>18.19592199</t>
  </si>
  <si>
    <t>0.161988831</t>
  </si>
  <si>
    <t>698.07</t>
  </si>
  <si>
    <t>18383.87002</t>
  </si>
  <si>
    <t>3789.72762</t>
  </si>
  <si>
    <t>NL0000226223</t>
  </si>
  <si>
    <t>STMICROELECTRONICS</t>
  </si>
  <si>
    <t>12820.81</t>
  </si>
  <si>
    <t>60.00</t>
  </si>
  <si>
    <t>-3.378921963</t>
  </si>
  <si>
    <t>0.104797392</t>
  </si>
  <si>
    <t>30.00</t>
  </si>
  <si>
    <t>41.00</t>
  </si>
  <si>
    <t>42.00</t>
  </si>
  <si>
    <t>-26.00</t>
  </si>
  <si>
    <t>95.00</t>
  </si>
  <si>
    <t>1543.104579</t>
  </si>
  <si>
    <t>1300.275755</t>
  </si>
  <si>
    <t>CH0025751329</t>
  </si>
  <si>
    <t>LOGITECH INTERNATIONAL</t>
  </si>
  <si>
    <t>6008.57</t>
  </si>
  <si>
    <t>10.21376445</t>
  </si>
  <si>
    <t>9.19</t>
  </si>
  <si>
    <t>10.84</t>
  </si>
  <si>
    <t>11.50</t>
  </si>
  <si>
    <t>11.32</t>
  </si>
  <si>
    <t>153.08</t>
  </si>
  <si>
    <t>131.47</t>
  </si>
  <si>
    <t>139.5318555</t>
  </si>
  <si>
    <t>8968.58</t>
  </si>
  <si>
    <t>96.00</t>
  </si>
  <si>
    <t>26.74093441</t>
  </si>
  <si>
    <t>0.262101282</t>
  </si>
  <si>
    <t>299.62</t>
  </si>
  <si>
    <t>1250</t>
  </si>
  <si>
    <t>327753.86</t>
  </si>
  <si>
    <t>11337.06</t>
  </si>
  <si>
    <t>28.95918479</t>
  </si>
  <si>
    <t>0.215696782</t>
  </si>
  <si>
    <t>49708.50</t>
  </si>
  <si>
    <t>3172479</t>
  </si>
  <si>
    <t>19907236</t>
  </si>
  <si>
    <t>21244.06</t>
  </si>
  <si>
    <t>378.28</t>
  </si>
  <si>
    <t>18.31590925</t>
  </si>
  <si>
    <t>0.271253562</t>
  </si>
  <si>
    <t>1272.99</t>
  </si>
  <si>
    <t>5656</t>
  </si>
  <si>
    <t>69927</t>
  </si>
  <si>
    <t>23403.01</t>
  </si>
  <si>
    <t>99.41</t>
  </si>
  <si>
    <t>14.10723555</t>
  </si>
  <si>
    <t>0.15409504</t>
  </si>
  <si>
    <t>892.93</t>
  </si>
  <si>
    <t>2526.252</t>
  </si>
  <si>
    <t>63001.401</t>
  </si>
  <si>
    <t>23700.98</t>
  </si>
  <si>
    <t>928.20</t>
  </si>
  <si>
    <t>22.79258992</t>
  </si>
  <si>
    <t>0.240265994</t>
  </si>
  <si>
    <t>1377.04</t>
  </si>
  <si>
    <t>113980</t>
  </si>
  <si>
    <t>11773.74</t>
  </si>
  <si>
    <t>188.42</t>
  </si>
  <si>
    <t>7.159254887</t>
  </si>
  <si>
    <t>0.216297665</t>
  </si>
  <si>
    <t>624.21</t>
  </si>
  <si>
    <t>8507</t>
  </si>
  <si>
    <t>14895</t>
  </si>
  <si>
    <t>18614.47</t>
  </si>
  <si>
    <t>26.34681005</t>
  </si>
  <si>
    <t>0.228138651</t>
  </si>
  <si>
    <t>353533</t>
  </si>
  <si>
    <t>156132</t>
  </si>
  <si>
    <t>74597.96</t>
  </si>
  <si>
    <t>929.03</t>
  </si>
  <si>
    <t>29.29813043</t>
  </si>
  <si>
    <t>2044.36</t>
  </si>
  <si>
    <t>15928</t>
  </si>
  <si>
    <t>23456.28</t>
  </si>
  <si>
    <t>409.95</t>
  </si>
  <si>
    <t>34.2758919</t>
  </si>
  <si>
    <t>0.265802162</t>
  </si>
  <si>
    <t>1070.19</t>
  </si>
  <si>
    <t>1357598.033</t>
  </si>
  <si>
    <t>1095874</t>
  </si>
  <si>
    <t>10305.94</t>
  </si>
  <si>
    <t>27.87374191</t>
  </si>
  <si>
    <t>0.274475523</t>
  </si>
  <si>
    <t>177</t>
  </si>
  <si>
    <t>19811</t>
  </si>
  <si>
    <t>20107.22</t>
  </si>
  <si>
    <t>1000.50</t>
  </si>
  <si>
    <t>27.3063661</t>
  </si>
  <si>
    <t>0.34758529</t>
  </si>
  <si>
    <t>2540.15</t>
  </si>
  <si>
    <t>608766</t>
  </si>
  <si>
    <t>488757</t>
  </si>
  <si>
    <t>10896.00</t>
  </si>
  <si>
    <t>94.84</t>
  </si>
  <si>
    <t>1.138327852</t>
  </si>
  <si>
    <t>135.60</t>
  </si>
  <si>
    <t>237258.1884</t>
  </si>
  <si>
    <t>467250</t>
  </si>
  <si>
    <t>33966.45</t>
  </si>
  <si>
    <t>622.21</t>
  </si>
  <si>
    <t>28.40763581</t>
  </si>
  <si>
    <t>0.219669085</t>
  </si>
  <si>
    <t>1059.49</t>
  </si>
  <si>
    <t>36</t>
  </si>
  <si>
    <t>69628</t>
  </si>
  <si>
    <t>4598.88</t>
  </si>
  <si>
    <t>13.92215795</t>
  </si>
  <si>
    <t>0.117727371</t>
  </si>
  <si>
    <t>37852</t>
  </si>
  <si>
    <t>44071.11</t>
  </si>
  <si>
    <t>28.72020993</t>
  </si>
  <si>
    <t>0.315892349</t>
  </si>
  <si>
    <t>441028</t>
  </si>
  <si>
    <t>298503</t>
  </si>
  <si>
    <t>88411</t>
  </si>
  <si>
    <t>9640.39</t>
  </si>
  <si>
    <t>111.81</t>
  </si>
  <si>
    <t>27.36047411</t>
  </si>
  <si>
    <t>0.292626401</t>
  </si>
  <si>
    <t>539.79</t>
  </si>
  <si>
    <t>315078.6118</t>
  </si>
  <si>
    <t>309666.51</t>
  </si>
  <si>
    <t>27130.29</t>
  </si>
  <si>
    <t>300.27</t>
  </si>
  <si>
    <t>10.42851403</t>
  </si>
  <si>
    <t>0.068645483</t>
  </si>
  <si>
    <t>1811.67</t>
  </si>
  <si>
    <t>3872.207</t>
  </si>
  <si>
    <t>1191.32</t>
  </si>
  <si>
    <t>2506.447</t>
  </si>
  <si>
    <t>45679.73</t>
  </si>
  <si>
    <t>7.960808328</t>
  </si>
  <si>
    <t>0.173635308</t>
  </si>
  <si>
    <t>2885</t>
  </si>
  <si>
    <t>998</t>
  </si>
  <si>
    <t>1305</t>
  </si>
  <si>
    <t>25325.46</t>
  </si>
  <si>
    <t>-24.93063813</t>
  </si>
  <si>
    <t>0.191058677</t>
  </si>
  <si>
    <t>4780</t>
  </si>
  <si>
    <t>1499</t>
  </si>
  <si>
    <t>3544</t>
  </si>
  <si>
    <t>30285.74</t>
  </si>
  <si>
    <t>5.560704356</t>
  </si>
  <si>
    <t>0.044223827</t>
  </si>
  <si>
    <t>994</t>
  </si>
  <si>
    <t>1423</t>
  </si>
  <si>
    <t>909</t>
  </si>
  <si>
    <t>9244.73</t>
  </si>
  <si>
    <t>0.51</t>
  </si>
  <si>
    <t>-83.08</t>
  </si>
  <si>
    <t>147.046</t>
  </si>
  <si>
    <t>102.385</t>
  </si>
  <si>
    <t>2.7</t>
  </si>
  <si>
    <t>13794.51</t>
  </si>
  <si>
    <t>9.030100334</t>
  </si>
  <si>
    <t>0.443951165</t>
  </si>
  <si>
    <t>1180</t>
  </si>
  <si>
    <t>515</t>
  </si>
  <si>
    <t>18330.69</t>
  </si>
  <si>
    <t>14.06735751</t>
  </si>
  <si>
    <t>0.216501613</t>
  </si>
  <si>
    <t>30.6</t>
  </si>
  <si>
    <t>277.1</t>
  </si>
  <si>
    <t>14.3</t>
  </si>
  <si>
    <t>16262.19</t>
  </si>
  <si>
    <t>98.10</t>
  </si>
  <si>
    <t>-9.68491068</t>
  </si>
  <si>
    <t>0.160511075</t>
  </si>
  <si>
    <t>679.59</t>
  </si>
  <si>
    <t>992.584</t>
  </si>
  <si>
    <t>435.222</t>
  </si>
  <si>
    <t>651.405</t>
  </si>
  <si>
    <t>8540.39</t>
  </si>
  <si>
    <t>69.45</t>
  </si>
  <si>
    <t>-45.02897856</t>
  </si>
  <si>
    <t>0.91555292</t>
  </si>
  <si>
    <t>27.31</t>
  </si>
  <si>
    <t>919.27</t>
  </si>
  <si>
    <t>450.482</t>
  </si>
  <si>
    <t>389.767</t>
  </si>
  <si>
    <t>10586.52</t>
  </si>
  <si>
    <t>19.28</t>
  </si>
  <si>
    <t>-43.41001353</t>
  </si>
  <si>
    <t>0.134995745</t>
  </si>
  <si>
    <t>76.97</t>
  </si>
  <si>
    <t>223.734</t>
  </si>
  <si>
    <t>98.52</t>
  </si>
  <si>
    <t>15537.52</t>
  </si>
  <si>
    <t>0.278683011</t>
  </si>
  <si>
    <t>0.069933195</t>
  </si>
  <si>
    <t>83.022</t>
  </si>
  <si>
    <t>462.759</t>
  </si>
  <si>
    <t>134.638</t>
  </si>
  <si>
    <t>17256.00</t>
  </si>
  <si>
    <t>205.00</t>
  </si>
  <si>
    <t>7.807570978</t>
  </si>
  <si>
    <t>0.15571149</t>
  </si>
  <si>
    <t>665.00</t>
  </si>
  <si>
    <t>1144</t>
  </si>
  <si>
    <t>827</t>
  </si>
  <si>
    <t>590</t>
  </si>
  <si>
    <t>12712.11</t>
  </si>
  <si>
    <t>103.00</t>
  </si>
  <si>
    <t>15.07283091</t>
  </si>
  <si>
    <t>0.181004776</t>
  </si>
  <si>
    <t>287.00</t>
  </si>
  <si>
    <t>869.3</t>
  </si>
  <si>
    <t>209.6</t>
  </si>
  <si>
    <t>177.8</t>
  </si>
  <si>
    <t>161213.39</t>
  </si>
  <si>
    <t>2606.73</t>
  </si>
  <si>
    <t>26.67536989</t>
  </si>
  <si>
    <t>0.341847848</t>
  </si>
  <si>
    <t>5672.38</t>
  </si>
  <si>
    <t>12900</t>
  </si>
  <si>
    <t>4292</t>
  </si>
  <si>
    <t>2584</t>
  </si>
  <si>
    <t>22406.03</t>
  </si>
  <si>
    <t>17.81450872</t>
  </si>
  <si>
    <t>0.153114719</t>
  </si>
  <si>
    <t>1054</t>
  </si>
  <si>
    <t>28876.48</t>
  </si>
  <si>
    <t>76.09101902</t>
  </si>
  <si>
    <t>35852</t>
  </si>
  <si>
    <t>38471</t>
  </si>
  <si>
    <t>35222.40</t>
  </si>
  <si>
    <t>21.75767918</t>
  </si>
  <si>
    <t>0.253564573</t>
  </si>
  <si>
    <t>2328.2</t>
  </si>
  <si>
    <t>42682.05</t>
  </si>
  <si>
    <t>25.68942272</t>
  </si>
  <si>
    <t>0.28242845</t>
  </si>
  <si>
    <t>5209.6</t>
  </si>
  <si>
    <t>737.9</t>
  </si>
  <si>
    <t>20612.87</t>
  </si>
  <si>
    <t>18.10932625</t>
  </si>
  <si>
    <t>0.169834683</t>
  </si>
  <si>
    <t>21011.35414</t>
  </si>
  <si>
    <t>4107.331416</t>
  </si>
  <si>
    <t>23985.22</t>
  </si>
  <si>
    <t>2.824858757</t>
  </si>
  <si>
    <t>0.101404057</t>
  </si>
  <si>
    <t>831.00</t>
  </si>
  <si>
    <t>1827.171492</t>
  </si>
  <si>
    <t>1470.629453</t>
  </si>
  <si>
    <t>6500.28</t>
  </si>
  <si>
    <t>15.31</t>
  </si>
  <si>
    <t>5.001235556</t>
  </si>
  <si>
    <t>214.99</t>
  </si>
  <si>
    <t>159.7091887</t>
  </si>
  <si>
    <t>4230.80</t>
  </si>
  <si>
    <t>28.00123286</t>
  </si>
  <si>
    <t>0.273245494</t>
  </si>
  <si>
    <t>58.49</t>
  </si>
  <si>
    <t>255.20</t>
  </si>
  <si>
    <t>1345</t>
  </si>
  <si>
    <t>324212.26</t>
  </si>
  <si>
    <t>24.92922668</t>
  </si>
  <si>
    <t>0.187951979</t>
  </si>
  <si>
    <t>6805.44</t>
  </si>
  <si>
    <t>35043.47</t>
  </si>
  <si>
    <t>2767807</t>
  </si>
  <si>
    <t>16355612</t>
  </si>
  <si>
    <t>20466.23</t>
  </si>
  <si>
    <t>20.63272131</t>
  </si>
  <si>
    <t>0.263120802</t>
  </si>
  <si>
    <t>314.95</t>
  </si>
  <si>
    <t>16409</t>
  </si>
  <si>
    <t>55411</t>
  </si>
  <si>
    <t>15546.63</t>
  </si>
  <si>
    <t>11.65960097</t>
  </si>
  <si>
    <t>0.129194015</t>
  </si>
  <si>
    <t>31.76</t>
  </si>
  <si>
    <t>336.192</t>
  </si>
  <si>
    <t>57170.776</t>
  </si>
  <si>
    <t>17897.71</t>
  </si>
  <si>
    <t>22.71184849</t>
  </si>
  <si>
    <t>0.241096625</t>
  </si>
  <si>
    <t>92.53</t>
  </si>
  <si>
    <t>214.29</t>
  </si>
  <si>
    <t>4</t>
  </si>
  <si>
    <t>83800</t>
  </si>
  <si>
    <t>12816.73</t>
  </si>
  <si>
    <t>19.25566112</t>
  </si>
  <si>
    <t>0.339542483</t>
  </si>
  <si>
    <t>215.98</t>
  </si>
  <si>
    <t>498.32</t>
  </si>
  <si>
    <t>100</t>
  </si>
  <si>
    <t>8071</t>
  </si>
  <si>
    <t>17081.25</t>
  </si>
  <si>
    <t>22.65280452</t>
  </si>
  <si>
    <t>0.188736122</t>
  </si>
  <si>
    <t>434843</t>
  </si>
  <si>
    <t>160232</t>
  </si>
  <si>
    <t>70618</t>
  </si>
  <si>
    <t>48939.32</t>
  </si>
  <si>
    <t>30.81728619</t>
  </si>
  <si>
    <t>519.40</t>
  </si>
  <si>
    <t>1307.44</t>
  </si>
  <si>
    <t>11401</t>
  </si>
  <si>
    <t>23868.40</t>
  </si>
  <si>
    <t>34.97716456</t>
  </si>
  <si>
    <t>0.341114463</t>
  </si>
  <si>
    <t>183.69</t>
  </si>
  <si>
    <t>417.37</t>
  </si>
  <si>
    <t>49933.67726</t>
  </si>
  <si>
    <t>1130230</t>
  </si>
  <si>
    <t>6564.53</t>
  </si>
  <si>
    <t>27.37758791</t>
  </si>
  <si>
    <t>0.34494064</t>
  </si>
  <si>
    <t>255</t>
  </si>
  <si>
    <t>17761</t>
  </si>
  <si>
    <t>26331.91</t>
  </si>
  <si>
    <t>37.30886405</t>
  </si>
  <si>
    <t>1.336614939</t>
  </si>
  <si>
    <t>744.39</t>
  </si>
  <si>
    <t>-4805.21</t>
  </si>
  <si>
    <t>946966</t>
  </si>
  <si>
    <t>436130</t>
  </si>
  <si>
    <t>8702.50</t>
  </si>
  <si>
    <t>18.39807213</t>
  </si>
  <si>
    <t>0.147455513</t>
  </si>
  <si>
    <t>1.05</t>
  </si>
  <si>
    <t>60.29</t>
  </si>
  <si>
    <t>620807.9139</t>
  </si>
  <si>
    <t>295506</t>
  </si>
  <si>
    <t>27851.55</t>
  </si>
  <si>
    <t>10.58746623</t>
  </si>
  <si>
    <t>0.108016248</t>
  </si>
  <si>
    <t>-264.22</t>
  </si>
  <si>
    <t>122.99</t>
  </si>
  <si>
    <t>59197</t>
  </si>
  <si>
    <t>3300.80</t>
  </si>
  <si>
    <t>5.465317534</t>
  </si>
  <si>
    <t>2.131375997</t>
  </si>
  <si>
    <t>29745</t>
  </si>
  <si>
    <t>31170</t>
  </si>
  <si>
    <t>40257.21</t>
  </si>
  <si>
    <t>27.69947214</t>
  </si>
  <si>
    <t>0.290295318</t>
  </si>
  <si>
    <t>493238</t>
  </si>
  <si>
    <t>333371</t>
  </si>
  <si>
    <t>77735</t>
  </si>
  <si>
    <t>8882.88</t>
  </si>
  <si>
    <t>27.23501142</t>
  </si>
  <si>
    <t>0.213205083</t>
  </si>
  <si>
    <t>23.45</t>
  </si>
  <si>
    <t>197.51</t>
  </si>
  <si>
    <t>149818.7364</t>
  </si>
  <si>
    <t>284497.044</t>
  </si>
  <si>
    <t>24546.32</t>
  </si>
  <si>
    <t>6.287558516</t>
  </si>
  <si>
    <t>0.048391681</t>
  </si>
  <si>
    <t>7.70</t>
  </si>
  <si>
    <t>66.66</t>
  </si>
  <si>
    <t>1954.835</t>
  </si>
  <si>
    <t>1033.742</t>
  </si>
  <si>
    <t>1804.12</t>
  </si>
  <si>
    <t>47965.23</t>
  </si>
  <si>
    <t>76.28149435</t>
  </si>
  <si>
    <t>0.086121874</t>
  </si>
  <si>
    <t>4390</t>
  </si>
  <si>
    <t>35557.50</t>
  </si>
  <si>
    <t>22.89377289</t>
  </si>
  <si>
    <t>0.198637671</t>
  </si>
  <si>
    <t>6747</t>
  </si>
  <si>
    <t>1190</t>
  </si>
  <si>
    <t>3290</t>
  </si>
  <si>
    <t>27605.01</t>
  </si>
  <si>
    <t>20.08264463</t>
  </si>
  <si>
    <t>0.045281824</t>
  </si>
  <si>
    <t>990</t>
  </si>
  <si>
    <t>1172</t>
  </si>
  <si>
    <t>828</t>
  </si>
  <si>
    <t>38.659</t>
  </si>
  <si>
    <t>1.854</t>
  </si>
  <si>
    <t>5525.91</t>
  </si>
  <si>
    <t>80.68181818</t>
  </si>
  <si>
    <t>-5.422528611</t>
  </si>
  <si>
    <t>18.42</t>
  </si>
  <si>
    <t>163.83</t>
  </si>
  <si>
    <t>2176</t>
  </si>
  <si>
    <t>389</t>
  </si>
  <si>
    <t>7335.11</t>
  </si>
  <si>
    <t>74.6770005</t>
  </si>
  <si>
    <t>0.446633938</t>
  </si>
  <si>
    <t>210.614</t>
  </si>
  <si>
    <t>164.703</t>
  </si>
  <si>
    <t>12991.32</t>
  </si>
  <si>
    <t>15.88842668</t>
  </si>
  <si>
    <t>0.079105408</t>
  </si>
  <si>
    <t>19.08</t>
  </si>
  <si>
    <t>570.28</t>
  </si>
  <si>
    <t>1487.678</t>
  </si>
  <si>
    <t>453.977</t>
  </si>
  <si>
    <t>524.961</t>
  </si>
  <si>
    <t>8670.37</t>
  </si>
  <si>
    <t>160.6409083</t>
  </si>
  <si>
    <t>1.019636915</t>
  </si>
  <si>
    <t>8.94</t>
  </si>
  <si>
    <t>-25.90</t>
  </si>
  <si>
    <t>989.154</t>
  </si>
  <si>
    <t>470.836</t>
  </si>
  <si>
    <t>24.866</t>
  </si>
  <si>
    <t>6082.35</t>
  </si>
  <si>
    <t>12.5537582</t>
  </si>
  <si>
    <t>0.042332841</t>
  </si>
  <si>
    <t>4.70</t>
  </si>
  <si>
    <t>-26.11</t>
  </si>
  <si>
    <t>251.929</t>
  </si>
  <si>
    <t>136.926</t>
  </si>
  <si>
    <t>-9.085</t>
  </si>
  <si>
    <t>17363.66</t>
  </si>
  <si>
    <t>10.86001348</t>
  </si>
  <si>
    <t>0.145784765</t>
  </si>
  <si>
    <t>37.673</t>
  </si>
  <si>
    <t>349.594</t>
  </si>
  <si>
    <t>101.539</t>
  </si>
  <si>
    <t>10719.65</t>
  </si>
  <si>
    <t>23.45864662</t>
  </si>
  <si>
    <t>0.153526286</t>
  </si>
  <si>
    <t>46.70</t>
  </si>
  <si>
    <t>566.60</t>
  </si>
  <si>
    <t>779</t>
  </si>
  <si>
    <t>459</t>
  </si>
  <si>
    <t>6438.11</t>
  </si>
  <si>
    <t>20.83623693</t>
  </si>
  <si>
    <t>0.18683274</t>
  </si>
  <si>
    <t>29.50</t>
  </si>
  <si>
    <t>1069.3</t>
  </si>
  <si>
    <t>177.7</t>
  </si>
  <si>
    <t>99.8</t>
  </si>
  <si>
    <t>133917.68</t>
  </si>
  <si>
    <t>19.54662955</t>
  </si>
  <si>
    <t>0.303755371</t>
  </si>
  <si>
    <t>1719.27</t>
  </si>
  <si>
    <t>5836.21</t>
  </si>
  <si>
    <t>5002</t>
  </si>
  <si>
    <t>3352</t>
  </si>
  <si>
    <t>2241</t>
  </si>
  <si>
    <t>28419.35</t>
  </si>
  <si>
    <t>15.2688172</t>
  </si>
  <si>
    <t>0.155397669</t>
  </si>
  <si>
    <t>1511</t>
  </si>
  <si>
    <t>776</t>
  </si>
  <si>
    <t>21598.45</t>
  </si>
  <si>
    <t>30500</t>
  </si>
  <si>
    <t>32899</t>
  </si>
  <si>
    <t>31597.07</t>
  </si>
  <si>
    <t>20.74320577</t>
  </si>
  <si>
    <t>0.285978466</t>
  </si>
  <si>
    <t>1755.1</t>
  </si>
  <si>
    <t>299</t>
  </si>
  <si>
    <t>27236.00</t>
  </si>
  <si>
    <t>30.77889447</t>
  </si>
  <si>
    <t>576.587</t>
  </si>
  <si>
    <t>395.556</t>
  </si>
  <si>
    <t>18089.29</t>
  </si>
  <si>
    <t>8.914518318</t>
  </si>
  <si>
    <t>0.155107178</t>
  </si>
  <si>
    <t>19271.80431</t>
  </si>
  <si>
    <t>3381.122043</t>
  </si>
  <si>
    <t>19599.97</t>
  </si>
  <si>
    <t>2.286401925</t>
  </si>
  <si>
    <t>0.652777752</t>
  </si>
  <si>
    <t>23.00</t>
  </si>
  <si>
    <t>-616.00</t>
  </si>
  <si>
    <t>1318.287808</t>
  </si>
  <si>
    <t>1274.010074</t>
  </si>
  <si>
    <t>5166.88</t>
  </si>
  <si>
    <t>4.238821521</t>
  </si>
  <si>
    <t>0.17590288</t>
  </si>
  <si>
    <t>14.11</t>
  </si>
  <si>
    <t>-253.33</t>
  </si>
  <si>
    <t>128.9033151</t>
  </si>
  <si>
    <t>52.78098199</t>
  </si>
  <si>
    <t>19480.25</t>
  </si>
  <si>
    <t>14.37060998</t>
  </si>
  <si>
    <t>0.238561907</t>
  </si>
  <si>
    <t>1140.32</t>
  </si>
  <si>
    <t>1003.82</t>
  </si>
  <si>
    <t>1007.63</t>
  </si>
  <si>
    <t>772.03</t>
  </si>
  <si>
    <t>4320.76</t>
  </si>
  <si>
    <t>4579.09</t>
  </si>
  <si>
    <t>3601.44</t>
  </si>
  <si>
    <t>2831907</t>
  </si>
  <si>
    <t>US8326964058</t>
  </si>
  <si>
    <t>J.M. Smucker Co.</t>
  </si>
  <si>
    <t>13108.10</t>
  </si>
  <si>
    <t>227.10</t>
  </si>
  <si>
    <t>24.07714035</t>
  </si>
  <si>
    <t>0.331226381</t>
  </si>
  <si>
    <t>290.50</t>
  </si>
  <si>
    <t>367.20</t>
  </si>
  <si>
    <t>977.90</t>
  </si>
  <si>
    <t>878.40</t>
  </si>
  <si>
    <t>861.00</t>
  </si>
  <si>
    <t>5496.8</t>
  </si>
  <si>
    <t>57.7</t>
  </si>
  <si>
    <t>40</t>
  </si>
  <si>
    <t>14768.65</t>
  </si>
  <si>
    <t>29.57357603</t>
  </si>
  <si>
    <t>0.341468647</t>
  </si>
  <si>
    <t>257.76</t>
  </si>
  <si>
    <t>279.20</t>
  </si>
  <si>
    <t>294.40</t>
  </si>
  <si>
    <t>199.30</t>
  </si>
  <si>
    <t>701.16</t>
  </si>
  <si>
    <t>817.30</t>
  </si>
  <si>
    <t>849.70</t>
  </si>
  <si>
    <t>5146</t>
  </si>
  <si>
    <t>58.8</t>
  </si>
  <si>
    <t>18.6</t>
  </si>
  <si>
    <t>JP3752900005</t>
  </si>
  <si>
    <t>JAPAN POST HOLDINGS</t>
  </si>
  <si>
    <t>31674.74</t>
  </si>
  <si>
    <t>2037.35</t>
  </si>
  <si>
    <t>24.20157058</t>
  </si>
  <si>
    <t>0.519426349</t>
  </si>
  <si>
    <t>3184.21</t>
  </si>
  <si>
    <t>2851.14</t>
  </si>
  <si>
    <t>2499.55</t>
  </si>
  <si>
    <t>3311.50</t>
  </si>
  <si>
    <t>5587.27</t>
  </si>
  <si>
    <t>1578.09</t>
  </si>
  <si>
    <t>6398.25</t>
  </si>
  <si>
    <t>278404</t>
  </si>
  <si>
    <t>55013.78</t>
  </si>
  <si>
    <t>35.26529079</t>
  </si>
  <si>
    <t>3937.91</t>
  </si>
  <si>
    <t>3692.39</t>
  </si>
  <si>
    <t>7391.98</t>
  </si>
  <si>
    <t>124036</t>
  </si>
  <si>
    <t>JP3726800000</t>
  </si>
  <si>
    <t>Japan Tobacco Inc.</t>
  </si>
  <si>
    <t>TOBACCO</t>
  </si>
  <si>
    <t>36122.46</t>
  </si>
  <si>
    <t>1166.18</t>
  </si>
  <si>
    <t>25.71852317</t>
  </si>
  <si>
    <t>0.275185755</t>
  </si>
  <si>
    <t>1705.20</t>
  </si>
  <si>
    <t>1004.08</t>
  </si>
  <si>
    <t>1126.07</t>
  </si>
  <si>
    <t>1349.45</t>
  </si>
  <si>
    <t>5261.86</t>
  </si>
  <si>
    <t>4802.59</t>
  </si>
  <si>
    <t>4812.32</t>
  </si>
  <si>
    <t>864912</t>
  </si>
  <si>
    <t>60847</t>
  </si>
  <si>
    <t>59025.45</t>
  </si>
  <si>
    <t>26.66629354</t>
  </si>
  <si>
    <t>1550.93</t>
  </si>
  <si>
    <t>1221.34</t>
  </si>
  <si>
    <t>1090.55</t>
  </si>
  <si>
    <t>5589.50</t>
  </si>
  <si>
    <t>6146.15</t>
  </si>
  <si>
    <t>346365</t>
  </si>
  <si>
    <t>58193</t>
  </si>
  <si>
    <t>CH0102484968</t>
  </si>
  <si>
    <t>JULIUS BAER GRP</t>
  </si>
  <si>
    <t>12406.41</t>
  </si>
  <si>
    <t>154.80</t>
  </si>
  <si>
    <t>17.41340584</t>
  </si>
  <si>
    <t>0.150425615</t>
  </si>
  <si>
    <t>79.48</t>
  </si>
  <si>
    <t>100.28</t>
  </si>
  <si>
    <t>145.61</t>
  </si>
  <si>
    <t>122.06</t>
  </si>
  <si>
    <t>722.92</t>
  </si>
  <si>
    <t>898.85</t>
  </si>
  <si>
    <t>911.45</t>
  </si>
  <si>
    <t>1603.7</t>
  </si>
  <si>
    <t>9677.60</t>
  </si>
  <si>
    <t>18.32350463</t>
  </si>
  <si>
    <t>42.51</t>
  </si>
  <si>
    <t>55.92</t>
  </si>
  <si>
    <t>130.13</t>
  </si>
  <si>
    <t>385.00</t>
  </si>
  <si>
    <t>268.23</t>
  </si>
  <si>
    <t>491.48</t>
  </si>
  <si>
    <t>2669.7</t>
  </si>
  <si>
    <t>NL0012015705</t>
  </si>
  <si>
    <t>JUST EAT TAKEAWAY.COM NV</t>
  </si>
  <si>
    <t>16818.08</t>
  </si>
  <si>
    <t>37.62</t>
  </si>
  <si>
    <t>-0.129604158</t>
  </si>
  <si>
    <t>1.37</t>
  </si>
  <si>
    <t>1.61</t>
  </si>
  <si>
    <t>5.90</t>
  </si>
  <si>
    <t>3.04</t>
  </si>
  <si>
    <t>-30.04</t>
  </si>
  <si>
    <t>-42.24</t>
  </si>
  <si>
    <t>-41.53</t>
  </si>
  <si>
    <t>614</t>
  </si>
  <si>
    <t>1</t>
  </si>
  <si>
    <t>1070.37</t>
  </si>
  <si>
    <t>-3.90</t>
  </si>
  <si>
    <t>-8.42</t>
  </si>
  <si>
    <t>30840.19</t>
  </si>
  <si>
    <t>65.64</t>
  </si>
  <si>
    <t>59.39945553</t>
  </si>
  <si>
    <t>0.663473411</t>
  </si>
  <si>
    <t>118.73</t>
  </si>
  <si>
    <t>686416.3575</t>
  </si>
  <si>
    <t>533968</t>
  </si>
  <si>
    <t>4310.32</t>
  </si>
  <si>
    <t>31.47874891</t>
  </si>
  <si>
    <t>0.20412396</t>
  </si>
  <si>
    <t>24.69</t>
  </si>
  <si>
    <t>91.01</t>
  </si>
  <si>
    <t>795926.7243</t>
  </si>
  <si>
    <t>103204.378</t>
  </si>
  <si>
    <t>37126.63</t>
  </si>
  <si>
    <t>504.66</t>
  </si>
  <si>
    <t>26.77632922</t>
  </si>
  <si>
    <t>0.272759033</t>
  </si>
  <si>
    <t>1876.55</t>
  </si>
  <si>
    <t>223954</t>
  </si>
  <si>
    <t>58509</t>
  </si>
  <si>
    <t>23414.50</t>
  </si>
  <si>
    <t>30.27912555</t>
  </si>
  <si>
    <t>93515</t>
  </si>
  <si>
    <t>54567</t>
  </si>
  <si>
    <t>KR7105560007</t>
  </si>
  <si>
    <t>KB Financial Group Inc</t>
  </si>
  <si>
    <t>15566.72</t>
  </si>
  <si>
    <t>26.07809854</t>
  </si>
  <si>
    <t>2023.65</t>
  </si>
  <si>
    <t>3660.67</t>
  </si>
  <si>
    <t>3908.64</t>
  </si>
  <si>
    <t>49098031</t>
  </si>
  <si>
    <t>14113.77</t>
  </si>
  <si>
    <t>18.67585932</t>
  </si>
  <si>
    <t>2053.84</t>
  </si>
  <si>
    <t>1840.29</t>
  </si>
  <si>
    <t>1793.55</t>
  </si>
  <si>
    <t>49477846</t>
  </si>
  <si>
    <t>BE0003565737</t>
  </si>
  <si>
    <t>KBC GRP</t>
  </si>
  <si>
    <t>29202.56</t>
  </si>
  <si>
    <t>638.39</t>
  </si>
  <si>
    <t>21.90527449</t>
  </si>
  <si>
    <t>0.174110893</t>
  </si>
  <si>
    <t>519.91</t>
  </si>
  <si>
    <t>589.91</t>
  </si>
  <si>
    <t>653.58</t>
  </si>
  <si>
    <t>557.39</t>
  </si>
  <si>
    <t>3388.28</t>
  </si>
  <si>
    <t>4123.73</t>
  </si>
  <si>
    <t>3886.10</t>
  </si>
  <si>
    <t>55026</t>
  </si>
  <si>
    <t>512</t>
  </si>
  <si>
    <t>25960.38</t>
  </si>
  <si>
    <t>21.61279791</t>
  </si>
  <si>
    <t>0.194649087</t>
  </si>
  <si>
    <t>432.87</t>
  </si>
  <si>
    <t>493.87</t>
  </si>
  <si>
    <t>539.86</t>
  </si>
  <si>
    <t>506.78</t>
  </si>
  <si>
    <t>1231.81</t>
  </si>
  <si>
    <t>2227.74</t>
  </si>
  <si>
    <t>3176.84</t>
  </si>
  <si>
    <t>17018</t>
  </si>
  <si>
    <t>JP3496400007</t>
  </si>
  <si>
    <t>KDDI Corp.</t>
  </si>
  <si>
    <t>67960.80</t>
  </si>
  <si>
    <t>2795.82</t>
  </si>
  <si>
    <t>31.87012038</t>
  </si>
  <si>
    <t>0.301839407</t>
  </si>
  <si>
    <t>2429.84</t>
  </si>
  <si>
    <t>2281.20</t>
  </si>
  <si>
    <t>2628.62</t>
  </si>
  <si>
    <t>2603.53</t>
  </si>
  <si>
    <t>6815.30</t>
  </si>
  <si>
    <t>8273.32</t>
  </si>
  <si>
    <t>8617.94</t>
  </si>
  <si>
    <t>1416199</t>
  </si>
  <si>
    <t>24007</t>
  </si>
  <si>
    <t>66580.77</t>
  </si>
  <si>
    <t>30.7297076</t>
  </si>
  <si>
    <t>0.3413491</t>
  </si>
  <si>
    <t>699.57</t>
  </si>
  <si>
    <t>2633.75</t>
  </si>
  <si>
    <t>2211.09</t>
  </si>
  <si>
    <t>2186.26</t>
  </si>
  <si>
    <t>5754.94</t>
  </si>
  <si>
    <t>4965.93</t>
  </si>
  <si>
    <t>6195.65</t>
  </si>
  <si>
    <t>1113576</t>
  </si>
  <si>
    <t>FR0000121485</t>
  </si>
  <si>
    <t>Kering</t>
  </si>
  <si>
    <t>90853.70</t>
  </si>
  <si>
    <t>1637.12</t>
  </si>
  <si>
    <t>25.67901235</t>
  </si>
  <si>
    <t>0.38395631</t>
  </si>
  <si>
    <t>326.88</t>
  </si>
  <si>
    <t>356.43</t>
  </si>
  <si>
    <t>663.02</t>
  </si>
  <si>
    <t>3249.74</t>
  </si>
  <si>
    <t>1303.54</t>
  </si>
  <si>
    <t>2601.36</t>
  </si>
  <si>
    <t>4145.76</t>
  </si>
  <si>
    <t>7361.1</t>
  </si>
  <si>
    <t>28410.09</t>
  </si>
  <si>
    <t>25.12729124</t>
  </si>
  <si>
    <t>0.288045425</t>
  </si>
  <si>
    <t>465.23</t>
  </si>
  <si>
    <t>514.05</t>
  </si>
  <si>
    <t>560.69</t>
  </si>
  <si>
    <t>366.39</t>
  </si>
  <si>
    <t>2079.04</t>
  </si>
  <si>
    <t>1460.38</t>
  </si>
  <si>
    <t>1796.67</t>
  </si>
  <si>
    <t>4185.8</t>
  </si>
  <si>
    <t>45032.34</t>
  </si>
  <si>
    <t>582.00</t>
  </si>
  <si>
    <t>24.41528808</t>
  </si>
  <si>
    <t>0.290857484</t>
  </si>
  <si>
    <t>791.00</t>
  </si>
  <si>
    <t>12021</t>
  </si>
  <si>
    <t>69</t>
  </si>
  <si>
    <t>386</t>
  </si>
  <si>
    <t>16603.48</t>
  </si>
  <si>
    <t>33.82696804</t>
  </si>
  <si>
    <t>0.426086957</t>
  </si>
  <si>
    <t>724.00</t>
  </si>
  <si>
    <t>978.00</t>
  </si>
  <si>
    <t>4468</t>
  </si>
  <si>
    <t>US4932671088</t>
  </si>
  <si>
    <t>KeyCorp</t>
  </si>
  <si>
    <t>16012.44</t>
  </si>
  <si>
    <t>241.00</t>
  </si>
  <si>
    <t>14.58868895</t>
  </si>
  <si>
    <t>0.048519073</t>
  </si>
  <si>
    <t>6.00</t>
  </si>
  <si>
    <t>12.00</t>
  </si>
  <si>
    <t>968.00</t>
  </si>
  <si>
    <t>1928.00</t>
  </si>
  <si>
    <t>2203.00</t>
  </si>
  <si>
    <t>10007</t>
  </si>
  <si>
    <t>19719.06</t>
  </si>
  <si>
    <t>18.49173554</t>
  </si>
  <si>
    <t>0.145348837</t>
  </si>
  <si>
    <t>185.00</t>
  </si>
  <si>
    <t>131.00</t>
  </si>
  <si>
    <t>1141.00</t>
  </si>
  <si>
    <t>1272.00</t>
  </si>
  <si>
    <t>12114</t>
  </si>
  <si>
    <t>70923.80</t>
  </si>
  <si>
    <t>841.39</t>
  </si>
  <si>
    <t>29.30530628</t>
  </si>
  <si>
    <t>2696.50</t>
  </si>
  <si>
    <t>16279</t>
  </si>
  <si>
    <t>31609.91</t>
  </si>
  <si>
    <t>33.25905021</t>
  </si>
  <si>
    <t>0.356320571</t>
  </si>
  <si>
    <t>505.41</t>
  </si>
  <si>
    <t>1193.54</t>
  </si>
  <si>
    <t>10740</t>
  </si>
  <si>
    <t>23030.57</t>
  </si>
  <si>
    <t>239.55</t>
  </si>
  <si>
    <t>19.87534544</t>
  </si>
  <si>
    <t>0.203880677</t>
  </si>
  <si>
    <t>1334.50</t>
  </si>
  <si>
    <t>5111753</t>
  </si>
  <si>
    <t>1077875</t>
  </si>
  <si>
    <t>13029.10</t>
  </si>
  <si>
    <t>19.97057554</t>
  </si>
  <si>
    <t>0.221583086</t>
  </si>
  <si>
    <t>1034.37</t>
  </si>
  <si>
    <t>3328.47</t>
  </si>
  <si>
    <t>3937041</t>
  </si>
  <si>
    <t>905194</t>
  </si>
  <si>
    <t>JP3240400006</t>
  </si>
  <si>
    <t>Kikkoman Corp.</t>
  </si>
  <si>
    <t>8189.02</t>
  </si>
  <si>
    <t>92.56</t>
  </si>
  <si>
    <t>28.12126047</t>
  </si>
  <si>
    <t>0.272980059</t>
  </si>
  <si>
    <t>67.84</t>
  </si>
  <si>
    <t>134.00</t>
  </si>
  <si>
    <t>35.51</t>
  </si>
  <si>
    <t>82.74</t>
  </si>
  <si>
    <t>251.93</t>
  </si>
  <si>
    <t>250.07</t>
  </si>
  <si>
    <t>324.81</t>
  </si>
  <si>
    <t>32751</t>
  </si>
  <si>
    <t>4406</t>
  </si>
  <si>
    <t>6347.67</t>
  </si>
  <si>
    <t>33.34545334</t>
  </si>
  <si>
    <t>0.337617249</t>
  </si>
  <si>
    <t>78.63</t>
  </si>
  <si>
    <t>48.60</t>
  </si>
  <si>
    <t>78.98</t>
  </si>
  <si>
    <t>195.42</t>
  </si>
  <si>
    <t>213.62</t>
  </si>
  <si>
    <t>222.40</t>
  </si>
  <si>
    <t>63781</t>
  </si>
  <si>
    <t>3662</t>
  </si>
  <si>
    <t>45670.16</t>
  </si>
  <si>
    <t>533.00</t>
  </si>
  <si>
    <t>23.07167235</t>
  </si>
  <si>
    <t>0.236018816</t>
  </si>
  <si>
    <t>1813.00</t>
  </si>
  <si>
    <t>8301</t>
  </si>
  <si>
    <t>276</t>
  </si>
  <si>
    <t>594</t>
  </si>
  <si>
    <t>40691.54</t>
  </si>
  <si>
    <t>30.64140911</t>
  </si>
  <si>
    <t>0.300234035</t>
  </si>
  <si>
    <t>451.00</t>
  </si>
  <si>
    <t>2420.00</t>
  </si>
  <si>
    <t>6439</t>
  </si>
  <si>
    <t>328</t>
  </si>
  <si>
    <t>921</t>
  </si>
  <si>
    <t>19652.47</t>
  </si>
  <si>
    <t>511.77</t>
  </si>
  <si>
    <t>24.75901321</t>
  </si>
  <si>
    <t>0.262083968</t>
  </si>
  <si>
    <t>2235.11</t>
  </si>
  <si>
    <t>453756</t>
  </si>
  <si>
    <t>78924</t>
  </si>
  <si>
    <t>14876.74</t>
  </si>
  <si>
    <t>24.04552464</t>
  </si>
  <si>
    <t>0.402885488</t>
  </si>
  <si>
    <t>556.12</t>
  </si>
  <si>
    <t>1674.26</t>
  </si>
  <si>
    <t>520847</t>
  </si>
  <si>
    <t>63754</t>
  </si>
  <si>
    <t>JP3304200003</t>
  </si>
  <si>
    <t>Komatsu Ltd.</t>
  </si>
  <si>
    <t>15562.13</t>
  </si>
  <si>
    <t>823.71</t>
  </si>
  <si>
    <t>28.1797646</t>
  </si>
  <si>
    <t>0.305966531</t>
  </si>
  <si>
    <t>534.11</t>
  </si>
  <si>
    <t>409.73</t>
  </si>
  <si>
    <t>470.21</t>
  </si>
  <si>
    <t>1229.53</t>
  </si>
  <si>
    <t>1706.14</t>
  </si>
  <si>
    <t>1537.29</t>
  </si>
  <si>
    <t>2632.87</t>
  </si>
  <si>
    <t>448464</t>
  </si>
  <si>
    <t>74761</t>
  </si>
  <si>
    <t>157693</t>
  </si>
  <si>
    <t>16069.81</t>
  </si>
  <si>
    <t>31.0995163</t>
  </si>
  <si>
    <t>0.327766465</t>
  </si>
  <si>
    <t>1103.50</t>
  </si>
  <si>
    <t>716.92</t>
  </si>
  <si>
    <t>768.50</t>
  </si>
  <si>
    <t>777.55</t>
  </si>
  <si>
    <t>3161.15</t>
  </si>
  <si>
    <t>2467.86</t>
  </si>
  <si>
    <t>2416.42</t>
  </si>
  <si>
    <t>212636</t>
  </si>
  <si>
    <t>70736</t>
  </si>
  <si>
    <t>NL0000009082</t>
  </si>
  <si>
    <t>KPN</t>
  </si>
  <si>
    <t>12772.05</t>
  </si>
  <si>
    <t>13.68584759</t>
  </si>
  <si>
    <t>0.027723463</t>
  </si>
  <si>
    <t>55.31</t>
  </si>
  <si>
    <t>14.66</t>
  </si>
  <si>
    <t>10.62</t>
  </si>
  <si>
    <t>7.83</t>
  </si>
  <si>
    <t>516.59</t>
  </si>
  <si>
    <t>572.99</t>
  </si>
  <si>
    <t>618.19</t>
  </si>
  <si>
    <t>7104</t>
  </si>
  <si>
    <t>12643.73</t>
  </si>
  <si>
    <t>20.55674518</t>
  </si>
  <si>
    <t>0.403877274</t>
  </si>
  <si>
    <t>602.42</t>
  </si>
  <si>
    <t>335.89</t>
  </si>
  <si>
    <t>50.40</t>
  </si>
  <si>
    <t>19.96</t>
  </si>
  <si>
    <t>679.48</t>
  </si>
  <si>
    <t>357.13</t>
  </si>
  <si>
    <t>412.52</t>
  </si>
  <si>
    <t>8986</t>
  </si>
  <si>
    <t>US5010441013</t>
  </si>
  <si>
    <t>Kroger Co.</t>
  </si>
  <si>
    <t>21165.68</t>
  </si>
  <si>
    <t>706.00</t>
  </si>
  <si>
    <t>23.67491166</t>
  </si>
  <si>
    <t>0.238792655</t>
  </si>
  <si>
    <t>557.00</t>
  </si>
  <si>
    <t>348.00</t>
  </si>
  <si>
    <t>600.00</t>
  </si>
  <si>
    <t>3094.00</t>
  </si>
  <si>
    <t>2914.00</t>
  </si>
  <si>
    <t>1484.00</t>
  </si>
  <si>
    <t>18616</t>
  </si>
  <si>
    <t>37529.27</t>
  </si>
  <si>
    <t>33.77504848</t>
  </si>
  <si>
    <t>0.303043868</t>
  </si>
  <si>
    <t>296.00</t>
  </si>
  <si>
    <t>679.00</t>
  </si>
  <si>
    <t>941.00</t>
  </si>
  <si>
    <t>843.00</t>
  </si>
  <si>
    <t>2302.00</t>
  </si>
  <si>
    <t>2282.00</t>
  </si>
  <si>
    <t>9709</t>
  </si>
  <si>
    <t>21513.28</t>
  </si>
  <si>
    <t>151.33</t>
  </si>
  <si>
    <t>24.84780885</t>
  </si>
  <si>
    <t>0.22023617</t>
  </si>
  <si>
    <t>1172.87</t>
  </si>
  <si>
    <t>76817</t>
  </si>
  <si>
    <t>79241</t>
  </si>
  <si>
    <t>16179.64</t>
  </si>
  <si>
    <t>21.56295721</t>
  </si>
  <si>
    <t>0.276138013</t>
  </si>
  <si>
    <t>441.85</t>
  </si>
  <si>
    <t>1455.05</t>
  </si>
  <si>
    <t>18115</t>
  </si>
  <si>
    <t>58755</t>
  </si>
  <si>
    <t>33646.07</t>
  </si>
  <si>
    <t>761.76</t>
  </si>
  <si>
    <t>31.78191489</t>
  </si>
  <si>
    <t>0.489891422</t>
  </si>
  <si>
    <t>1891.36</t>
  </si>
  <si>
    <t>11707</t>
  </si>
  <si>
    <t>171</t>
  </si>
  <si>
    <t>31976.04</t>
  </si>
  <si>
    <t>31.21495327</t>
  </si>
  <si>
    <t>0.520012372</t>
  </si>
  <si>
    <t>688.56</t>
  </si>
  <si>
    <t>1497.57</t>
  </si>
  <si>
    <t>14665</t>
  </si>
  <si>
    <t>43965.53</t>
  </si>
  <si>
    <t>222.91</t>
  </si>
  <si>
    <t>12.55253443</t>
  </si>
  <si>
    <t>0.067045904</t>
  </si>
  <si>
    <t>3151.79</t>
  </si>
  <si>
    <t>5105.732</t>
  </si>
  <si>
    <t>1252.412</t>
  </si>
  <si>
    <t>2530.239</t>
  </si>
  <si>
    <t>13181.34</t>
  </si>
  <si>
    <t>4.798165224</t>
  </si>
  <si>
    <t>0.077621702</t>
  </si>
  <si>
    <t>29.11</t>
  </si>
  <si>
    <t>204.42</t>
  </si>
  <si>
    <t>3591.133</t>
  </si>
  <si>
    <t>913.712</t>
  </si>
  <si>
    <t>1073.724</t>
  </si>
  <si>
    <t>US5132721045</t>
  </si>
  <si>
    <t>Lamb Weston Holdings Inc.</t>
  </si>
  <si>
    <t>8771.10</t>
  </si>
  <si>
    <t>82.50</t>
  </si>
  <si>
    <t>25.01670751</t>
  </si>
  <si>
    <t>0.254596704</t>
  </si>
  <si>
    <t>124.70</t>
  </si>
  <si>
    <t>106.90</t>
  </si>
  <si>
    <t>367.40</t>
  </si>
  <si>
    <t>457.10</t>
  </si>
  <si>
    <t>471.30</t>
  </si>
  <si>
    <t>3137.2</t>
  </si>
  <si>
    <t>15.4</t>
  </si>
  <si>
    <t>39.33043005</t>
  </si>
  <si>
    <t>145.90</t>
  </si>
  <si>
    <t>142.00</t>
  </si>
  <si>
    <t>115.10</t>
  </si>
  <si>
    <t>423.50</t>
  </si>
  <si>
    <t>358.40</t>
  </si>
  <si>
    <t>6.7</t>
  </si>
  <si>
    <t>23877.00</t>
  </si>
  <si>
    <t>273.59</t>
  </si>
  <si>
    <t>29.02588627</t>
  </si>
  <si>
    <t>0.252638397</t>
  </si>
  <si>
    <t>1267.17</t>
  </si>
  <si>
    <t>4073.8</t>
  </si>
  <si>
    <t>319.4</t>
  </si>
  <si>
    <t>15134.23</t>
  </si>
  <si>
    <t>25.71462181</t>
  </si>
  <si>
    <t>0.278386787</t>
  </si>
  <si>
    <t>969.26</t>
  </si>
  <si>
    <t>1550.7</t>
  </si>
  <si>
    <t>237.7</t>
  </si>
  <si>
    <t>23721.38</t>
  </si>
  <si>
    <t>402.18</t>
  </si>
  <si>
    <t>21.00766761</t>
  </si>
  <si>
    <t>0.156130583</t>
  </si>
  <si>
    <t>2262.68</t>
  </si>
  <si>
    <t>6044.978</t>
  </si>
  <si>
    <t>9974.57</t>
  </si>
  <si>
    <t>31.3707422</t>
  </si>
  <si>
    <t>0.215685861</t>
  </si>
  <si>
    <t>26.69</t>
  </si>
  <si>
    <t>222.11</t>
  </si>
  <si>
    <t>4470.976</t>
  </si>
  <si>
    <t>US5303073051</t>
  </si>
  <si>
    <t>Liberty Global Cl C</t>
  </si>
  <si>
    <t>31123.77</t>
  </si>
  <si>
    <t>-10.09040189</t>
  </si>
  <si>
    <t>-0.002630736</t>
  </si>
  <si>
    <t>-9.41</t>
  </si>
  <si>
    <t>-1.79</t>
  </si>
  <si>
    <t>-0.73</t>
  </si>
  <si>
    <t>-0.01</t>
  </si>
  <si>
    <t>1475.67</t>
  </si>
  <si>
    <t>2450.60</t>
  </si>
  <si>
    <t>91.88</t>
  </si>
  <si>
    <t>4939.352</t>
  </si>
  <si>
    <t>13461.38</t>
  </si>
  <si>
    <t>37.83828656</t>
  </si>
  <si>
    <t>0.02187476</t>
  </si>
  <si>
    <t>10.94</t>
  </si>
  <si>
    <t>16.58</t>
  </si>
  <si>
    <t>2.87</t>
  </si>
  <si>
    <t>5.49</t>
  </si>
  <si>
    <t>70.76</t>
  </si>
  <si>
    <t>-64.43</t>
  </si>
  <si>
    <t>-202.29</t>
  </si>
  <si>
    <t>198.512</t>
  </si>
  <si>
    <t>10.24</t>
  </si>
  <si>
    <t>US5018892084</t>
  </si>
  <si>
    <t>LKQ</t>
  </si>
  <si>
    <t>10697.21</t>
  </si>
  <si>
    <t>248.08</t>
  </si>
  <si>
    <t>28.19202368</t>
  </si>
  <si>
    <t>0.29314979</t>
  </si>
  <si>
    <t>230.04</t>
  </si>
  <si>
    <t>273.02</t>
  </si>
  <si>
    <t>200.10</t>
  </si>
  <si>
    <t>181.31</t>
  </si>
  <si>
    <t>677.28</t>
  </si>
  <si>
    <t>766.63</t>
  </si>
  <si>
    <t>743.43</t>
  </si>
  <si>
    <t>4010.604</t>
  </si>
  <si>
    <t>171.908</t>
  </si>
  <si>
    <t>9426.25</t>
  </si>
  <si>
    <t>32.56639416</t>
  </si>
  <si>
    <t>0.301678734</t>
  </si>
  <si>
    <t>146.48</t>
  </si>
  <si>
    <t>110.86</t>
  </si>
  <si>
    <t>176.96</t>
  </si>
  <si>
    <t>180.13</t>
  </si>
  <si>
    <t>409.17</t>
  </si>
  <si>
    <t>475.83</t>
  </si>
  <si>
    <t>587.89</t>
  </si>
  <si>
    <t>3275.662</t>
  </si>
  <si>
    <t>163.437</t>
  </si>
  <si>
    <t>7217.17</t>
  </si>
  <si>
    <t>20.85</t>
  </si>
  <si>
    <t>-38.66387524</t>
  </si>
  <si>
    <t>232.27</t>
  </si>
  <si>
    <t>18.9020568</t>
  </si>
  <si>
    <t>175.2356758</t>
  </si>
  <si>
    <t>2594.75</t>
  </si>
  <si>
    <t>2.365522697</t>
  </si>
  <si>
    <t>0.300150945</t>
  </si>
  <si>
    <t>14.42</t>
  </si>
  <si>
    <t>91.28</t>
  </si>
  <si>
    <t>110.5393958</t>
  </si>
  <si>
    <t>212907.59</t>
  </si>
  <si>
    <t>1500.55</t>
  </si>
  <si>
    <t>25.32816916</t>
  </si>
  <si>
    <t>0.244777154</t>
  </si>
  <si>
    <t>6115.47</t>
  </si>
  <si>
    <t>1303.2</t>
  </si>
  <si>
    <t>966.5</t>
  </si>
  <si>
    <t>102438.44</t>
  </si>
  <si>
    <t>28.24397282</t>
  </si>
  <si>
    <t>0.271879733</t>
  </si>
  <si>
    <t>1430.90</t>
  </si>
  <si>
    <t>4978.47</t>
  </si>
  <si>
    <t>30.9</t>
  </si>
  <si>
    <t>841.2</t>
  </si>
  <si>
    <t>US5502411037</t>
  </si>
  <si>
    <t>LUMEN TECHNOLOGIES</t>
  </si>
  <si>
    <t>10694.98</t>
  </si>
  <si>
    <t>-28.00</t>
  </si>
  <si>
    <t>-0.009547829</t>
  </si>
  <si>
    <t>397.00</t>
  </si>
  <si>
    <t>392.00</t>
  </si>
  <si>
    <t>-674.00</t>
  </si>
  <si>
    <t>-34.00</t>
  </si>
  <si>
    <t>1020.00</t>
  </si>
  <si>
    <t>540.00</t>
  </si>
  <si>
    <t>-1563.00</t>
  </si>
  <si>
    <t>30815</t>
  </si>
  <si>
    <t>12996.84</t>
  </si>
  <si>
    <t>38.62745098</t>
  </si>
  <si>
    <t>0.125406504</t>
  </si>
  <si>
    <t>48.00</t>
  </si>
  <si>
    <t>27.00</t>
  </si>
  <si>
    <t>63.00</t>
  </si>
  <si>
    <t>1250.00</t>
  </si>
  <si>
    <t>1110.00</t>
  </si>
  <si>
    <t>18185</t>
  </si>
  <si>
    <t>30615.84</t>
  </si>
  <si>
    <t>-3.102453102</t>
  </si>
  <si>
    <t>0.166379511</t>
  </si>
  <si>
    <t>5311.00</t>
  </si>
  <si>
    <t>16508</t>
  </si>
  <si>
    <t>113</t>
  </si>
  <si>
    <t>1842</t>
  </si>
  <si>
    <t>34659.09</t>
  </si>
  <si>
    <t>26.48576342</t>
  </si>
  <si>
    <t>0.182228973</t>
  </si>
  <si>
    <t>261.00</t>
  </si>
  <si>
    <t>4185.00</t>
  </si>
  <si>
    <t>8385</t>
  </si>
  <si>
    <t>99</t>
  </si>
  <si>
    <t>2722</t>
  </si>
  <si>
    <t>US55261F1049</t>
  </si>
  <si>
    <t>M&amp;T Bank Corp.</t>
  </si>
  <si>
    <t>16336.83</t>
  </si>
  <si>
    <t>275.56</t>
  </si>
  <si>
    <t>20.47231476</t>
  </si>
  <si>
    <t>0.161662521</t>
  </si>
  <si>
    <t>276.87</t>
  </si>
  <si>
    <t>494.21</t>
  </si>
  <si>
    <t>375.12</t>
  </si>
  <si>
    <t>320.51</t>
  </si>
  <si>
    <t>2002.30</t>
  </si>
  <si>
    <t>2265.85</t>
  </si>
  <si>
    <t>2432.07</t>
  </si>
  <si>
    <t>3894.092</t>
  </si>
  <si>
    <t>24436.45</t>
  </si>
  <si>
    <t>34.869298</t>
  </si>
  <si>
    <t>0.219337501</t>
  </si>
  <si>
    <t>405.60</t>
  </si>
  <si>
    <t>389.01</t>
  </si>
  <si>
    <t>411.91</t>
  </si>
  <si>
    <t>378.66</t>
  </si>
  <si>
    <t>1552.53</t>
  </si>
  <si>
    <t>1717.55</t>
  </si>
  <si>
    <t>1588.86</t>
  </si>
  <si>
    <t>6051.351</t>
  </si>
  <si>
    <t>17691.33</t>
  </si>
  <si>
    <t>114.90</t>
  </si>
  <si>
    <t>18.91375239</t>
  </si>
  <si>
    <t>0.152798973</t>
  </si>
  <si>
    <t>576.08</t>
  </si>
  <si>
    <t>3036.2</t>
  </si>
  <si>
    <t>13995.38</t>
  </si>
  <si>
    <t>29.91361189</t>
  </si>
  <si>
    <t>0.145326469</t>
  </si>
  <si>
    <t>12.83</t>
  </si>
  <si>
    <t>102.91</t>
  </si>
  <si>
    <t>1506.153</t>
  </si>
  <si>
    <t>3.865</t>
  </si>
  <si>
    <t>14182.93</t>
  </si>
  <si>
    <t>442.00</t>
  </si>
  <si>
    <t>23.78426172</t>
  </si>
  <si>
    <t>0.322407883</t>
  </si>
  <si>
    <t>907.00</t>
  </si>
  <si>
    <t>2941</t>
  </si>
  <si>
    <t>10055.16</t>
  </si>
  <si>
    <t>35.57692308</t>
  </si>
  <si>
    <t>0.200313603</t>
  </si>
  <si>
    <t>2995</t>
  </si>
  <si>
    <t>216</t>
  </si>
  <si>
    <t>15794.38</t>
  </si>
  <si>
    <t>98.21</t>
  </si>
  <si>
    <t>3.451133763</t>
  </si>
  <si>
    <t>0.156905319</t>
  </si>
  <si>
    <t>824.89</t>
  </si>
  <si>
    <t>1042.336</t>
  </si>
  <si>
    <t>440.166</t>
  </si>
  <si>
    <t>605.242</t>
  </si>
  <si>
    <t>9965.21</t>
  </si>
  <si>
    <t>20.19933065</t>
  </si>
  <si>
    <t>0.066969682</t>
  </si>
  <si>
    <t>39.83</t>
  </si>
  <si>
    <t>532.73</t>
  </si>
  <si>
    <t>990.09</t>
  </si>
  <si>
    <t>467.161</t>
  </si>
  <si>
    <t>334.039</t>
  </si>
  <si>
    <t>21912.12</t>
  </si>
  <si>
    <t>1.573426573</t>
  </si>
  <si>
    <t>0.188231416</t>
  </si>
  <si>
    <t>239.00</t>
  </si>
  <si>
    <t>7995</t>
  </si>
  <si>
    <t>928</t>
  </si>
  <si>
    <t>35381.25</t>
  </si>
  <si>
    <t>27.93846154</t>
  </si>
  <si>
    <t>0.227092306</t>
  </si>
  <si>
    <t>337.00</t>
  </si>
  <si>
    <t>6497</t>
  </si>
  <si>
    <t>392</t>
  </si>
  <si>
    <t>931</t>
  </si>
  <si>
    <t>42065.42</t>
  </si>
  <si>
    <t>118.76</t>
  </si>
  <si>
    <t>13.00846903</t>
  </si>
  <si>
    <t>0.107294646</t>
  </si>
  <si>
    <t>773.69</t>
  </si>
  <si>
    <t>2362.28</t>
  </si>
  <si>
    <t>77324.828</t>
  </si>
  <si>
    <t>10575.56</t>
  </si>
  <si>
    <t>11.98773379</t>
  </si>
  <si>
    <t>0.112216137</t>
  </si>
  <si>
    <t>20.62</t>
  </si>
  <si>
    <t>521.42</t>
  </si>
  <si>
    <t>400.661</t>
  </si>
  <si>
    <t>55685.244</t>
  </si>
  <si>
    <t>TW0002886009</t>
  </si>
  <si>
    <t>Mega Financial Holding Co Ltd</t>
  </si>
  <si>
    <t>14423.61</t>
  </si>
  <si>
    <t>62.62</t>
  </si>
  <si>
    <t>14.69379959</t>
  </si>
  <si>
    <t>0.09043379</t>
  </si>
  <si>
    <t>140.37</t>
  </si>
  <si>
    <t>107.97</t>
  </si>
  <si>
    <t>52.87</t>
  </si>
  <si>
    <t>858.52</t>
  </si>
  <si>
    <t>955.49</t>
  </si>
  <si>
    <t>1020.74</t>
  </si>
  <si>
    <t>47772.262</t>
  </si>
  <si>
    <t>9705.42</t>
  </si>
  <si>
    <t>19.77136399</t>
  </si>
  <si>
    <t>0.137376573</t>
  </si>
  <si>
    <t>153.18</t>
  </si>
  <si>
    <t>177.77</t>
  </si>
  <si>
    <t>71.62</t>
  </si>
  <si>
    <t>125.88</t>
  </si>
  <si>
    <t>848.42</t>
  </si>
  <si>
    <t>902.81</t>
  </si>
  <si>
    <t>1160.82</t>
  </si>
  <si>
    <t>63148.391</t>
  </si>
  <si>
    <t>74662.33</t>
  </si>
  <si>
    <t>1146.81</t>
  </si>
  <si>
    <t>24.18250951</t>
  </si>
  <si>
    <t>0.436802785</t>
  </si>
  <si>
    <t>1723.61</t>
  </si>
  <si>
    <t>9785</t>
  </si>
  <si>
    <t>2288</t>
  </si>
  <si>
    <t>45468.40</t>
  </si>
  <si>
    <t>24.18755803</t>
  </si>
  <si>
    <t>0.41973473</t>
  </si>
  <si>
    <t>721.74</t>
  </si>
  <si>
    <t>910.69</t>
  </si>
  <si>
    <t>8706</t>
  </si>
  <si>
    <t>1972</t>
  </si>
  <si>
    <t>26750.39</t>
  </si>
  <si>
    <t>134.67</t>
  </si>
  <si>
    <t>19.4998818</t>
  </si>
  <si>
    <t>0.189452318</t>
  </si>
  <si>
    <t>651.86</t>
  </si>
  <si>
    <t>1354.004</t>
  </si>
  <si>
    <t>140.102</t>
  </si>
  <si>
    <t>654.092</t>
  </si>
  <si>
    <t>10891.03</t>
  </si>
  <si>
    <t>23.76530416</t>
  </si>
  <si>
    <t>0.197638597</t>
  </si>
  <si>
    <t>78.01</t>
  </si>
  <si>
    <t>382.60</t>
  </si>
  <si>
    <t>875.056</t>
  </si>
  <si>
    <t>119.968</t>
  </si>
  <si>
    <t>466.83</t>
  </si>
  <si>
    <t>22900.93</t>
  </si>
  <si>
    <t>359.09</t>
  </si>
  <si>
    <t>32.44729606</t>
  </si>
  <si>
    <t>0.263769497</t>
  </si>
  <si>
    <t>2685.11</t>
  </si>
  <si>
    <t>6970</t>
  </si>
  <si>
    <t>646</t>
  </si>
  <si>
    <t>20075.04</t>
  </si>
  <si>
    <t>32.28027542</t>
  </si>
  <si>
    <t>0.339410004</t>
  </si>
  <si>
    <t>902.98</t>
  </si>
  <si>
    <t>2789.87</t>
  </si>
  <si>
    <t>1773</t>
  </si>
  <si>
    <t>718</t>
  </si>
  <si>
    <t>JP3898400001</t>
  </si>
  <si>
    <t>Mitsubishi Corp.</t>
  </si>
  <si>
    <t>31510.57</t>
  </si>
  <si>
    <t>1703.87</t>
  </si>
  <si>
    <t>13.93751428</t>
  </si>
  <si>
    <t>0.181939982</t>
  </si>
  <si>
    <t>855.20</t>
  </si>
  <si>
    <t>-554.38</t>
  </si>
  <si>
    <t>-49.97</t>
  </si>
  <si>
    <t>2327.74</t>
  </si>
  <si>
    <t>-772.98</t>
  </si>
  <si>
    <t>5554.10</t>
  </si>
  <si>
    <t>7332.89</t>
  </si>
  <si>
    <t>5584884</t>
  </si>
  <si>
    <t>21275.12</t>
  </si>
  <si>
    <t>3.405616307</t>
  </si>
  <si>
    <t>0.394495837</t>
  </si>
  <si>
    <t>2444.12</t>
  </si>
  <si>
    <t>1706076</t>
  </si>
  <si>
    <t>11481.78</t>
  </si>
  <si>
    <t>9.702840509</t>
  </si>
  <si>
    <t>0.097911075</t>
  </si>
  <si>
    <t>1097.94</t>
  </si>
  <si>
    <t>44912.869</t>
  </si>
  <si>
    <t>JP3890350006</t>
  </si>
  <si>
    <t>Sumitomo Mitsui Financial Grou</t>
  </si>
  <si>
    <t>59128.05</t>
  </si>
  <si>
    <t>931.82</t>
  </si>
  <si>
    <t>24.3968075</t>
  </si>
  <si>
    <t>0.260116842</t>
  </si>
  <si>
    <t>3995.87</t>
  </si>
  <si>
    <t>3327.78</t>
  </si>
  <si>
    <t>2456.41</t>
  </si>
  <si>
    <t>3160.73</t>
  </si>
  <si>
    <t>14202.58</t>
  </si>
  <si>
    <t>11918.98</t>
  </si>
  <si>
    <t>8162.35</t>
  </si>
  <si>
    <t>11104550</t>
  </si>
  <si>
    <t>19210.43</t>
  </si>
  <si>
    <t>6.917309142</t>
  </si>
  <si>
    <t>0.098468944</t>
  </si>
  <si>
    <t>2079.24</t>
  </si>
  <si>
    <t>170939.581</t>
  </si>
  <si>
    <t>JP3893200000</t>
  </si>
  <si>
    <t>Mitsui Fudosan Co. Ltd.</t>
  </si>
  <si>
    <t>23987.80</t>
  </si>
  <si>
    <t>344.72</t>
  </si>
  <si>
    <t>29.70927439</t>
  </si>
  <si>
    <t>0.314977688</t>
  </si>
  <si>
    <t>480.93</t>
  </si>
  <si>
    <t>437.51</t>
  </si>
  <si>
    <t>574.95</t>
  </si>
  <si>
    <t>712.22</t>
  </si>
  <si>
    <t>1264.93</t>
  </si>
  <si>
    <t>1518.71</t>
  </si>
  <si>
    <t>1509.91</t>
  </si>
  <si>
    <t>2163545</t>
  </si>
  <si>
    <t>JP3200450009</t>
  </si>
  <si>
    <t>Orix Corp.</t>
  </si>
  <si>
    <t>22585.06</t>
  </si>
  <si>
    <t>1640.80</t>
  </si>
  <si>
    <t>26.15654155</t>
  </si>
  <si>
    <t>0.202389967</t>
  </si>
  <si>
    <t>327.75</t>
  </si>
  <si>
    <t>759.74</t>
  </si>
  <si>
    <t>258.54</t>
  </si>
  <si>
    <t>469.24</t>
  </si>
  <si>
    <t>2832.40</t>
  </si>
  <si>
    <t>3131.51</t>
  </si>
  <si>
    <t>3258.56</t>
  </si>
  <si>
    <t>3826504</t>
  </si>
  <si>
    <t>138924</t>
  </si>
  <si>
    <t>25627.64</t>
  </si>
  <si>
    <t>30.72693935</t>
  </si>
  <si>
    <t>0.34069636</t>
  </si>
  <si>
    <t>1830.49</t>
  </si>
  <si>
    <t>638616</t>
  </si>
  <si>
    <t>8786</t>
  </si>
  <si>
    <t>15664.87</t>
  </si>
  <si>
    <t>17.71465856</t>
  </si>
  <si>
    <t>0.136044604</t>
  </si>
  <si>
    <t>2414.79</t>
  </si>
  <si>
    <t>372125.827</t>
  </si>
  <si>
    <t>48700.43</t>
  </si>
  <si>
    <t>27.79545192</t>
  </si>
  <si>
    <t>0.576121465</t>
  </si>
  <si>
    <t>7103.08</t>
  </si>
  <si>
    <t>79052</t>
  </si>
  <si>
    <t>16484.26</t>
  </si>
  <si>
    <t>28.81731439</t>
  </si>
  <si>
    <t>1733.16</t>
  </si>
  <si>
    <t>73261191</t>
  </si>
  <si>
    <t>JP3890310000</t>
  </si>
  <si>
    <t>MS&amp;AD Insurance Group Holdings</t>
  </si>
  <si>
    <t>18688.66</t>
  </si>
  <si>
    <t>1196.18</t>
  </si>
  <si>
    <t>37.01203813</t>
  </si>
  <si>
    <t>0.29544479</t>
  </si>
  <si>
    <t>567.36</t>
  </si>
  <si>
    <t>268.40</t>
  </si>
  <si>
    <t>252.41</t>
  </si>
  <si>
    <t>800.66</t>
  </si>
  <si>
    <t>1485.85</t>
  </si>
  <si>
    <t>2000.99</t>
  </si>
  <si>
    <t>2140.95</t>
  </si>
  <si>
    <t>757955</t>
  </si>
  <si>
    <t>JP3409000001</t>
  </si>
  <si>
    <t>Sumitomo Realty &amp; Development</t>
  </si>
  <si>
    <t>17536.26</t>
  </si>
  <si>
    <t>507.54</t>
  </si>
  <si>
    <t>31.69164154</t>
  </si>
  <si>
    <t>0.344983586</t>
  </si>
  <si>
    <t>382.74</t>
  </si>
  <si>
    <t>430.80</t>
  </si>
  <si>
    <t>391.27</t>
  </si>
  <si>
    <t>512.94</t>
  </si>
  <si>
    <t>1149.24</t>
  </si>
  <si>
    <t>1189.42</t>
  </si>
  <si>
    <t>1128.82</t>
  </si>
  <si>
    <t>3087267</t>
  </si>
  <si>
    <t>JP3899600005</t>
  </si>
  <si>
    <t>Mitsubishi Estate Co. Ltd.</t>
  </si>
  <si>
    <t>23472.85</t>
  </si>
  <si>
    <t>417.24</t>
  </si>
  <si>
    <t>28.05172963</t>
  </si>
  <si>
    <t>0.265035327</t>
  </si>
  <si>
    <t>290.52</t>
  </si>
  <si>
    <t>312.77</t>
  </si>
  <si>
    <t>196.38</t>
  </si>
  <si>
    <t>481.95</t>
  </si>
  <si>
    <t>1084.99</t>
  </si>
  <si>
    <t>912.11</t>
  </si>
  <si>
    <t>1181.25</t>
  </si>
  <si>
    <t>2103893</t>
  </si>
  <si>
    <t>JP3910660004</t>
  </si>
  <si>
    <t>Tokio Marine Holdings Inc.</t>
  </si>
  <si>
    <t>32298.31</t>
  </si>
  <si>
    <t>1444.59</t>
  </si>
  <si>
    <t>15.17302468</t>
  </si>
  <si>
    <t>0.274493071</t>
  </si>
  <si>
    <t>643.40</t>
  </si>
  <si>
    <t>485.85</t>
  </si>
  <si>
    <t>576.53</t>
  </si>
  <si>
    <t>1105.04</t>
  </si>
  <si>
    <t>2702.17</t>
  </si>
  <si>
    <t>3076.66</t>
  </si>
  <si>
    <t>3104.86</t>
  </si>
  <si>
    <t>568841</t>
  </si>
  <si>
    <t>JP3762600009</t>
  </si>
  <si>
    <t>Nomura Holdings Inc.</t>
  </si>
  <si>
    <t>19630.22</t>
  </si>
  <si>
    <t>446.16</t>
  </si>
  <si>
    <t>31.65121679</t>
  </si>
  <si>
    <t>0.249321928</t>
  </si>
  <si>
    <t>1158.38</t>
  </si>
  <si>
    <t>312.76</t>
  </si>
  <si>
    <t>987.47</t>
  </si>
  <si>
    <t>438.48</t>
  </si>
  <si>
    <t>3609.95</t>
  </si>
  <si>
    <t>2764.80</t>
  </si>
  <si>
    <t>1092.91</t>
  </si>
  <si>
    <t>7382507</t>
  </si>
  <si>
    <t>JP3762800005</t>
  </si>
  <si>
    <t>Nomura Research Institute Ltd.</t>
  </si>
  <si>
    <t>11286.38</t>
  </si>
  <si>
    <t>127.67</t>
  </si>
  <si>
    <t>31.93621481</t>
  </si>
  <si>
    <t>0.257777951</t>
  </si>
  <si>
    <t>169.61</t>
  </si>
  <si>
    <t>206.66</t>
  </si>
  <si>
    <t>526.19</t>
  </si>
  <si>
    <t>537.75</t>
  </si>
  <si>
    <t>518.84</t>
  </si>
  <si>
    <t>35255</t>
  </si>
  <si>
    <t>238251.22</t>
  </si>
  <si>
    <t>18.61265325</t>
  </si>
  <si>
    <t>0.106307806</t>
  </si>
  <si>
    <t>22070.00</t>
  </si>
  <si>
    <t>191417</t>
  </si>
  <si>
    <t>2680</t>
  </si>
  <si>
    <t>US6934751057</t>
  </si>
  <si>
    <t>PNC Financial Services Group I</t>
  </si>
  <si>
    <t>53427.87</t>
  </si>
  <si>
    <t>-96.00</t>
  </si>
  <si>
    <t>16.83260734</t>
  </si>
  <si>
    <t>0.078538103</t>
  </si>
  <si>
    <t>1090.00</t>
  </si>
  <si>
    <t>547.00</t>
  </si>
  <si>
    <t>5614.00</t>
  </si>
  <si>
    <t>5507.00</t>
  </si>
  <si>
    <t>5253.00</t>
  </si>
  <si>
    <t>32407</t>
  </si>
  <si>
    <t>34410.83</t>
  </si>
  <si>
    <t>26.68842581</t>
  </si>
  <si>
    <t>0.279907938</t>
  </si>
  <si>
    <t>3862.00</t>
  </si>
  <si>
    <t>5773</t>
  </si>
  <si>
    <t>13560.80</t>
  </si>
  <si>
    <t>-40.98873592</t>
  </si>
  <si>
    <t>0.19419465</t>
  </si>
  <si>
    <t>293.50</t>
  </si>
  <si>
    <t>3091.4</t>
  </si>
  <si>
    <t>141.8</t>
  </si>
  <si>
    <t>15964.26</t>
  </si>
  <si>
    <t>15.28807758</t>
  </si>
  <si>
    <t>-0.042121212</t>
  </si>
  <si>
    <t>1978.00</t>
  </si>
  <si>
    <t>4265</t>
  </si>
  <si>
    <t>12793.00</t>
  </si>
  <si>
    <t>183.08</t>
  </si>
  <si>
    <t>5613.063</t>
  </si>
  <si>
    <t>US87165B1035</t>
  </si>
  <si>
    <t>SYNCHRONY FINANCIAL</t>
  </si>
  <si>
    <t>16862.08</t>
  </si>
  <si>
    <t>23.43578485</t>
  </si>
  <si>
    <t>0.361099971</t>
  </si>
  <si>
    <t>1787.00</t>
  </si>
  <si>
    <t>1219.00</t>
  </si>
  <si>
    <t>1771.00</t>
  </si>
  <si>
    <t>3386.00</t>
  </si>
  <si>
    <t>3531.00</t>
  </si>
  <si>
    <t>3570.00</t>
  </si>
  <si>
    <t>18011</t>
  </si>
  <si>
    <t>16</t>
  </si>
  <si>
    <t>US92276F1003</t>
  </si>
  <si>
    <t>Ventas Inc.</t>
  </si>
  <si>
    <t>20891.55</t>
  </si>
  <si>
    <t>-10.6247241</t>
  </si>
  <si>
    <t>-9.43</t>
  </si>
  <si>
    <t>448.38</t>
  </si>
  <si>
    <t>350.26</t>
  </si>
  <si>
    <t>522.87</t>
  </si>
  <si>
    <t>10327.07</t>
  </si>
  <si>
    <t>15068.26</t>
  </si>
  <si>
    <t>15.61507036</t>
  </si>
  <si>
    <t>0.075595944</t>
  </si>
  <si>
    <t>1222.00</t>
  </si>
  <si>
    <t>11470</t>
  </si>
  <si>
    <t>19828.42</t>
  </si>
  <si>
    <t>22.12069467</t>
  </si>
  <si>
    <t>0.195291941</t>
  </si>
  <si>
    <t>1628.16</t>
  </si>
  <si>
    <t>6919.857</t>
  </si>
  <si>
    <t>US6311031081</t>
  </si>
  <si>
    <t>Nasdaq Inc</t>
  </si>
  <si>
    <t>13472.52</t>
  </si>
  <si>
    <t>221.00</t>
  </si>
  <si>
    <t>56.95488722</t>
  </si>
  <si>
    <t>0.29065534</t>
  </si>
  <si>
    <t>202.00</t>
  </si>
  <si>
    <t>191.00</t>
  </si>
  <si>
    <t>154.00</t>
  </si>
  <si>
    <t>594.00</t>
  </si>
  <si>
    <t>630.00</t>
  </si>
  <si>
    <t>136.00</t>
  </si>
  <si>
    <t>2956</t>
  </si>
  <si>
    <t>428</t>
  </si>
  <si>
    <t>US8666741041</t>
  </si>
  <si>
    <t>SUN COMMUNITIES</t>
  </si>
  <si>
    <t>8783.37</t>
  </si>
  <si>
    <t>0.073183308</t>
  </si>
  <si>
    <t>0.003123045</t>
  </si>
  <si>
    <t>0.31</t>
  </si>
  <si>
    <t>0.45</t>
  </si>
  <si>
    <t>-0.19</t>
  </si>
  <si>
    <t>32.22</t>
  </si>
  <si>
    <t>164.13</t>
  </si>
  <si>
    <t>31.75</t>
  </si>
  <si>
    <t>3122.925</t>
  </si>
  <si>
    <t>12477.47</t>
  </si>
  <si>
    <t>14.43488943</t>
  </si>
  <si>
    <t>0.075555957</t>
  </si>
  <si>
    <t>913.61</t>
  </si>
  <si>
    <t>8032</t>
  </si>
  <si>
    <t>17384.30</t>
  </si>
  <si>
    <t>799.92</t>
  </si>
  <si>
    <t>10680.374</t>
  </si>
  <si>
    <t>84789.08</t>
  </si>
  <si>
    <t>25.92556977</t>
  </si>
  <si>
    <t>0.262754879</t>
  </si>
  <si>
    <t>10971.66</t>
  </si>
  <si>
    <t>20018</t>
  </si>
  <si>
    <t>16016.83</t>
  </si>
  <si>
    <t>20.37763342</t>
  </si>
  <si>
    <t>45.51</t>
  </si>
  <si>
    <t>38790.70</t>
  </si>
  <si>
    <t>26.16122841</t>
  </si>
  <si>
    <t>4497.78</t>
  </si>
  <si>
    <t>188104</t>
  </si>
  <si>
    <t>32411.88</t>
  </si>
  <si>
    <t>0.018638386</t>
  </si>
  <si>
    <t>2111.56</t>
  </si>
  <si>
    <t>63866</t>
  </si>
  <si>
    <t>DE000A1ML7J1</t>
  </si>
  <si>
    <t>Vonovia SE</t>
  </si>
  <si>
    <t>23446.81</t>
  </si>
  <si>
    <t>37.99870884</t>
  </si>
  <si>
    <t>0.021742779</t>
  </si>
  <si>
    <t>6.76</t>
  </si>
  <si>
    <t>17.74</t>
  </si>
  <si>
    <t>57.98</t>
  </si>
  <si>
    <t>781.41</t>
  </si>
  <si>
    <t>1923.42</t>
  </si>
  <si>
    <t>4269.70</t>
  </si>
  <si>
    <t>18533.8</t>
  </si>
  <si>
    <t>FI4000297767</t>
  </si>
  <si>
    <t>NORDEA BANK</t>
  </si>
  <si>
    <t>33490.60</t>
  </si>
  <si>
    <t>1208.06</t>
  </si>
  <si>
    <t>22.77357012</t>
  </si>
  <si>
    <t>0.231540158</t>
  </si>
  <si>
    <t>1281.35</t>
  </si>
  <si>
    <t>1171.02</t>
  </si>
  <si>
    <t>1053.10</t>
  </si>
  <si>
    <t>1071.54</t>
  </si>
  <si>
    <t>5711.67</t>
  </si>
  <si>
    <t>5173.12</t>
  </si>
  <si>
    <t>5099.57</t>
  </si>
  <si>
    <t>1357795.606</t>
  </si>
  <si>
    <t>21996.80</t>
  </si>
  <si>
    <t>26.36284722</t>
  </si>
  <si>
    <t>0.26703993</t>
  </si>
  <si>
    <t>973.63</t>
  </si>
  <si>
    <t>2283.2</t>
  </si>
  <si>
    <t>26117.42</t>
  </si>
  <si>
    <t>34.12121212</t>
  </si>
  <si>
    <t>0.368479151</t>
  </si>
  <si>
    <t>3651.68</t>
  </si>
  <si>
    <t>20006</t>
  </si>
  <si>
    <t>27943.10</t>
  </si>
  <si>
    <t>40.36180308</t>
  </si>
  <si>
    <t>1.042879782</t>
  </si>
  <si>
    <t>-2515.37</t>
  </si>
  <si>
    <t>128239</t>
  </si>
  <si>
    <t>1448</t>
  </si>
  <si>
    <t>IT0005239360</t>
  </si>
  <si>
    <t>UNICREDIT</t>
  </si>
  <si>
    <t>25223.97</t>
  </si>
  <si>
    <t>-13.80675818</t>
  </si>
  <si>
    <t>-0.249783859</t>
  </si>
  <si>
    <t>-1264.62</t>
  </si>
  <si>
    <t>916.86</t>
  </si>
  <si>
    <t>-571.57</t>
  </si>
  <si>
    <t>-309.15</t>
  </si>
  <si>
    <t>3975.47</t>
  </si>
  <si>
    <t>1969.31</t>
  </si>
  <si>
    <t>-12546.56</t>
  </si>
  <si>
    <t>172882</t>
  </si>
  <si>
    <t>23860.52</t>
  </si>
  <si>
    <t>21.51460155</t>
  </si>
  <si>
    <t>6518.24</t>
  </si>
  <si>
    <t>102713</t>
  </si>
  <si>
    <t>5.841121495</t>
  </si>
  <si>
    <t>386.1433639</t>
  </si>
  <si>
    <t>SE0000148884</t>
  </si>
  <si>
    <t>SKANDINAVISKA ENSKILDA BK A</t>
  </si>
  <si>
    <t>21014.50</t>
  </si>
  <si>
    <t>578.00</t>
  </si>
  <si>
    <t>15.30183534</t>
  </si>
  <si>
    <t>0.201307178</t>
  </si>
  <si>
    <t>769.51</t>
  </si>
  <si>
    <t>392.23</t>
  </si>
  <si>
    <t>368.97</t>
  </si>
  <si>
    <t>533.79</t>
  </si>
  <si>
    <t>3397.45</t>
  </si>
  <si>
    <t>2465.15</t>
  </si>
  <si>
    <t>1710.98</t>
  </si>
  <si>
    <t>468803</t>
  </si>
  <si>
    <t>26961.02</t>
  </si>
  <si>
    <t>22.46508804</t>
  </si>
  <si>
    <t>0.161874079</t>
  </si>
  <si>
    <t>2784.50</t>
  </si>
  <si>
    <t>43273</t>
  </si>
  <si>
    <t>1347</t>
  </si>
  <si>
    <t>29487.68</t>
  </si>
  <si>
    <t>23.48982535</t>
  </si>
  <si>
    <t>0.12730986</t>
  </si>
  <si>
    <t>3721.54</t>
  </si>
  <si>
    <t>207836</t>
  </si>
  <si>
    <t>SE0007100599</t>
  </si>
  <si>
    <t>SVENSKA HANDELSBANKEN A</t>
  </si>
  <si>
    <t>21556.02</t>
  </si>
  <si>
    <t>586.85</t>
  </si>
  <si>
    <t>21.15113796</t>
  </si>
  <si>
    <t>0.243060034</t>
  </si>
  <si>
    <t>584.23</t>
  </si>
  <si>
    <t>578.21</t>
  </si>
  <si>
    <t>647.53</t>
  </si>
  <si>
    <t>669.93</t>
  </si>
  <si>
    <t>2795.74</t>
  </si>
  <si>
    <t>2424.96</t>
  </si>
  <si>
    <t>2406.97</t>
  </si>
  <si>
    <t>810605</t>
  </si>
  <si>
    <t>CH0014852781</t>
  </si>
  <si>
    <t>SWISS LIFE HLDG</t>
  </si>
  <si>
    <t>12982.63</t>
  </si>
  <si>
    <t>225.82</t>
  </si>
  <si>
    <t>22.69148175</t>
  </si>
  <si>
    <t>0.162144295</t>
  </si>
  <si>
    <t>186.80</t>
  </si>
  <si>
    <t>193.17</t>
  </si>
  <si>
    <t>216.21</t>
  </si>
  <si>
    <t>199.13</t>
  </si>
  <si>
    <t>1102.24</t>
  </si>
  <si>
    <t>1205.76</t>
  </si>
  <si>
    <t>1224.16</t>
  </si>
  <si>
    <t>5969</t>
  </si>
  <si>
    <t>SE0000242455</t>
  </si>
  <si>
    <t>SWEDBANK</t>
  </si>
  <si>
    <t>24907.07</t>
  </si>
  <si>
    <t>750.63</t>
  </si>
  <si>
    <t>21.05469362</t>
  </si>
  <si>
    <t>0.220434587</t>
  </si>
  <si>
    <t>800.24</t>
  </si>
  <si>
    <t>552.37</t>
  </si>
  <si>
    <t>418.49</t>
  </si>
  <si>
    <t>2919.84</t>
  </si>
  <si>
    <t>2312.36</t>
  </si>
  <si>
    <t>2487.10</t>
  </si>
  <si>
    <t>633228</t>
  </si>
  <si>
    <t>NL0010773842</t>
  </si>
  <si>
    <t>NN GROUP</t>
  </si>
  <si>
    <t>13307.15</t>
  </si>
  <si>
    <t>64.89</t>
  </si>
  <si>
    <t>45.28954192</t>
  </si>
  <si>
    <t>0.098882844</t>
  </si>
  <si>
    <t>269.27</t>
  </si>
  <si>
    <t>43.25</t>
  </si>
  <si>
    <t>217.92</t>
  </si>
  <si>
    <t>139.86</t>
  </si>
  <si>
    <t>764.03</t>
  </si>
  <si>
    <t>1707.74</t>
  </si>
  <si>
    <t>1201.33</t>
  </si>
  <si>
    <t>10964</t>
  </si>
  <si>
    <t>7741.06</t>
  </si>
  <si>
    <t>17.78026906</t>
  </si>
  <si>
    <t>0.161700201</t>
  </si>
  <si>
    <t>138.02</t>
  </si>
  <si>
    <t>21998.2</t>
  </si>
  <si>
    <t>16878.67</t>
  </si>
  <si>
    <t>23.63414763</t>
  </si>
  <si>
    <t>0.266245502</t>
  </si>
  <si>
    <t>2567.73</t>
  </si>
  <si>
    <t>889456</t>
  </si>
  <si>
    <t>15917.86</t>
  </si>
  <si>
    <t>29.53289348</t>
  </si>
  <si>
    <t>0.380173617</t>
  </si>
  <si>
    <t>1719628</t>
  </si>
  <si>
    <t>13882.46</t>
  </si>
  <si>
    <t>13.98115576</t>
  </si>
  <si>
    <t>0.101213099</t>
  </si>
  <si>
    <t>45813.121</t>
  </si>
  <si>
    <t>48871.55</t>
  </si>
  <si>
    <t>2554.18</t>
  </si>
  <si>
    <t>29.49716931</t>
  </si>
  <si>
    <t>0.252345149</t>
  </si>
  <si>
    <t>9043.56</t>
  </si>
  <si>
    <t>10389252</t>
  </si>
  <si>
    <t>18692.66</t>
  </si>
  <si>
    <t>9.649975846</t>
  </si>
  <si>
    <t>0.09268546</t>
  </si>
  <si>
    <t>133821.701</t>
  </si>
  <si>
    <t>24692.48</t>
  </si>
  <si>
    <t>787.34</t>
  </si>
  <si>
    <t>29.70794446</t>
  </si>
  <si>
    <t>0.316903355</t>
  </si>
  <si>
    <t>1775.43</t>
  </si>
  <si>
    <t>2462189</t>
  </si>
  <si>
    <t>18380.98</t>
  </si>
  <si>
    <t>604.76</t>
  </si>
  <si>
    <t>17.35804715</t>
  </si>
  <si>
    <t>0.209577781</t>
  </si>
  <si>
    <t>3924.41</t>
  </si>
  <si>
    <t>4186222</t>
  </si>
  <si>
    <t>141378</t>
  </si>
  <si>
    <t>21104.22</t>
  </si>
  <si>
    <t>31.28580757</t>
  </si>
  <si>
    <t>0.338306818</t>
  </si>
  <si>
    <t>593635</t>
  </si>
  <si>
    <t>9681</t>
  </si>
  <si>
    <t>15840.12</t>
  </si>
  <si>
    <t>9.050691445</t>
  </si>
  <si>
    <t>0.134472467</t>
  </si>
  <si>
    <t>269469.7</t>
  </si>
  <si>
    <t>47341.49</t>
  </si>
  <si>
    <t>24.87451239</t>
  </si>
  <si>
    <t>0.576829483</t>
  </si>
  <si>
    <t>194013</t>
  </si>
  <si>
    <t>16054.37</t>
  </si>
  <si>
    <t>27.02329921</t>
  </si>
  <si>
    <t>76057085</t>
  </si>
  <si>
    <t>17772.13</t>
  </si>
  <si>
    <t>1078.67</t>
  </si>
  <si>
    <t>30.5386611</t>
  </si>
  <si>
    <t>0.313280893</t>
  </si>
  <si>
    <t>2609.77</t>
  </si>
  <si>
    <t>759593</t>
  </si>
  <si>
    <t>19636.71</t>
  </si>
  <si>
    <t>626.05</t>
  </si>
  <si>
    <t>31.00160163</t>
  </si>
  <si>
    <t>0.352580675</t>
  </si>
  <si>
    <t>1390.95</t>
  </si>
  <si>
    <t>3046007</t>
  </si>
  <si>
    <t>25151.87</t>
  </si>
  <si>
    <t>485.30</t>
  </si>
  <si>
    <t>27.9502605</t>
  </si>
  <si>
    <t>0.262018694</t>
  </si>
  <si>
    <t>1504.15</t>
  </si>
  <si>
    <t>1922782</t>
  </si>
  <si>
    <t>34228.29</t>
  </si>
  <si>
    <t>1140.01</t>
  </si>
  <si>
    <t>28.52050512</t>
  </si>
  <si>
    <t>0.291911221</t>
  </si>
  <si>
    <t>3573.47</t>
  </si>
  <si>
    <t>562814</t>
  </si>
  <si>
    <t>11970.75</t>
  </si>
  <si>
    <t>245.31</t>
  </si>
  <si>
    <t>0.256905027</t>
  </si>
  <si>
    <t>2980.91</t>
  </si>
  <si>
    <t>7114560</t>
  </si>
  <si>
    <t>10592.97</t>
  </si>
  <si>
    <t>322.58</t>
  </si>
  <si>
    <t>32.85124236</t>
  </si>
  <si>
    <t>0.293401849</t>
  </si>
  <si>
    <t>600.18</t>
  </si>
  <si>
    <t>47674</t>
  </si>
  <si>
    <t>3665</t>
  </si>
  <si>
    <t>311209.17</t>
  </si>
  <si>
    <t>16.25450327</t>
  </si>
  <si>
    <t>0.100680859</t>
  </si>
  <si>
    <t>224832</t>
  </si>
  <si>
    <t>2055</t>
  </si>
  <si>
    <t>69119.79</t>
  </si>
  <si>
    <t>413.00</t>
  </si>
  <si>
    <t>16.38888889</t>
  </si>
  <si>
    <t>17</t>
  </si>
  <si>
    <t>0.052987173</t>
  </si>
  <si>
    <t>5490.00</t>
  </si>
  <si>
    <t>26221</t>
  </si>
  <si>
    <t>38447.35</t>
  </si>
  <si>
    <t>25.66929134</t>
  </si>
  <si>
    <t>0.278969325</t>
  </si>
  <si>
    <t>6615</t>
  </si>
  <si>
    <t>17912.76</t>
  </si>
  <si>
    <t>-14.32678486</t>
  </si>
  <si>
    <t>0.137306802</t>
  </si>
  <si>
    <t>4157</t>
  </si>
  <si>
    <t>21851.08</t>
  </si>
  <si>
    <t>18.5546875</t>
  </si>
  <si>
    <t>-0.048384935</t>
  </si>
  <si>
    <t>4348</t>
  </si>
  <si>
    <t>-84</t>
  </si>
  <si>
    <t>19518.91</t>
  </si>
  <si>
    <t>7237.642</t>
  </si>
  <si>
    <t>22179.47</t>
  </si>
  <si>
    <t>1017.00</t>
  </si>
  <si>
    <t>23.3271946</t>
  </si>
  <si>
    <t>0.291886474</t>
  </si>
  <si>
    <t>3324.00</t>
  </si>
  <si>
    <t>15658</t>
  </si>
  <si>
    <t>21525.99</t>
  </si>
  <si>
    <t>-14.70284892</t>
  </si>
  <si>
    <t>1301.42</t>
  </si>
  <si>
    <t>11525.575</t>
  </si>
  <si>
    <t>19778.30</t>
  </si>
  <si>
    <t>15.52917903</t>
  </si>
  <si>
    <t>0.055255903</t>
  </si>
  <si>
    <t>12044</t>
  </si>
  <si>
    <t>22167.49</t>
  </si>
  <si>
    <t>22.51835642</t>
  </si>
  <si>
    <t>0.171335475</t>
  </si>
  <si>
    <t>5261.043</t>
  </si>
  <si>
    <t>17681.61</t>
  </si>
  <si>
    <t>24.04317959</t>
  </si>
  <si>
    <t>0.261488847</t>
  </si>
  <si>
    <t>872.00</t>
  </si>
  <si>
    <t>3327</t>
  </si>
  <si>
    <t>13986.32</t>
  </si>
  <si>
    <t>0.95</t>
  </si>
  <si>
    <t>0.489756076</t>
  </si>
  <si>
    <t>0.003431898</t>
  </si>
  <si>
    <t>81.68</t>
  </si>
  <si>
    <t>3462.705</t>
  </si>
  <si>
    <t>15381.65</t>
  </si>
  <si>
    <t>14.94876432</t>
  </si>
  <si>
    <t>0.061768396</t>
  </si>
  <si>
    <t>7627</t>
  </si>
  <si>
    <t>21339.39</t>
  </si>
  <si>
    <t>11903.538</t>
  </si>
  <si>
    <t>102125.56</t>
  </si>
  <si>
    <t>25.06093708</t>
  </si>
  <si>
    <t>0.235952239</t>
  </si>
  <si>
    <t>22409</t>
  </si>
  <si>
    <t>24666.43</t>
  </si>
  <si>
    <t>20.54856771</t>
  </si>
  <si>
    <t>0.188352465</t>
  </si>
  <si>
    <t>50.903</t>
  </si>
  <si>
    <t>46089.45</t>
  </si>
  <si>
    <t>27.83413419</t>
  </si>
  <si>
    <t>187839</t>
  </si>
  <si>
    <t>41793.96</t>
  </si>
  <si>
    <t>1.379431964</t>
  </si>
  <si>
    <t>0.021873732</t>
  </si>
  <si>
    <t>74306</t>
  </si>
  <si>
    <t>29217.70</t>
  </si>
  <si>
    <t>-52.27</t>
  </si>
  <si>
    <t>58.7770449</t>
  </si>
  <si>
    <t>0.015442148</t>
  </si>
  <si>
    <t>4520.09</t>
  </si>
  <si>
    <t>22642.2</t>
  </si>
  <si>
    <t>32847.70</t>
  </si>
  <si>
    <t>913.31</t>
  </si>
  <si>
    <t>27.67813863</t>
  </si>
  <si>
    <t>0.250991753</t>
  </si>
  <si>
    <t>4483.54</t>
  </si>
  <si>
    <t>1448591.853</t>
  </si>
  <si>
    <t>28856.76</t>
  </si>
  <si>
    <t>25.94076406</t>
  </si>
  <si>
    <t>0.288541492</t>
  </si>
  <si>
    <t>2627.2</t>
  </si>
  <si>
    <t>32406.90</t>
  </si>
  <si>
    <t>32.06630466</t>
  </si>
  <si>
    <t>0.352946957</t>
  </si>
  <si>
    <t>14805</t>
  </si>
  <si>
    <t>32970.57</t>
  </si>
  <si>
    <t>27.43644068</t>
  </si>
  <si>
    <t>0.710578733</t>
  </si>
  <si>
    <t>130951</t>
  </si>
  <si>
    <t>32640.62</t>
  </si>
  <si>
    <t>-768.92</t>
  </si>
  <si>
    <t>31.86691312</t>
  </si>
  <si>
    <t>0.33588464</t>
  </si>
  <si>
    <t>3522.89</t>
  </si>
  <si>
    <t>192343</t>
  </si>
  <si>
    <t>27583.23</t>
  </si>
  <si>
    <t>23.67484548</t>
  </si>
  <si>
    <t>107447</t>
  </si>
  <si>
    <t>11086.36</t>
  </si>
  <si>
    <t>7.377557347</t>
  </si>
  <si>
    <t>797.5403976</t>
  </si>
  <si>
    <t>20349.02</t>
  </si>
  <si>
    <t>510.86</t>
  </si>
  <si>
    <t>19.04396625</t>
  </si>
  <si>
    <t>0.19306522</t>
  </si>
  <si>
    <t>2434.49</t>
  </si>
  <si>
    <t>502764</t>
  </si>
  <si>
    <t>31341.14</t>
  </si>
  <si>
    <t>20.16725635</t>
  </si>
  <si>
    <t>0.160090042</t>
  </si>
  <si>
    <t>38661</t>
  </si>
  <si>
    <t>1309</t>
  </si>
  <si>
    <t>39888.48</t>
  </si>
  <si>
    <t>8.142857143</t>
  </si>
  <si>
    <t>0.184996345</t>
  </si>
  <si>
    <t>216714</t>
  </si>
  <si>
    <t>21342.14</t>
  </si>
  <si>
    <t>562.87</t>
  </si>
  <si>
    <t>22.38099614</t>
  </si>
  <si>
    <t>0.251227542</t>
  </si>
  <si>
    <t>2459.54</t>
  </si>
  <si>
    <t>789267</t>
  </si>
  <si>
    <t>15990.11</t>
  </si>
  <si>
    <t>212.32</t>
  </si>
  <si>
    <t>21.22207622</t>
  </si>
  <si>
    <t>0.155590461</t>
  </si>
  <si>
    <t>1338.06</t>
  </si>
  <si>
    <t>7311</t>
  </si>
  <si>
    <t>16659.19</t>
  </si>
  <si>
    <t>632.21</t>
  </si>
  <si>
    <t>19.96355623</t>
  </si>
  <si>
    <t>0.214717622</t>
  </si>
  <si>
    <t>2759.21</t>
  </si>
  <si>
    <t>592740</t>
  </si>
  <si>
    <t>12226.76</t>
  </si>
  <si>
    <t>-41.41</t>
  </si>
  <si>
    <t>24.53038674</t>
  </si>
  <si>
    <t>0.048812165</t>
  </si>
  <si>
    <t>2396.86</t>
  </si>
  <si>
    <t>11868</t>
  </si>
  <si>
    <t>11185.27</t>
  </si>
  <si>
    <t>17.89566755</t>
  </si>
  <si>
    <t>0.17824187</t>
  </si>
  <si>
    <t>15301.5</t>
  </si>
  <si>
    <t>13824.45</t>
  </si>
  <si>
    <t>-9.295921405</t>
  </si>
  <si>
    <t>0.258820296</t>
  </si>
  <si>
    <t>935002</t>
  </si>
  <si>
    <t>21055.24</t>
  </si>
  <si>
    <t>25.47661317</t>
  </si>
  <si>
    <t>0.495003064</t>
  </si>
  <si>
    <t>1764846</t>
  </si>
  <si>
    <t>10991.01</t>
  </si>
  <si>
    <t>12.21805768</t>
  </si>
  <si>
    <t>0.12533481</t>
  </si>
  <si>
    <t>48893.296</t>
  </si>
  <si>
    <t>51185.12</t>
  </si>
  <si>
    <t>17.45635936</t>
  </si>
  <si>
    <t>0.259096735</t>
  </si>
  <si>
    <t>1610.48</t>
  </si>
  <si>
    <t>12834.04</t>
  </si>
  <si>
    <t>10081440</t>
  </si>
  <si>
    <t>22586.21</t>
  </si>
  <si>
    <t>5.078003261</t>
  </si>
  <si>
    <t>0.072191649</t>
  </si>
  <si>
    <t>99935.685</t>
  </si>
  <si>
    <t>21052.07</t>
  </si>
  <si>
    <t>30.51904482</t>
  </si>
  <si>
    <t>0.319246327</t>
  </si>
  <si>
    <t>159.12</t>
  </si>
  <si>
    <t>1338.18</t>
  </si>
  <si>
    <t>1893632</t>
  </si>
  <si>
    <t>19258.84</t>
  </si>
  <si>
    <t>33.89432071</t>
  </si>
  <si>
    <t>0.128676846</t>
  </si>
  <si>
    <t>144.20</t>
  </si>
  <si>
    <t>2080.86</t>
  </si>
  <si>
    <t>3854984</t>
  </si>
  <si>
    <t>121970</t>
  </si>
  <si>
    <t>19031.65</t>
  </si>
  <si>
    <t>31.22513693</t>
  </si>
  <si>
    <t>0.361072473</t>
  </si>
  <si>
    <t>516436</t>
  </si>
  <si>
    <t>8380</t>
  </si>
  <si>
    <t>17435.14</t>
  </si>
  <si>
    <t>7.033377344</t>
  </si>
  <si>
    <t>0.118749303</t>
  </si>
  <si>
    <t>192647.483</t>
  </si>
  <si>
    <t>51601.90</t>
  </si>
  <si>
    <t>90.75997589</t>
  </si>
  <si>
    <t>113171</t>
  </si>
  <si>
    <t>23631.76</t>
  </si>
  <si>
    <t>19.20931736</t>
  </si>
  <si>
    <t>61844204</t>
  </si>
  <si>
    <t>18820.10</t>
  </si>
  <si>
    <t>25.09014349</t>
  </si>
  <si>
    <t>0.220002977</t>
  </si>
  <si>
    <t>252.29</t>
  </si>
  <si>
    <t>1494.62</t>
  </si>
  <si>
    <t>656172</t>
  </si>
  <si>
    <t>12275.53</t>
  </si>
  <si>
    <t>28.9650319</t>
  </si>
  <si>
    <t>0.364333373</t>
  </si>
  <si>
    <t>474.48</t>
  </si>
  <si>
    <t>1158.67</t>
  </si>
  <si>
    <t>2994073</t>
  </si>
  <si>
    <t>25280.37</t>
  </si>
  <si>
    <t>28.2862949</t>
  </si>
  <si>
    <t>0.313894236</t>
  </si>
  <si>
    <t>403.02</t>
  </si>
  <si>
    <t>684.39</t>
  </si>
  <si>
    <t>2074186</t>
  </si>
  <si>
    <t>31612.01</t>
  </si>
  <si>
    <t>28.78396328</t>
  </si>
  <si>
    <t>0.262868424</t>
  </si>
  <si>
    <t>1106.03</t>
  </si>
  <si>
    <t>2443.26</t>
  </si>
  <si>
    <t>593592</t>
  </si>
  <si>
    <t>21909.00</t>
  </si>
  <si>
    <t>24.8544742</t>
  </si>
  <si>
    <t>0.24298515</t>
  </si>
  <si>
    <t>338.49</t>
  </si>
  <si>
    <t>2867.43</t>
  </si>
  <si>
    <t>6716750</t>
  </si>
  <si>
    <t>9129.94</t>
  </si>
  <si>
    <t>32.37629247</t>
  </si>
  <si>
    <t>0.301748974</t>
  </si>
  <si>
    <t>187.73</t>
  </si>
  <si>
    <t>517.04</t>
  </si>
  <si>
    <t>49745</t>
  </si>
  <si>
    <t>5674</t>
  </si>
  <si>
    <t>303681.17</t>
  </si>
  <si>
    <t>37.58942936</t>
  </si>
  <si>
    <t>0.114385237</t>
  </si>
  <si>
    <t>227402</t>
  </si>
  <si>
    <t>439</t>
  </si>
  <si>
    <t>68249.17</t>
  </si>
  <si>
    <t>1.857923497</t>
  </si>
  <si>
    <t>0.09251597</t>
  </si>
  <si>
    <t>5688.00</t>
  </si>
  <si>
    <t>38338</t>
  </si>
  <si>
    <t>34274.14</t>
  </si>
  <si>
    <t>-14.58437033</t>
  </si>
  <si>
    <t>0.25745742</t>
  </si>
  <si>
    <t>5289</t>
  </si>
  <si>
    <t>11453.68</t>
  </si>
  <si>
    <t>-43.66314619</t>
  </si>
  <si>
    <t>0.207654146</t>
  </si>
  <si>
    <t>2691.9</t>
  </si>
  <si>
    <t>85.7</t>
  </si>
  <si>
    <t>20082.68</t>
  </si>
  <si>
    <t>136.2378976</t>
  </si>
  <si>
    <t>-0.031655587</t>
  </si>
  <si>
    <t>4678</t>
  </si>
  <si>
    <t>19</t>
  </si>
  <si>
    <t>13030.75</t>
  </si>
  <si>
    <t>4845.7</t>
  </si>
  <si>
    <t>29750.22</t>
  </si>
  <si>
    <t>41.78700361</t>
  </si>
  <si>
    <t>0.3960361</t>
  </si>
  <si>
    <t>1183.00</t>
  </si>
  <si>
    <t>3142.00</t>
  </si>
  <si>
    <t>18792</t>
  </si>
  <si>
    <t>-10</t>
  </si>
  <si>
    <t>21374.72</t>
  </si>
  <si>
    <t>-4.594893436</t>
  </si>
  <si>
    <t>-11.83</t>
  </si>
  <si>
    <t>478.48</t>
  </si>
  <si>
    <t>11276.062</t>
  </si>
  <si>
    <t>21563.43</t>
  </si>
  <si>
    <t>33.03941909</t>
  </si>
  <si>
    <t>0.114377584</t>
  </si>
  <si>
    <t>11267</t>
  </si>
  <si>
    <t>25667.57</t>
  </si>
  <si>
    <t>37.89067517</t>
  </si>
  <si>
    <t>0.211964431</t>
  </si>
  <si>
    <t>8141.43</t>
  </si>
  <si>
    <t>12864.49</t>
  </si>
  <si>
    <t>16.39908257</t>
  </si>
  <si>
    <t>0.315677966</t>
  </si>
  <si>
    <t>3727</t>
  </si>
  <si>
    <t>316</t>
  </si>
  <si>
    <t>7392.62</t>
  </si>
  <si>
    <t>-0.166497313</t>
  </si>
  <si>
    <t>0.003162405</t>
  </si>
  <si>
    <t>0.16</t>
  </si>
  <si>
    <t>18.13</t>
  </si>
  <si>
    <t>3055.273</t>
  </si>
  <si>
    <t>15608.71</t>
  </si>
  <si>
    <t>14.92109039</t>
  </si>
  <si>
    <t>0.098751533</t>
  </si>
  <si>
    <t>6518</t>
  </si>
  <si>
    <t>20066.92</t>
  </si>
  <si>
    <t>9964.433</t>
  </si>
  <si>
    <t>100921.84</t>
  </si>
  <si>
    <t>28.98108002</t>
  </si>
  <si>
    <t>0.30156716</t>
  </si>
  <si>
    <t>21333</t>
  </si>
  <si>
    <t>22.68064712</t>
  </si>
  <si>
    <t>55821.05</t>
  </si>
  <si>
    <t>6.958608278</t>
  </si>
  <si>
    <t>177671</t>
  </si>
  <si>
    <t>34944.12</t>
  </si>
  <si>
    <t>0.552636347</t>
  </si>
  <si>
    <t>0.009273183</t>
  </si>
  <si>
    <t>55303</t>
  </si>
  <si>
    <t>24110.05</t>
  </si>
  <si>
    <t>35.9459999</t>
  </si>
  <si>
    <t>0.013490517</t>
  </si>
  <si>
    <t>14.47</t>
  </si>
  <si>
    <t>915.53</t>
  </si>
  <si>
    <t>13555.7</t>
  </si>
  <si>
    <t>48952.18</t>
  </si>
  <si>
    <t>23.89937107</t>
  </si>
  <si>
    <t>0.229131745</t>
  </si>
  <si>
    <t>1340.89</t>
  </si>
  <si>
    <t>5359.59</t>
  </si>
  <si>
    <t>1253748.751</t>
  </si>
  <si>
    <t>21652.48</t>
  </si>
  <si>
    <t>35.92143906</t>
  </si>
  <si>
    <t>0.247559679</t>
  </si>
  <si>
    <t>1688.4</t>
  </si>
  <si>
    <t>28500.71</t>
  </si>
  <si>
    <t>33.79493223</t>
  </si>
  <si>
    <t>0.439525595</t>
  </si>
  <si>
    <t>20930</t>
  </si>
  <si>
    <t>45535.58</t>
  </si>
  <si>
    <t>152.8722811</t>
  </si>
  <si>
    <t>0.892751363</t>
  </si>
  <si>
    <t>188445</t>
  </si>
  <si>
    <t>57</t>
  </si>
  <si>
    <t>41644.02</t>
  </si>
  <si>
    <t>19.07147344</t>
  </si>
  <si>
    <t>-0.123174067</t>
  </si>
  <si>
    <t>4197.50</t>
  </si>
  <si>
    <t>-21025.44</t>
  </si>
  <si>
    <t>201700.014</t>
  </si>
  <si>
    <t>38834.79</t>
  </si>
  <si>
    <t>33.84859294</t>
  </si>
  <si>
    <t>106276</t>
  </si>
  <si>
    <t>13.70328426</t>
  </si>
  <si>
    <t>397.19462</t>
  </si>
  <si>
    <t>25488.43</t>
  </si>
  <si>
    <t>21.93585613</t>
  </si>
  <si>
    <t>0.204256948</t>
  </si>
  <si>
    <t>547.51</t>
  </si>
  <si>
    <t>2779.74</t>
  </si>
  <si>
    <t>465745</t>
  </si>
  <si>
    <t>35738.04</t>
  </si>
  <si>
    <t>29.86870897</t>
  </si>
  <si>
    <t>0.168799512</t>
  </si>
  <si>
    <t>16705</t>
  </si>
  <si>
    <t>45237.59</t>
  </si>
  <si>
    <t>33.30128821</t>
  </si>
  <si>
    <t>0.17310074</t>
  </si>
  <si>
    <t>208130</t>
  </si>
  <si>
    <t>26642.60</t>
  </si>
  <si>
    <t>23.43058398</t>
  </si>
  <si>
    <t>0.252150813</t>
  </si>
  <si>
    <t>763.32</t>
  </si>
  <si>
    <t>2774.98</t>
  </si>
  <si>
    <t>713186</t>
  </si>
  <si>
    <t>12069.48</t>
  </si>
  <si>
    <t>23.31055429</t>
  </si>
  <si>
    <t>0.159039259</t>
  </si>
  <si>
    <t>149.94</t>
  </si>
  <si>
    <t>1073.28</t>
  </si>
  <si>
    <t>5095</t>
  </si>
  <si>
    <t>26917.53</t>
  </si>
  <si>
    <t>21.96767214</t>
  </si>
  <si>
    <t>0.199746957</t>
  </si>
  <si>
    <t>454.49</t>
  </si>
  <si>
    <t>2840.07</t>
  </si>
  <si>
    <t>622212</t>
  </si>
  <si>
    <t>14492.64</t>
  </si>
  <si>
    <t>18.44705882</t>
  </si>
  <si>
    <t>0.159718723</t>
  </si>
  <si>
    <t>355.80</t>
  </si>
  <si>
    <t>354.47</t>
  </si>
  <si>
    <t>8863</t>
  </si>
  <si>
    <t>13328.76</t>
  </si>
  <si>
    <t>19.28337289</t>
  </si>
  <si>
    <t>0.162062262</t>
  </si>
  <si>
    <t>20823.2</t>
  </si>
  <si>
    <t>34836.89</t>
  </si>
  <si>
    <t>20.94704922</t>
  </si>
  <si>
    <t>0.249636953</t>
  </si>
  <si>
    <t>896219</t>
  </si>
  <si>
    <t>26871.63</t>
  </si>
  <si>
    <t>0.341829381</t>
  </si>
  <si>
    <t>2264.27</t>
  </si>
  <si>
    <t>926.76</t>
  </si>
  <si>
    <t>1362.64</t>
  </si>
  <si>
    <t>1742.76</t>
  </si>
  <si>
    <t>5812.58</t>
  </si>
  <si>
    <t>5340.02</t>
  </si>
  <si>
    <t>5310.43</t>
  </si>
  <si>
    <t>4595941</t>
  </si>
  <si>
    <t>JP3902400005</t>
  </si>
  <si>
    <t>Mitsubishi Electric Corp.</t>
  </si>
  <si>
    <t>26526.96</t>
  </si>
  <si>
    <t>453.57</t>
  </si>
  <si>
    <t>17.19021512</t>
  </si>
  <si>
    <t>0.194614785</t>
  </si>
  <si>
    <t>582.77</t>
  </si>
  <si>
    <t>523.48</t>
  </si>
  <si>
    <t>523.90</t>
  </si>
  <si>
    <t>644.29</t>
  </si>
  <si>
    <t>2652.10</t>
  </si>
  <si>
    <t>2735.76</t>
  </si>
  <si>
    <t>3186.85</t>
  </si>
  <si>
    <t>243634</t>
  </si>
  <si>
    <t>206846</t>
  </si>
  <si>
    <t>22528.89</t>
  </si>
  <si>
    <t>24.19208983</t>
  </si>
  <si>
    <t>0.237136806</t>
  </si>
  <si>
    <t>834.60</t>
  </si>
  <si>
    <t>494.79</t>
  </si>
  <si>
    <t>373.70</t>
  </si>
  <si>
    <t>488.93</t>
  </si>
  <si>
    <t>2837.84</t>
  </si>
  <si>
    <t>785.71</t>
  </si>
  <si>
    <t>2485.64</t>
  </si>
  <si>
    <t>287507</t>
  </si>
  <si>
    <t>202900</t>
  </si>
  <si>
    <t>19775.86</t>
  </si>
  <si>
    <t>419.73</t>
  </si>
  <si>
    <t>26.13675435</t>
  </si>
  <si>
    <t>0.238884559</t>
  </si>
  <si>
    <t>1727.45</t>
  </si>
  <si>
    <t>2054262</t>
  </si>
  <si>
    <t>25805.79</t>
  </si>
  <si>
    <t>30.7176595</t>
  </si>
  <si>
    <t>0.312776022</t>
  </si>
  <si>
    <t>352.13</t>
  </si>
  <si>
    <t>1108.30</t>
  </si>
  <si>
    <t>1945330</t>
  </si>
  <si>
    <t>23780.53</t>
  </si>
  <si>
    <t>1390.52</t>
  </si>
  <si>
    <t>46.40270401</t>
  </si>
  <si>
    <t>0.327398822</t>
  </si>
  <si>
    <t>4911.78</t>
  </si>
  <si>
    <t>4229218</t>
  </si>
  <si>
    <t>20653.05</t>
  </si>
  <si>
    <t>375.0380205</t>
  </si>
  <si>
    <t>0.397532773</t>
  </si>
  <si>
    <t>1974.75</t>
  </si>
  <si>
    <t>5233.07</t>
  </si>
  <si>
    <t>3838156</t>
  </si>
  <si>
    <t>5800</t>
  </si>
  <si>
    <t>16825.96</t>
  </si>
  <si>
    <t>638.19</t>
  </si>
  <si>
    <t>29.29441805</t>
  </si>
  <si>
    <t>0.308881746</t>
  </si>
  <si>
    <t>2027.82</t>
  </si>
  <si>
    <t>3051270</t>
  </si>
  <si>
    <t>24686.56</t>
  </si>
  <si>
    <t>34.20087471</t>
  </si>
  <si>
    <t>0.319398432</t>
  </si>
  <si>
    <t>528.52</t>
  </si>
  <si>
    <t>1196.79</t>
  </si>
  <si>
    <t>1831675</t>
  </si>
  <si>
    <t>US6092071058</t>
  </si>
  <si>
    <t>MONDELEZ</t>
  </si>
  <si>
    <t>82979.12</t>
  </si>
  <si>
    <t>1264.00</t>
  </si>
  <si>
    <t>27.99634035</t>
  </si>
  <si>
    <t>0.278543918</t>
  </si>
  <si>
    <t>527.00</t>
  </si>
  <si>
    <t>848.00</t>
  </si>
  <si>
    <t>864.00</t>
  </si>
  <si>
    <t>1497.00</t>
  </si>
  <si>
    <t>3164.00</t>
  </si>
  <si>
    <t>3620.00</t>
  </si>
  <si>
    <t>17746</t>
  </si>
  <si>
    <t>332</t>
  </si>
  <si>
    <t>3858</t>
  </si>
  <si>
    <t>67752.44</t>
  </si>
  <si>
    <t>8.617234469</t>
  </si>
  <si>
    <t>0.268741072</t>
  </si>
  <si>
    <t>1057.00</t>
  </si>
  <si>
    <t>1238.00</t>
  </si>
  <si>
    <t>745.00</t>
  </si>
  <si>
    <t>1774.00</t>
  </si>
  <si>
    <t>2392.00</t>
  </si>
  <si>
    <t>2554.00</t>
  </si>
  <si>
    <t>13217</t>
  </si>
  <si>
    <t>376</t>
  </si>
  <si>
    <t>US6200763075</t>
  </si>
  <si>
    <t>MOTOROLA SOLUTIONS INC.</t>
  </si>
  <si>
    <t>28808.16</t>
  </si>
  <si>
    <t>181.00</t>
  </si>
  <si>
    <t>18.82453152</t>
  </si>
  <si>
    <t>0.120454108</t>
  </si>
  <si>
    <t>66.00</t>
  </si>
  <si>
    <t>122.00</t>
  </si>
  <si>
    <t>119.00</t>
  </si>
  <si>
    <t>844.00</t>
  </si>
  <si>
    <t>1076.00</t>
  </si>
  <si>
    <t>1102.00</t>
  </si>
  <si>
    <t>5565</t>
  </si>
  <si>
    <t>686</t>
  </si>
  <si>
    <t>145</t>
  </si>
  <si>
    <t>13651.98</t>
  </si>
  <si>
    <t>33.41232227</t>
  </si>
  <si>
    <t>0.219256757</t>
  </si>
  <si>
    <t>127.00</t>
  </si>
  <si>
    <t>246.00</t>
  </si>
  <si>
    <t>1215.00</t>
  </si>
  <si>
    <t>1145.00</t>
  </si>
  <si>
    <t>-1161.00</t>
  </si>
  <si>
    <t>4392</t>
  </si>
  <si>
    <t>553</t>
  </si>
  <si>
    <t>193</t>
  </si>
  <si>
    <t>15945.24</t>
  </si>
  <si>
    <t>-1064.062375</t>
  </si>
  <si>
    <t>0.419593962</t>
  </si>
  <si>
    <t>2204.29</t>
  </si>
  <si>
    <t>1031015</t>
  </si>
  <si>
    <t>16843.44</t>
  </si>
  <si>
    <t>29.28267482</t>
  </si>
  <si>
    <t>0.224885387</t>
  </si>
  <si>
    <t>-54.71</t>
  </si>
  <si>
    <t>-1405.09</t>
  </si>
  <si>
    <t>649479</t>
  </si>
  <si>
    <t>DE000A0D9PT0</t>
  </si>
  <si>
    <t>MTU AERO ENGINES</t>
  </si>
  <si>
    <t>13911.14</t>
  </si>
  <si>
    <t>23.94</t>
  </si>
  <si>
    <t>38.0952381</t>
  </si>
  <si>
    <t>0.277825553</t>
  </si>
  <si>
    <t>161.62</t>
  </si>
  <si>
    <t>163.10</t>
  </si>
  <si>
    <t>161.27</t>
  </si>
  <si>
    <t>152.55</t>
  </si>
  <si>
    <t>428.10</t>
  </si>
  <si>
    <t>491.44</t>
  </si>
  <si>
    <t>664.79</t>
  </si>
  <si>
    <t>1372</t>
  </si>
  <si>
    <t>5947.63</t>
  </si>
  <si>
    <t>26.61498708</t>
  </si>
  <si>
    <t>0.421518584</t>
  </si>
  <si>
    <t>111.75</t>
  </si>
  <si>
    <t>116.17</t>
  </si>
  <si>
    <t>209.31</t>
  </si>
  <si>
    <t>150.81</t>
  </si>
  <si>
    <t>347.19</t>
  </si>
  <si>
    <t>339.21</t>
  </si>
  <si>
    <t>340.50</t>
  </si>
  <si>
    <t>982.1</t>
  </si>
  <si>
    <t>68.8</t>
  </si>
  <si>
    <t>20294.19</t>
  </si>
  <si>
    <t>53.65</t>
  </si>
  <si>
    <t>14.91797852</t>
  </si>
  <si>
    <t>0.166748137</t>
  </si>
  <si>
    <t>1172.15</t>
  </si>
  <si>
    <t>68067.882</t>
  </si>
  <si>
    <t>17520.70</t>
  </si>
  <si>
    <t>19.53813078</t>
  </si>
  <si>
    <t>0.138766219</t>
  </si>
  <si>
    <t>195.86</t>
  </si>
  <si>
    <t>558.44</t>
  </si>
  <si>
    <t>74220.422</t>
  </si>
  <si>
    <t>21893.30</t>
  </si>
  <si>
    <t>290.00</t>
  </si>
  <si>
    <t>23.01980198</t>
  </si>
  <si>
    <t>0.246572159</t>
  </si>
  <si>
    <t>1064.00</t>
  </si>
  <si>
    <t>5930</t>
  </si>
  <si>
    <t>314</t>
  </si>
  <si>
    <t>11180.81</t>
  </si>
  <si>
    <t>20.58823529</t>
  </si>
  <si>
    <t>0.365629984</t>
  </si>
  <si>
    <t>177.00</t>
  </si>
  <si>
    <t>548.00</t>
  </si>
  <si>
    <t>3603</t>
  </si>
  <si>
    <t>291</t>
  </si>
  <si>
    <t>39705.21</t>
  </si>
  <si>
    <t>485.82</t>
  </si>
  <si>
    <t>32.44619886</t>
  </si>
  <si>
    <t>0.283813997</t>
  </si>
  <si>
    <t>1087.44</t>
  </si>
  <si>
    <t>242849.0082</t>
  </si>
  <si>
    <t>1332118</t>
  </si>
  <si>
    <t>18484.64</t>
  </si>
  <si>
    <t>31.88486299</t>
  </si>
  <si>
    <t>0.336381773</t>
  </si>
  <si>
    <t>486.89</t>
  </si>
  <si>
    <t>150000</t>
  </si>
  <si>
    <t>1009633</t>
  </si>
  <si>
    <t>17661.35</t>
  </si>
  <si>
    <t>147.13</t>
  </si>
  <si>
    <t>26.99177664</t>
  </si>
  <si>
    <t>0.271790895</t>
  </si>
  <si>
    <t>579.14</t>
  </si>
  <si>
    <t>295359.6306</t>
  </si>
  <si>
    <t>381520.794</t>
  </si>
  <si>
    <t>4352.55</t>
  </si>
  <si>
    <t>21.58249538</t>
  </si>
  <si>
    <t>0.265703967</t>
  </si>
  <si>
    <t>35.18</t>
  </si>
  <si>
    <t>162.35</t>
  </si>
  <si>
    <t>149656.306</t>
  </si>
  <si>
    <t>190074.719</t>
  </si>
  <si>
    <t>9430.14</t>
  </si>
  <si>
    <t>276.00</t>
  </si>
  <si>
    <t>13.24152542</t>
  </si>
  <si>
    <t>0.187966523</t>
  </si>
  <si>
    <t>1199.00</t>
  </si>
  <si>
    <t>1239</t>
  </si>
  <si>
    <t>847</t>
  </si>
  <si>
    <t>565</t>
  </si>
  <si>
    <t>6642.84</t>
  </si>
  <si>
    <t>33.62318841</t>
  </si>
  <si>
    <t>0.133679935</t>
  </si>
  <si>
    <t>48.20</t>
  </si>
  <si>
    <t>712.40</t>
  </si>
  <si>
    <t>1490</t>
  </si>
  <si>
    <t>861</t>
  </si>
  <si>
    <t>257</t>
  </si>
  <si>
    <t>US6516391066</t>
  </si>
  <si>
    <t>NEWMONT</t>
  </si>
  <si>
    <t>47912.00</t>
  </si>
  <si>
    <t>400.00</t>
  </si>
  <si>
    <t>22.39898186</t>
  </si>
  <si>
    <t>0.185602467</t>
  </si>
  <si>
    <t>85.00</t>
  </si>
  <si>
    <t>214.00</t>
  </si>
  <si>
    <t>429.00</t>
  </si>
  <si>
    <t>437.00</t>
  </si>
  <si>
    <t>-214.00</t>
  </si>
  <si>
    <t>738.00</t>
  </si>
  <si>
    <t>6136</t>
  </si>
  <si>
    <t>122</t>
  </si>
  <si>
    <t>2512</t>
  </si>
  <si>
    <t>18072.94</t>
  </si>
  <si>
    <t>16.99137931</t>
  </si>
  <si>
    <t>1261.00</t>
  </si>
  <si>
    <t>361.00</t>
  </si>
  <si>
    <t>187.00</t>
  </si>
  <si>
    <t>3114.00</t>
  </si>
  <si>
    <t>-3585.00</t>
  </si>
  <si>
    <t>506.00</t>
  </si>
  <si>
    <t>4049</t>
  </si>
  <si>
    <t>27318.88</t>
  </si>
  <si>
    <t>167.44</t>
  </si>
  <si>
    <t>49.04940134</t>
  </si>
  <si>
    <t>0.188315697</t>
  </si>
  <si>
    <t>1063.39</t>
  </si>
  <si>
    <t>11842</t>
  </si>
  <si>
    <t>16545</t>
  </si>
  <si>
    <t>6316.05</t>
  </si>
  <si>
    <t>56.57351878</t>
  </si>
  <si>
    <t>0.37422017</t>
  </si>
  <si>
    <t>195.84</t>
  </si>
  <si>
    <t>542.97</t>
  </si>
  <si>
    <t>889</t>
  </si>
  <si>
    <t>7351</t>
  </si>
  <si>
    <t>30423.07</t>
  </si>
  <si>
    <t>251.41</t>
  </si>
  <si>
    <t>27.88111397</t>
  </si>
  <si>
    <t>0.219891462</t>
  </si>
  <si>
    <t>1476.69</t>
  </si>
  <si>
    <t>371123</t>
  </si>
  <si>
    <t>78630</t>
  </si>
  <si>
    <t>20322.30</t>
  </si>
  <si>
    <t>22.33279847</t>
  </si>
  <si>
    <t>0.246018344</t>
  </si>
  <si>
    <t>103.81</t>
  </si>
  <si>
    <t>897.35</t>
  </si>
  <si>
    <t>136798</t>
  </si>
  <si>
    <t>51978</t>
  </si>
  <si>
    <t>45914.82</t>
  </si>
  <si>
    <t>1025.18</t>
  </si>
  <si>
    <t>28.39653116</t>
  </si>
  <si>
    <t>0.246439186</t>
  </si>
  <si>
    <t>1814.36</t>
  </si>
  <si>
    <t>1608</t>
  </si>
  <si>
    <t>84159</t>
  </si>
  <si>
    <t>17101.02</t>
  </si>
  <si>
    <t>40.40050514</t>
  </si>
  <si>
    <t>1.966023269</t>
  </si>
  <si>
    <t>603.18</t>
  </si>
  <si>
    <t>-770.97</t>
  </si>
  <si>
    <t>69066</t>
  </si>
  <si>
    <t>JP3381000003</t>
  </si>
  <si>
    <t>NIPPON STEEL</t>
  </si>
  <si>
    <t>7892.18</t>
  </si>
  <si>
    <t>850.86</t>
  </si>
  <si>
    <t>0.692982291</t>
  </si>
  <si>
    <t>483.99</t>
  </si>
  <si>
    <t>385.56</t>
  </si>
  <si>
    <t>728.72</t>
  </si>
  <si>
    <t>1921.80</t>
  </si>
  <si>
    <t>1677.87</t>
  </si>
  <si>
    <t>2451.99</t>
  </si>
  <si>
    <t>2111841</t>
  </si>
  <si>
    <t>77691</t>
  </si>
  <si>
    <t>17355.75</t>
  </si>
  <si>
    <t>34.33256203</t>
  </si>
  <si>
    <t>0.333344968</t>
  </si>
  <si>
    <t>586.06</t>
  </si>
  <si>
    <t>687.97</t>
  </si>
  <si>
    <t>567.03</t>
  </si>
  <si>
    <t>741.42</t>
  </si>
  <si>
    <t>1520.40</t>
  </si>
  <si>
    <t>-1652.09</t>
  </si>
  <si>
    <t>3984.64</t>
  </si>
  <si>
    <t>1553177</t>
  </si>
  <si>
    <t>68400</t>
  </si>
  <si>
    <t>JP3735400008</t>
  </si>
  <si>
    <t>Nippon Telegraph &amp; Telephone C</t>
  </si>
  <si>
    <t>86725.47</t>
  </si>
  <si>
    <t>4491.21</t>
  </si>
  <si>
    <t>29.21998725</t>
  </si>
  <si>
    <t>0.317958118</t>
  </si>
  <si>
    <t>2851.59</t>
  </si>
  <si>
    <t>4325.13</t>
  </si>
  <si>
    <t>5184.72</t>
  </si>
  <si>
    <t>5531.28</t>
  </si>
  <si>
    <t>11069.38</t>
  </si>
  <si>
    <t>14108.45</t>
  </si>
  <si>
    <t>15703.70</t>
  </si>
  <si>
    <t>2544124</t>
  </si>
  <si>
    <t>224891</t>
  </si>
  <si>
    <t>90414.01</t>
  </si>
  <si>
    <t>26.69344349</t>
  </si>
  <si>
    <t>0.365233132</t>
  </si>
  <si>
    <t>5691.45</t>
  </si>
  <si>
    <t>5226.86</t>
  </si>
  <si>
    <t>4615.57</t>
  </si>
  <si>
    <t>4946.03</t>
  </si>
  <si>
    <t>15695.37</t>
  </si>
  <si>
    <t>14487.28</t>
  </si>
  <si>
    <t>12919.79</t>
  </si>
  <si>
    <t>3573833</t>
  </si>
  <si>
    <t>213435</t>
  </si>
  <si>
    <t>JP3756100008</t>
  </si>
  <si>
    <t>Nitori Co. Ltd.</t>
  </si>
  <si>
    <t>17266.63</t>
  </si>
  <si>
    <t>222.51</t>
  </si>
  <si>
    <t>32.04941515</t>
  </si>
  <si>
    <t>0.263376883</t>
  </si>
  <si>
    <t>177.79</t>
  </si>
  <si>
    <t>201.34</t>
  </si>
  <si>
    <t>210.11</t>
  </si>
  <si>
    <t>277.44</t>
  </si>
  <si>
    <t>618.08</t>
  </si>
  <si>
    <t>811.14</t>
  </si>
  <si>
    <t>832.84</t>
  </si>
  <si>
    <t>10714</t>
  </si>
  <si>
    <t>8092.72</t>
  </si>
  <si>
    <t>37.01202107</t>
  </si>
  <si>
    <t>0.342432315</t>
  </si>
  <si>
    <t>262.48</t>
  </si>
  <si>
    <t>226.62</t>
  </si>
  <si>
    <t>192.45</t>
  </si>
  <si>
    <t>715.64</t>
  </si>
  <si>
    <t>765.58</t>
  </si>
  <si>
    <t>3143</t>
  </si>
  <si>
    <t>13496.37</t>
  </si>
  <si>
    <t>284.99</t>
  </si>
  <si>
    <t>19.47395043</t>
  </si>
  <si>
    <t>0.072083931</t>
  </si>
  <si>
    <t>1364.97</t>
  </si>
  <si>
    <t>12037</t>
  </si>
  <si>
    <t>11004.00</t>
  </si>
  <si>
    <t>25.13812155</t>
  </si>
  <si>
    <t>0.242839329</t>
  </si>
  <si>
    <t>3.85</t>
  </si>
  <si>
    <t>-362.22</t>
  </si>
  <si>
    <t>3465</t>
  </si>
  <si>
    <t>12885.60</t>
  </si>
  <si>
    <t>511.30</t>
  </si>
  <si>
    <t>11.63855781</t>
  </si>
  <si>
    <t>0.292795162</t>
  </si>
  <si>
    <t>2960.85</t>
  </si>
  <si>
    <t>6997657</t>
  </si>
  <si>
    <t>16145.38</t>
  </si>
  <si>
    <t>17.21718061</t>
  </si>
  <si>
    <t>0.26296527</t>
  </si>
  <si>
    <t>203.59</t>
  </si>
  <si>
    <t>1075.93</t>
  </si>
  <si>
    <t>7477216</t>
  </si>
  <si>
    <t>12635.92</t>
  </si>
  <si>
    <t>139.15</t>
  </si>
  <si>
    <t>30.87182367</t>
  </si>
  <si>
    <t>0.25069035</t>
  </si>
  <si>
    <t>744.61</t>
  </si>
  <si>
    <t>127447</t>
  </si>
  <si>
    <t>4310</t>
  </si>
  <si>
    <t>7660.12</t>
  </si>
  <si>
    <t>31.32011877</t>
  </si>
  <si>
    <t>0.301345009</t>
  </si>
  <si>
    <t>239.21</t>
  </si>
  <si>
    <t>711.79</t>
  </si>
  <si>
    <t>43125</t>
  </si>
  <si>
    <t>5110</t>
  </si>
  <si>
    <t>32986.18</t>
  </si>
  <si>
    <t>1125.15</t>
  </si>
  <si>
    <t>23.54925776</t>
  </si>
  <si>
    <t>0.27143173</t>
  </si>
  <si>
    <t>4517.26</t>
  </si>
  <si>
    <t>1292403.494</t>
  </si>
  <si>
    <t>45011.10</t>
  </si>
  <si>
    <t>18.63340564</t>
  </si>
  <si>
    <t>0.215681441</t>
  </si>
  <si>
    <t>850.32</t>
  </si>
  <si>
    <t>5068.52</t>
  </si>
  <si>
    <t>1328053.102</t>
  </si>
  <si>
    <t>7912.05</t>
  </si>
  <si>
    <t>-184.75</t>
  </si>
  <si>
    <t>372.24</t>
  </si>
  <si>
    <t>747.027</t>
  </si>
  <si>
    <t>36.994</t>
  </si>
  <si>
    <t>341.77</t>
  </si>
  <si>
    <t>-28.51</t>
  </si>
  <si>
    <t>316.339</t>
  </si>
  <si>
    <t>237.939</t>
  </si>
  <si>
    <t>17707.92</t>
  </si>
  <si>
    <t>-3.26</t>
  </si>
  <si>
    <t>-9.424372997</t>
  </si>
  <si>
    <t>-0.2326098</t>
  </si>
  <si>
    <t>-45.94</t>
  </si>
  <si>
    <t>444.198</t>
  </si>
  <si>
    <t>132.01</t>
  </si>
  <si>
    <t>33.385</t>
  </si>
  <si>
    <t>683.47</t>
  </si>
  <si>
    <t>96.231</t>
  </si>
  <si>
    <t>41.467</t>
  </si>
  <si>
    <t>16047.38</t>
  </si>
  <si>
    <t>145.43</t>
  </si>
  <si>
    <t>19.71631206</t>
  </si>
  <si>
    <t>0.239784732</t>
  </si>
  <si>
    <t>625.69</t>
  </si>
  <si>
    <t>3630</t>
  </si>
  <si>
    <t>1622</t>
  </si>
  <si>
    <t>10280.09</t>
  </si>
  <si>
    <t>21.24233129</t>
  </si>
  <si>
    <t>0.219119911</t>
  </si>
  <si>
    <t>67.82</t>
  </si>
  <si>
    <t>446.41</t>
  </si>
  <si>
    <t>1714</t>
  </si>
  <si>
    <t>1679</t>
  </si>
  <si>
    <t>US6703461052</t>
  </si>
  <si>
    <t>Nucor Corp.</t>
  </si>
  <si>
    <t>16076.41</t>
  </si>
  <si>
    <t>50.30</t>
  </si>
  <si>
    <t>-0.058644849</t>
  </si>
  <si>
    <t>0.24343686</t>
  </si>
  <si>
    <t>329.30</t>
  </si>
  <si>
    <t>699.80</t>
  </si>
  <si>
    <t>561.10</t>
  </si>
  <si>
    <t>525.20</t>
  </si>
  <si>
    <t>1298.66</t>
  </si>
  <si>
    <t>1749.96</t>
  </si>
  <si>
    <t>3229.39</t>
  </si>
  <si>
    <t>5347.525</t>
  </si>
  <si>
    <t>-380.371</t>
  </si>
  <si>
    <t>18971.23</t>
  </si>
  <si>
    <t>30.66570978</t>
  </si>
  <si>
    <t>0.311357627</t>
  </si>
  <si>
    <t>313.50</t>
  </si>
  <si>
    <t>64.80</t>
  </si>
  <si>
    <t>398.70</t>
  </si>
  <si>
    <t>260.30</t>
  </si>
  <si>
    <t>852.94</t>
  </si>
  <si>
    <t>791.12</t>
  </si>
  <si>
    <t>1204.58</t>
  </si>
  <si>
    <t>3739.141</t>
  </si>
  <si>
    <t>57.542</t>
  </si>
  <si>
    <t>14642.13</t>
  </si>
  <si>
    <t>163.08</t>
  </si>
  <si>
    <t>16.39884864</t>
  </si>
  <si>
    <t>0.213765767</t>
  </si>
  <si>
    <t>959.73</t>
  </si>
  <si>
    <t>1590.051</t>
  </si>
  <si>
    <t>10279.20</t>
  </si>
  <si>
    <t>18.96831191</t>
  </si>
  <si>
    <t>0.299140117</t>
  </si>
  <si>
    <t>719.57</t>
  </si>
  <si>
    <t>309711</t>
  </si>
  <si>
    <t>25510</t>
  </si>
  <si>
    <t>58083.52</t>
  </si>
  <si>
    <t>21.35359116</t>
  </si>
  <si>
    <t>0.225546236</t>
  </si>
  <si>
    <t>7884.00</t>
  </si>
  <si>
    <t>12532</t>
  </si>
  <si>
    <t>362</t>
  </si>
  <si>
    <t>3790</t>
  </si>
  <si>
    <t>12956.39</t>
  </si>
  <si>
    <t>-55.47038328</t>
  </si>
  <si>
    <t>0.363863081</t>
  </si>
  <si>
    <t>523.00</t>
  </si>
  <si>
    <t>4688</t>
  </si>
  <si>
    <t>56</t>
  </si>
  <si>
    <t>32.4</t>
  </si>
  <si>
    <t>21990.36</t>
  </si>
  <si>
    <t>14.28123974</t>
  </si>
  <si>
    <t>0.249772472</t>
  </si>
  <si>
    <t>1057.14</t>
  </si>
  <si>
    <t>624.84</t>
  </si>
  <si>
    <t>33.8</t>
  </si>
  <si>
    <t>9574.52</t>
  </si>
  <si>
    <t>25.71610439</t>
  </si>
  <si>
    <t>0.3245627</t>
  </si>
  <si>
    <t>375.30</t>
  </si>
  <si>
    <t>2336.7</t>
  </si>
  <si>
    <t>45513.12</t>
  </si>
  <si>
    <t>29.90810359</t>
  </si>
  <si>
    <t>0.327307159</t>
  </si>
  <si>
    <t>2134.67</t>
  </si>
  <si>
    <t>14343</t>
  </si>
  <si>
    <t>335</t>
  </si>
  <si>
    <t>2905.01</t>
  </si>
  <si>
    <t>-20.54</t>
  </si>
  <si>
    <t>8759.89</t>
  </si>
  <si>
    <t>32.3540166</t>
  </si>
  <si>
    <t>0.269826809</t>
  </si>
  <si>
    <t>306636</t>
  </si>
  <si>
    <t>25204</t>
  </si>
  <si>
    <t>79040.14</t>
  </si>
  <si>
    <t>0.058055152</t>
  </si>
  <si>
    <t>0.202192759</t>
  </si>
  <si>
    <t>14610</t>
  </si>
  <si>
    <t>351</t>
  </si>
  <si>
    <t>2694</t>
  </si>
  <si>
    <t>13948.22</t>
  </si>
  <si>
    <t>26.68187001</t>
  </si>
  <si>
    <t>0.366498389</t>
  </si>
  <si>
    <t>4686.3</t>
  </si>
  <si>
    <t>21684.21</t>
  </si>
  <si>
    <t>19.05961321</t>
  </si>
  <si>
    <t>0.227233545</t>
  </si>
  <si>
    <t>32.5</t>
  </si>
  <si>
    <t>9075.27</t>
  </si>
  <si>
    <t>23.80188847</t>
  </si>
  <si>
    <t>0.277593621</t>
  </si>
  <si>
    <t>2280.2</t>
  </si>
  <si>
    <t>53825.65</t>
  </si>
  <si>
    <t>27.64993026</t>
  </si>
  <si>
    <t>0.314925574</t>
  </si>
  <si>
    <t>12906</t>
  </si>
  <si>
    <t>5647.49</t>
  </si>
  <si>
    <t>263.08</t>
  </si>
  <si>
    <t>11218.72</t>
  </si>
  <si>
    <t>25.05306631</t>
  </si>
  <si>
    <t>0.279346373</t>
  </si>
  <si>
    <t>298964</t>
  </si>
  <si>
    <t>24933</t>
  </si>
  <si>
    <t>63692.22</t>
  </si>
  <si>
    <t>21.04930468</t>
  </si>
  <si>
    <t>0.235435367</t>
  </si>
  <si>
    <t>12972</t>
  </si>
  <si>
    <t>366</t>
  </si>
  <si>
    <t>2810</t>
  </si>
  <si>
    <t>14375.06</t>
  </si>
  <si>
    <t>32.57058288</t>
  </si>
  <si>
    <t>0.353557571</t>
  </si>
  <si>
    <t>4445.5</t>
  </si>
  <si>
    <t>58.1</t>
  </si>
  <si>
    <t>41.6</t>
  </si>
  <si>
    <t>16053.51</t>
  </si>
  <si>
    <t>33.74994623</t>
  </si>
  <si>
    <t>0.282209785</t>
  </si>
  <si>
    <t>34.2</t>
  </si>
  <si>
    <t>6669.77</t>
  </si>
  <si>
    <t>37.23474076</t>
  </si>
  <si>
    <t>0.352071454</t>
  </si>
  <si>
    <t>2365</t>
  </si>
  <si>
    <t>10.6</t>
  </si>
  <si>
    <t>53119.33</t>
  </si>
  <si>
    <t>25.57715674</t>
  </si>
  <si>
    <t>0.345736902</t>
  </si>
  <si>
    <t>15716</t>
  </si>
  <si>
    <t>342</t>
  </si>
  <si>
    <t>2638.35</t>
  </si>
  <si>
    <t>6163.62</t>
  </si>
  <si>
    <t>35.7316113</t>
  </si>
  <si>
    <t>0.318511351</t>
  </si>
  <si>
    <t>59.60</t>
  </si>
  <si>
    <t>275.08</t>
  </si>
  <si>
    <t>596.455</t>
  </si>
  <si>
    <t>11667.25</t>
  </si>
  <si>
    <t>117.60</t>
  </si>
  <si>
    <t>26.73833629</t>
  </si>
  <si>
    <t>0.272904957</t>
  </si>
  <si>
    <t>1502</t>
  </si>
  <si>
    <t>4708.90</t>
  </si>
  <si>
    <t>28.07491614</t>
  </si>
  <si>
    <t>0.347530384</t>
  </si>
  <si>
    <t>93.78</t>
  </si>
  <si>
    <t>48.66</t>
  </si>
  <si>
    <t>1304</t>
  </si>
  <si>
    <t>15703.78</t>
  </si>
  <si>
    <t>1.12</t>
  </si>
  <si>
    <t>-110.17</t>
  </si>
  <si>
    <t>991.513</t>
  </si>
  <si>
    <t>159.269</t>
  </si>
  <si>
    <t>10.514</t>
  </si>
  <si>
    <t>0.426</t>
  </si>
  <si>
    <t>28.761</t>
  </si>
  <si>
    <t>18601.12</t>
  </si>
  <si>
    <t>179.61</t>
  </si>
  <si>
    <t>30.2268611</t>
  </si>
  <si>
    <t>0.253433143</t>
  </si>
  <si>
    <t>691.72</t>
  </si>
  <si>
    <t>226548</t>
  </si>
  <si>
    <t>91600</t>
  </si>
  <si>
    <t>13321.57</t>
  </si>
  <si>
    <t>11.50988701</t>
  </si>
  <si>
    <t>1.065549168</t>
  </si>
  <si>
    <t>252.39</t>
  </si>
  <si>
    <t>-120.25</t>
  </si>
  <si>
    <t>271703</t>
  </si>
  <si>
    <t>81415</t>
  </si>
  <si>
    <t>JP3197800000</t>
  </si>
  <si>
    <t>Omron Corp.</t>
  </si>
  <si>
    <t>10531.35</t>
  </si>
  <si>
    <t>124.29</t>
  </si>
  <si>
    <t>21.74164673</t>
  </si>
  <si>
    <t>0.285484608</t>
  </si>
  <si>
    <t>187.10</t>
  </si>
  <si>
    <t>213.64</t>
  </si>
  <si>
    <t>203.16</t>
  </si>
  <si>
    <t>604.80</t>
  </si>
  <si>
    <t>752.19</t>
  </si>
  <si>
    <t>19820</t>
  </si>
  <si>
    <t>45988</t>
  </si>
  <si>
    <t>6372.70</t>
  </si>
  <si>
    <t>30.5133514</t>
  </si>
  <si>
    <t>0.224736025</t>
  </si>
  <si>
    <t>119.16</t>
  </si>
  <si>
    <t>86.84</t>
  </si>
  <si>
    <t>142.37</t>
  </si>
  <si>
    <t>178.54</t>
  </si>
  <si>
    <t>424.85</t>
  </si>
  <si>
    <t>497.39</t>
  </si>
  <si>
    <t>619.01</t>
  </si>
  <si>
    <t>52790</t>
  </si>
  <si>
    <t>11493.77</t>
  </si>
  <si>
    <t>260.81</t>
  </si>
  <si>
    <t>24.8544469</t>
  </si>
  <si>
    <t>0.329806747</t>
  </si>
  <si>
    <t>576.74</t>
  </si>
  <si>
    <t>6173</t>
  </si>
  <si>
    <t>66497</t>
  </si>
  <si>
    <t>22470.45</t>
  </si>
  <si>
    <t>24.28468382</t>
  </si>
  <si>
    <t>0.36352707</t>
  </si>
  <si>
    <t>178.61</t>
  </si>
  <si>
    <t>506.69</t>
  </si>
  <si>
    <t>43369</t>
  </si>
  <si>
    <t>FR0000133308</t>
  </si>
  <si>
    <t>ORANGE</t>
  </si>
  <si>
    <t>31666.30</t>
  </si>
  <si>
    <t>3437.02</t>
  </si>
  <si>
    <t>-20.1473034</t>
  </si>
  <si>
    <t>0.805715793</t>
  </si>
  <si>
    <t>3100.67</t>
  </si>
  <si>
    <t>2839.01</t>
  </si>
  <si>
    <t>3191.22</t>
  </si>
  <si>
    <t>3377.89</t>
  </si>
  <si>
    <t>2241.16</t>
  </si>
  <si>
    <t>3448.10</t>
  </si>
  <si>
    <t>4086.65</t>
  </si>
  <si>
    <t>41767</t>
  </si>
  <si>
    <t>40499.86</t>
  </si>
  <si>
    <t>47.87759131</t>
  </si>
  <si>
    <t>0.785564969</t>
  </si>
  <si>
    <t>1470.72</t>
  </si>
  <si>
    <t>3779.73</t>
  </si>
  <si>
    <t>3309.48</t>
  </si>
  <si>
    <t>2745.69</t>
  </si>
  <si>
    <t>3335.77</t>
  </si>
  <si>
    <t>5040.97</t>
  </si>
  <si>
    <t>4175.65</t>
  </si>
  <si>
    <t>35230</t>
  </si>
  <si>
    <t>JP3198900007</t>
  </si>
  <si>
    <t>Oriental Land Co. Ltd.</t>
  </si>
  <si>
    <t>41909.61</t>
  </si>
  <si>
    <t>358.85</t>
  </si>
  <si>
    <t>30.19756992</t>
  </si>
  <si>
    <t>0.324160952</t>
  </si>
  <si>
    <t>294.24</t>
  </si>
  <si>
    <t>328.97</t>
  </si>
  <si>
    <t>298.69</t>
  </si>
  <si>
    <t>331.56</t>
  </si>
  <si>
    <t>908.82</t>
  </si>
  <si>
    <t>1058.40</t>
  </si>
  <si>
    <t>1019.53</t>
  </si>
  <si>
    <t>82495</t>
  </si>
  <si>
    <t>23696.59</t>
  </si>
  <si>
    <t>32.2600449</t>
  </si>
  <si>
    <t>0.331368596</t>
  </si>
  <si>
    <t>177.73</t>
  </si>
  <si>
    <t>342.35</t>
  </si>
  <si>
    <t>343.81</t>
  </si>
  <si>
    <t>404.25</t>
  </si>
  <si>
    <t>700.20</t>
  </si>
  <si>
    <t>975.39</t>
  </si>
  <si>
    <t>1124.78</t>
  </si>
  <si>
    <t>52855</t>
  </si>
  <si>
    <t>15130.02</t>
  </si>
  <si>
    <t>1142.65</t>
  </si>
  <si>
    <t>25.65366091</t>
  </si>
  <si>
    <t>0.222782847</t>
  </si>
  <si>
    <t>3929.36</t>
  </si>
  <si>
    <t>4279354</t>
  </si>
  <si>
    <t>189234</t>
  </si>
  <si>
    <t>18705.68</t>
  </si>
  <si>
    <t>30.74658448</t>
  </si>
  <si>
    <t>0.163106335</t>
  </si>
  <si>
    <t>622.96</t>
  </si>
  <si>
    <t>1652.50</t>
  </si>
  <si>
    <t>3080898</t>
  </si>
  <si>
    <t>162775</t>
  </si>
  <si>
    <t>23207.35</t>
  </si>
  <si>
    <t>556.79</t>
  </si>
  <si>
    <t>20.13495589</t>
  </si>
  <si>
    <t>0.295205243</t>
  </si>
  <si>
    <t>991.44</t>
  </si>
  <si>
    <t>181878</t>
  </si>
  <si>
    <t>216841</t>
  </si>
  <si>
    <t>23660.46</t>
  </si>
  <si>
    <t>23.18332572</t>
  </si>
  <si>
    <t>435.93</t>
  </si>
  <si>
    <t>1803.47</t>
  </si>
  <si>
    <t>198881</t>
  </si>
  <si>
    <t>168818</t>
  </si>
  <si>
    <t>49138.61</t>
  </si>
  <si>
    <t>26.88628394</t>
  </si>
  <si>
    <t>0.296286236</t>
  </si>
  <si>
    <t>2839.62</t>
  </si>
  <si>
    <t>52956</t>
  </si>
  <si>
    <t>JP3634600005</t>
  </si>
  <si>
    <t>Toyota Industries Corp.</t>
  </si>
  <si>
    <t>18801.48</t>
  </si>
  <si>
    <t>188.83</t>
  </si>
  <si>
    <t>17.16175707</t>
  </si>
  <si>
    <t>0.276007623</t>
  </si>
  <si>
    <t>387.94</t>
  </si>
  <si>
    <t>489.46</t>
  </si>
  <si>
    <t>379.08</t>
  </si>
  <si>
    <t>790.77</t>
  </si>
  <si>
    <t>1378.96</t>
  </si>
  <si>
    <t>1555.00</t>
  </si>
  <si>
    <t>1593.76</t>
  </si>
  <si>
    <t>834470</t>
  </si>
  <si>
    <t>77647</t>
  </si>
  <si>
    <t>31461.25</t>
  </si>
  <si>
    <t>29.60415617</t>
  </si>
  <si>
    <t>0.283490674</t>
  </si>
  <si>
    <t>2148.93</t>
  </si>
  <si>
    <t>480698</t>
  </si>
  <si>
    <t>73625</t>
  </si>
  <si>
    <t>34329.31</t>
  </si>
  <si>
    <t>24.57687582</t>
  </si>
  <si>
    <t>0.178051654</t>
  </si>
  <si>
    <t>2939.91</t>
  </si>
  <si>
    <t>189055</t>
  </si>
  <si>
    <t>210308</t>
  </si>
  <si>
    <t>7533.87</t>
  </si>
  <si>
    <t>28.50532161</t>
  </si>
  <si>
    <t>0.251457709</t>
  </si>
  <si>
    <t>138.46</t>
  </si>
  <si>
    <t>19056</t>
  </si>
  <si>
    <t>8123</t>
  </si>
  <si>
    <t>JP3592200004</t>
  </si>
  <si>
    <t>Toshiba Corp.</t>
  </si>
  <si>
    <t>18872.30</t>
  </si>
  <si>
    <t>945.98</t>
  </si>
  <si>
    <t>-75.18755007</t>
  </si>
  <si>
    <t>4.293760126</t>
  </si>
  <si>
    <t>509.10</t>
  </si>
  <si>
    <t>790.54</t>
  </si>
  <si>
    <t>645.10</t>
  </si>
  <si>
    <t>959.61</t>
  </si>
  <si>
    <t>1820.24</t>
  </si>
  <si>
    <t>1243.84</t>
  </si>
  <si>
    <t>-3325.67</t>
  </si>
  <si>
    <t>390860</t>
  </si>
  <si>
    <t>178653</t>
  </si>
  <si>
    <t>34990.24</t>
  </si>
  <si>
    <t>20.62300555</t>
  </si>
  <si>
    <t>0.268013899</t>
  </si>
  <si>
    <t>4724.29</t>
  </si>
  <si>
    <t>811664</t>
  </si>
  <si>
    <t>332900</t>
  </si>
  <si>
    <t>12396.70</t>
  </si>
  <si>
    <t>25.92752528</t>
  </si>
  <si>
    <t>0.253976893</t>
  </si>
  <si>
    <t>795.47</t>
  </si>
  <si>
    <t>59077</t>
  </si>
  <si>
    <t>US8545021011</t>
  </si>
  <si>
    <t>Stanley Black &amp; Decker Inc.</t>
  </si>
  <si>
    <t>17979.27</t>
  </si>
  <si>
    <t>339.40</t>
  </si>
  <si>
    <t>40.72986988</t>
  </si>
  <si>
    <t>0.191562978</t>
  </si>
  <si>
    <t>113.70</t>
  </si>
  <si>
    <t>191.60</t>
  </si>
  <si>
    <t>233.30</t>
  </si>
  <si>
    <t>273.60</t>
  </si>
  <si>
    <t>1084.80</t>
  </si>
  <si>
    <t>1150.80</t>
  </si>
  <si>
    <t>1226.10</t>
  </si>
  <si>
    <t>3819.8</t>
  </si>
  <si>
    <t>275.8</t>
  </si>
  <si>
    <t>578</t>
  </si>
  <si>
    <t>15375.39</t>
  </si>
  <si>
    <t>21.24151476</t>
  </si>
  <si>
    <t>0.225494639</t>
  </si>
  <si>
    <t>806.38</t>
  </si>
  <si>
    <t>2273.837</t>
  </si>
  <si>
    <t>432.668</t>
  </si>
  <si>
    <t>SE0000667891</t>
  </si>
  <si>
    <t>SANDVIK</t>
  </si>
  <si>
    <t>17876.64</t>
  </si>
  <si>
    <t>342.27</t>
  </si>
  <si>
    <t>26.07914679</t>
  </si>
  <si>
    <t>0.19094524</t>
  </si>
  <si>
    <t>276.60</t>
  </si>
  <si>
    <t>229.84</t>
  </si>
  <si>
    <t>192.72</t>
  </si>
  <si>
    <t>288.67</t>
  </si>
  <si>
    <t>1215.51</t>
  </si>
  <si>
    <t>628.23</t>
  </si>
  <si>
    <t>1092.06</t>
  </si>
  <si>
    <t>21554</t>
  </si>
  <si>
    <t>3901</t>
  </si>
  <si>
    <t>12468.79</t>
  </si>
  <si>
    <t>28.44474761</t>
  </si>
  <si>
    <t>0.469777306</t>
  </si>
  <si>
    <t>567.00</t>
  </si>
  <si>
    <t>13998</t>
  </si>
  <si>
    <t>1061</t>
  </si>
  <si>
    <t>33062.43</t>
  </si>
  <si>
    <t>25.78450177</t>
  </si>
  <si>
    <t>0.302822829</t>
  </si>
  <si>
    <t>56162</t>
  </si>
  <si>
    <t>15568.44</t>
  </si>
  <si>
    <t>501.11</t>
  </si>
  <si>
    <t>20.9899864</t>
  </si>
  <si>
    <t>0.274889584</t>
  </si>
  <si>
    <t>1680.58</t>
  </si>
  <si>
    <t>1009847</t>
  </si>
  <si>
    <t>73191</t>
  </si>
  <si>
    <t>21920.93</t>
  </si>
  <si>
    <t>28.24031515</t>
  </si>
  <si>
    <t>0.299335419</t>
  </si>
  <si>
    <t>472485</t>
  </si>
  <si>
    <t>73447</t>
  </si>
  <si>
    <t>225768</t>
  </si>
  <si>
    <t>27567.67</t>
  </si>
  <si>
    <t>24.78304078</t>
  </si>
  <si>
    <t>0.192383517</t>
  </si>
  <si>
    <t>193469</t>
  </si>
  <si>
    <t>212794</t>
  </si>
  <si>
    <t>6547.31</t>
  </si>
  <si>
    <t>27.36358871</t>
  </si>
  <si>
    <t>0.265890234</t>
  </si>
  <si>
    <t>21578</t>
  </si>
  <si>
    <t>8615</t>
  </si>
  <si>
    <t>17237.74</t>
  </si>
  <si>
    <t>633.60</t>
  </si>
  <si>
    <t>142.561188</t>
  </si>
  <si>
    <t>-4.817156398</t>
  </si>
  <si>
    <t>415.05</t>
  </si>
  <si>
    <t>76935</t>
  </si>
  <si>
    <t>167481</t>
  </si>
  <si>
    <t>31275.22</t>
  </si>
  <si>
    <t>36.07807908</t>
  </si>
  <si>
    <t>0.312886248</t>
  </si>
  <si>
    <t>708490</t>
  </si>
  <si>
    <t>323145</t>
  </si>
  <si>
    <t>9610.81</t>
  </si>
  <si>
    <t>25.81623983</t>
  </si>
  <si>
    <t>0.274333022</t>
  </si>
  <si>
    <t>49335</t>
  </si>
  <si>
    <t>25466.71</t>
  </si>
  <si>
    <t>234.60</t>
  </si>
  <si>
    <t>11.58625731</t>
  </si>
  <si>
    <t>0.211336611</t>
  </si>
  <si>
    <t>1527.80</t>
  </si>
  <si>
    <t>3572</t>
  </si>
  <si>
    <t>240.8</t>
  </si>
  <si>
    <t>909.9</t>
  </si>
  <si>
    <t>22848.72</t>
  </si>
  <si>
    <t>19.48599109</t>
  </si>
  <si>
    <t>0.214070545</t>
  </si>
  <si>
    <t>2413.912</t>
  </si>
  <si>
    <t>161.9</t>
  </si>
  <si>
    <t>303.312</t>
  </si>
  <si>
    <t>24475.20</t>
  </si>
  <si>
    <t>380.32</t>
  </si>
  <si>
    <t>28.18548719</t>
  </si>
  <si>
    <t>0.203849482</t>
  </si>
  <si>
    <t>1982.52</t>
  </si>
  <si>
    <t>17618</t>
  </si>
  <si>
    <t>4065</t>
  </si>
  <si>
    <t>14851.45</t>
  </si>
  <si>
    <t>-23.16239316</t>
  </si>
  <si>
    <t>0.320788996</t>
  </si>
  <si>
    <t>14704</t>
  </si>
  <si>
    <t>1030</t>
  </si>
  <si>
    <t>1173</t>
  </si>
  <si>
    <t>39700.22</t>
  </si>
  <si>
    <t>24.31572775</t>
  </si>
  <si>
    <t>0.358861971</t>
  </si>
  <si>
    <t>42331</t>
  </si>
  <si>
    <t>15408.82</t>
  </si>
  <si>
    <t>24.40847098</t>
  </si>
  <si>
    <t>0.326594017</t>
  </si>
  <si>
    <t>295.99</t>
  </si>
  <si>
    <t>966.45</t>
  </si>
  <si>
    <t>742716</t>
  </si>
  <si>
    <t>69524</t>
  </si>
  <si>
    <t>24554.12</t>
  </si>
  <si>
    <t>30.27891079</t>
  </si>
  <si>
    <t>0.312049322</t>
  </si>
  <si>
    <t>192128</t>
  </si>
  <si>
    <t>70507</t>
  </si>
  <si>
    <t>94608</t>
  </si>
  <si>
    <t>30758.22</t>
  </si>
  <si>
    <t>24.80480947</t>
  </si>
  <si>
    <t>0.21240097</t>
  </si>
  <si>
    <t>227756</t>
  </si>
  <si>
    <t>201300</t>
  </si>
  <si>
    <t>3032.81</t>
  </si>
  <si>
    <t>28.84470804</t>
  </si>
  <si>
    <t>0.33597353</t>
  </si>
  <si>
    <t>19462</t>
  </si>
  <si>
    <t>7489</t>
  </si>
  <si>
    <t>9172.05</t>
  </si>
  <si>
    <t>128.9709645</t>
  </si>
  <si>
    <t>3.302416154</t>
  </si>
  <si>
    <t>586.95</t>
  </si>
  <si>
    <t>903.73</t>
  </si>
  <si>
    <t>518171</t>
  </si>
  <si>
    <t>189927</t>
  </si>
  <si>
    <t>26104.92</t>
  </si>
  <si>
    <t>26.67115762</t>
  </si>
  <si>
    <t>0.280924446</t>
  </si>
  <si>
    <t>790013</t>
  </si>
  <si>
    <t>323963</t>
  </si>
  <si>
    <t>9373.05</t>
  </si>
  <si>
    <t>30.35790631</t>
  </si>
  <si>
    <t>0.233713619</t>
  </si>
  <si>
    <t>50697</t>
  </si>
  <si>
    <t>26138.71</t>
  </si>
  <si>
    <t>19.69498625</t>
  </si>
  <si>
    <t>587.60</t>
  </si>
  <si>
    <t>2828.2</t>
  </si>
  <si>
    <t>252.3</t>
  </si>
  <si>
    <t>812.6</t>
  </si>
  <si>
    <t>16754.61</t>
  </si>
  <si>
    <t>14.466525</t>
  </si>
  <si>
    <t>0.235294794</t>
  </si>
  <si>
    <t>1866.166</t>
  </si>
  <si>
    <t>130.4</t>
  </si>
  <si>
    <t>348.876</t>
  </si>
  <si>
    <t>22015.91</t>
  </si>
  <si>
    <t>22.31931979</t>
  </si>
  <si>
    <t>0.367360402</t>
  </si>
  <si>
    <t>1199.69</t>
  </si>
  <si>
    <t>1036.38</t>
  </si>
  <si>
    <t>22833</t>
  </si>
  <si>
    <t>3492</t>
  </si>
  <si>
    <t>18272.14</t>
  </si>
  <si>
    <t>69.34749621</t>
  </si>
  <si>
    <t>0.526630435</t>
  </si>
  <si>
    <t>25895</t>
  </si>
  <si>
    <t>957</t>
  </si>
  <si>
    <t>17828.66</t>
  </si>
  <si>
    <t>917.46</t>
  </si>
  <si>
    <t>17.52688541</t>
  </si>
  <si>
    <t>0.316438374</t>
  </si>
  <si>
    <t>3415.88</t>
  </si>
  <si>
    <t>1156316</t>
  </si>
  <si>
    <t>475005</t>
  </si>
  <si>
    <t>15.95225224</t>
  </si>
  <si>
    <t>-0.472483434</t>
  </si>
  <si>
    <t>-10294.18</t>
  </si>
  <si>
    <t>703113</t>
  </si>
  <si>
    <t>438851</t>
  </si>
  <si>
    <t>41003.28</t>
  </si>
  <si>
    <t>524.02</t>
  </si>
  <si>
    <t>42.15686275</t>
  </si>
  <si>
    <t>0.263084216</t>
  </si>
  <si>
    <t>2378.79</t>
  </si>
  <si>
    <t>9224</t>
  </si>
  <si>
    <t>29405.78</t>
  </si>
  <si>
    <t>24.53397474</t>
  </si>
  <si>
    <t>0.28675188</t>
  </si>
  <si>
    <t>384.96</t>
  </si>
  <si>
    <t>1899.40</t>
  </si>
  <si>
    <t>7335</t>
  </si>
  <si>
    <t>48485.02</t>
  </si>
  <si>
    <t>444.59</t>
  </si>
  <si>
    <t>17.37704918</t>
  </si>
  <si>
    <t>0.244870113</t>
  </si>
  <si>
    <t>1775.52</t>
  </si>
  <si>
    <t>5705</t>
  </si>
  <si>
    <t>1585</t>
  </si>
  <si>
    <t>28215.26</t>
  </si>
  <si>
    <t>19.84359726</t>
  </si>
  <si>
    <t>0.473782577</t>
  </si>
  <si>
    <t>461.12</t>
  </si>
  <si>
    <t>409.75</t>
  </si>
  <si>
    <t>4021</t>
  </si>
  <si>
    <t>15532.52</t>
  </si>
  <si>
    <t>-87.33</t>
  </si>
  <si>
    <t>488.606</t>
  </si>
  <si>
    <t>27.848</t>
  </si>
  <si>
    <t>229.37</t>
  </si>
  <si>
    <t>-31.86</t>
  </si>
  <si>
    <t>50.596</t>
  </si>
  <si>
    <t>21.177</t>
  </si>
  <si>
    <t>63176.00</t>
  </si>
  <si>
    <t>3400.00</t>
  </si>
  <si>
    <t>12.42344707</t>
  </si>
  <si>
    <t>10</t>
  </si>
  <si>
    <t>0.159231905</t>
  </si>
  <si>
    <t>6428.00</t>
  </si>
  <si>
    <t>30970</t>
  </si>
  <si>
    <t>56725.60</t>
  </si>
  <si>
    <t>24.13858747</t>
  </si>
  <si>
    <t>0.097058258</t>
  </si>
  <si>
    <t>3943.00</t>
  </si>
  <si>
    <t>34149</t>
  </si>
  <si>
    <t>US73278L1052</t>
  </si>
  <si>
    <t>POOL</t>
  </si>
  <si>
    <t>14986.50</t>
  </si>
  <si>
    <t>81.79</t>
  </si>
  <si>
    <t>18.87002573</t>
  </si>
  <si>
    <t>0.221013403</t>
  </si>
  <si>
    <t>80.38</t>
  </si>
  <si>
    <t>84.25</t>
  </si>
  <si>
    <t>50.09</t>
  </si>
  <si>
    <t>51.08</t>
  </si>
  <si>
    <t>241.38</t>
  </si>
  <si>
    <t>269.18</t>
  </si>
  <si>
    <t>292.99</t>
  </si>
  <si>
    <t>551.037</t>
  </si>
  <si>
    <t>22.817</t>
  </si>
  <si>
    <t>4287.30</t>
  </si>
  <si>
    <t>38.50019472</t>
  </si>
  <si>
    <t>0.320017973</t>
  </si>
  <si>
    <t>45.40</t>
  </si>
  <si>
    <t>47.14</t>
  </si>
  <si>
    <t>58.41</t>
  </si>
  <si>
    <t>65.67</t>
  </si>
  <si>
    <t>138.40</t>
  </si>
  <si>
    <t>158.74</t>
  </si>
  <si>
    <t>181.39</t>
  </si>
  <si>
    <t>436.937</t>
  </si>
  <si>
    <t>21133.77</t>
  </si>
  <si>
    <t>-37.62</t>
  </si>
  <si>
    <t>200</t>
  </si>
  <si>
    <t>-0.101048789</t>
  </si>
  <si>
    <t>-149.83</t>
  </si>
  <si>
    <t>23</t>
  </si>
  <si>
    <t>16712.91</t>
  </si>
  <si>
    <t>0.176242881</t>
  </si>
  <si>
    <t>2.57</t>
  </si>
  <si>
    <t>4612.53</t>
  </si>
  <si>
    <t>KR7005490008</t>
  </si>
  <si>
    <t>POSCO</t>
  </si>
  <si>
    <t>19033.61</t>
  </si>
  <si>
    <t>551.65</t>
  </si>
  <si>
    <t>12.52432581</t>
  </si>
  <si>
    <t>0.336549237</t>
  </si>
  <si>
    <t>518.88</t>
  </si>
  <si>
    <t>713.30</t>
  </si>
  <si>
    <t>1035.72</t>
  </si>
  <si>
    <t>1297.39</t>
  </si>
  <si>
    <t>1311.45</t>
  </si>
  <si>
    <t>3697.17</t>
  </si>
  <si>
    <t>3237.40</t>
  </si>
  <si>
    <t>12514588.31</t>
  </si>
  <si>
    <t>468682</t>
  </si>
  <si>
    <t>17055.30</t>
  </si>
  <si>
    <t>25.28276125</t>
  </si>
  <si>
    <t>0.378436916</t>
  </si>
  <si>
    <t>630.59</t>
  </si>
  <si>
    <t>746.20</t>
  </si>
  <si>
    <t>757.44</t>
  </si>
  <si>
    <t>550.11</t>
  </si>
  <si>
    <t>3010.01</t>
  </si>
  <si>
    <t>1941.96</t>
  </si>
  <si>
    <t>1594.10</t>
  </si>
  <si>
    <t>13596996</t>
  </si>
  <si>
    <t>444798</t>
  </si>
  <si>
    <t>NL0013654783</t>
  </si>
  <si>
    <t>Prosus</t>
  </si>
  <si>
    <t>112622.98</t>
  </si>
  <si>
    <t>110.00</t>
  </si>
  <si>
    <t>61.00</t>
  </si>
  <si>
    <t>101.00</t>
  </si>
  <si>
    <t>-1508.00</t>
  </si>
  <si>
    <t>8102.00</t>
  </si>
  <si>
    <t>3364.775575</t>
  </si>
  <si>
    <t>19390.88</t>
  </si>
  <si>
    <t>21.91234913</t>
  </si>
  <si>
    <t>0.206336086</t>
  </si>
  <si>
    <t>3424.36</t>
  </si>
  <si>
    <t>1652371</t>
  </si>
  <si>
    <t>74071</t>
  </si>
  <si>
    <t>12161.57</t>
  </si>
  <si>
    <t>12.71489256</t>
  </si>
  <si>
    <t>0.15661001</t>
  </si>
  <si>
    <t>292.96</t>
  </si>
  <si>
    <t>147747.543</t>
  </si>
  <si>
    <t>2180.058</t>
  </si>
  <si>
    <t>17422.72</t>
  </si>
  <si>
    <t>46.89420782</t>
  </si>
  <si>
    <t>0.342248455</t>
  </si>
  <si>
    <t>606.83</t>
  </si>
  <si>
    <t>10203637</t>
  </si>
  <si>
    <t>526602</t>
  </si>
  <si>
    <t>18468.45</t>
  </si>
  <si>
    <t>52.30352304</t>
  </si>
  <si>
    <t>0.413850647</t>
  </si>
  <si>
    <t>295.00</t>
  </si>
  <si>
    <t>3608</t>
  </si>
  <si>
    <t>153</t>
  </si>
  <si>
    <t>985</t>
  </si>
  <si>
    <t>14939.19</t>
  </si>
  <si>
    <t>25.46248715</t>
  </si>
  <si>
    <t>-0.39715049</t>
  </si>
  <si>
    <t>-14128.00</t>
  </si>
  <si>
    <t>11124</t>
  </si>
  <si>
    <t>3502</t>
  </si>
  <si>
    <t>15832.72</t>
  </si>
  <si>
    <t>23.1717683</t>
  </si>
  <si>
    <t>0.291179307</t>
  </si>
  <si>
    <t>241.87</t>
  </si>
  <si>
    <t>4233.276</t>
  </si>
  <si>
    <t>69.28</t>
  </si>
  <si>
    <t>16250.66</t>
  </si>
  <si>
    <t>-3.541036062</t>
  </si>
  <si>
    <t>0.250792076</t>
  </si>
  <si>
    <t>1853876</t>
  </si>
  <si>
    <t>72043</t>
  </si>
  <si>
    <t>12289.32</t>
  </si>
  <si>
    <t>20.26780171</t>
  </si>
  <si>
    <t>0.208988781</t>
  </si>
  <si>
    <t>156503.491</t>
  </si>
  <si>
    <t>2165.619</t>
  </si>
  <si>
    <t>16384.06</t>
  </si>
  <si>
    <t>38.51867104</t>
  </si>
  <si>
    <t>0.366259709</t>
  </si>
  <si>
    <t>12619079</t>
  </si>
  <si>
    <t>499775</t>
  </si>
  <si>
    <t>35107.60</t>
  </si>
  <si>
    <t>22.52910913</t>
  </si>
  <si>
    <t>0.222421203</t>
  </si>
  <si>
    <t>6781</t>
  </si>
  <si>
    <t>150</t>
  </si>
  <si>
    <t>1297</t>
  </si>
  <si>
    <t>19037.12</t>
  </si>
  <si>
    <t>166.6666667</t>
  </si>
  <si>
    <t>-0.335333333</t>
  </si>
  <si>
    <t>10025</t>
  </si>
  <si>
    <t>593</t>
  </si>
  <si>
    <t>16985.98</t>
  </si>
  <si>
    <t>23.10384691</t>
  </si>
  <si>
    <t>0.286136525</t>
  </si>
  <si>
    <t>4366.178</t>
  </si>
  <si>
    <t>-23.897</t>
  </si>
  <si>
    <t>20317.60</t>
  </si>
  <si>
    <t>19.64698501</t>
  </si>
  <si>
    <t>0.306306023</t>
  </si>
  <si>
    <t>1624159</t>
  </si>
  <si>
    <t>69110</t>
  </si>
  <si>
    <t>12824.49</t>
  </si>
  <si>
    <t>12.52594235</t>
  </si>
  <si>
    <t>0.142204347</t>
  </si>
  <si>
    <t>168513.548</t>
  </si>
  <si>
    <t>2069.549</t>
  </si>
  <si>
    <t>24846.92</t>
  </si>
  <si>
    <t>28.85912642</t>
  </si>
  <si>
    <t>0.35905908</t>
  </si>
  <si>
    <t>10861315.17</t>
  </si>
  <si>
    <t>486888</t>
  </si>
  <si>
    <t>19998.16</t>
  </si>
  <si>
    <t>105.130597</t>
  </si>
  <si>
    <t>-0.479750779</t>
  </si>
  <si>
    <t>4061</t>
  </si>
  <si>
    <t>143</t>
  </si>
  <si>
    <t>829</t>
  </si>
  <si>
    <t>27454.08</t>
  </si>
  <si>
    <t>30.42729152</t>
  </si>
  <si>
    <t>-0.341855226</t>
  </si>
  <si>
    <t>11815</t>
  </si>
  <si>
    <t>2882</t>
  </si>
  <si>
    <t>20216.47</t>
  </si>
  <si>
    <t>21.10829009</t>
  </si>
  <si>
    <t>0.331600388</t>
  </si>
  <si>
    <t>3242.242</t>
  </si>
  <si>
    <t>139.305</t>
  </si>
  <si>
    <t>11489.93</t>
  </si>
  <si>
    <t>264.25</t>
  </si>
  <si>
    <t>18.61839053</t>
  </si>
  <si>
    <t>0.08081259</t>
  </si>
  <si>
    <t>1347.54</t>
  </si>
  <si>
    <t>2396.559</t>
  </si>
  <si>
    <t>5864.87</t>
  </si>
  <si>
    <t>35.46040585</t>
  </si>
  <si>
    <t>-0.004706432</t>
  </si>
  <si>
    <t>-13.32</t>
  </si>
  <si>
    <t>183.55</t>
  </si>
  <si>
    <t>3006.298</t>
  </si>
  <si>
    <t>9249.09</t>
  </si>
  <si>
    <t>55.51</t>
  </si>
  <si>
    <t>15.37982581</t>
  </si>
  <si>
    <t>0.480713154</t>
  </si>
  <si>
    <t>17.15</t>
  </si>
  <si>
    <t>1625.308</t>
  </si>
  <si>
    <t>484.414</t>
  </si>
  <si>
    <t>621.094</t>
  </si>
  <si>
    <t>6473.76</t>
  </si>
  <si>
    <t>0.821156075</t>
  </si>
  <si>
    <t>14.55</t>
  </si>
  <si>
    <t>15.63</t>
  </si>
  <si>
    <t>988.13</t>
  </si>
  <si>
    <t>448.763</t>
  </si>
  <si>
    <t>JP3970300004</t>
  </si>
  <si>
    <t>RECRUIT HOLDINGS</t>
  </si>
  <si>
    <t>42692.66</t>
  </si>
  <si>
    <t>620.28</t>
  </si>
  <si>
    <t>19.85372476</t>
  </si>
  <si>
    <t>0.29082447</t>
  </si>
  <si>
    <t>271.43</t>
  </si>
  <si>
    <t>731.24</t>
  </si>
  <si>
    <t>674.48</t>
  </si>
  <si>
    <t>291.94</t>
  </si>
  <si>
    <t>1026.41</t>
  </si>
  <si>
    <t>1837.04</t>
  </si>
  <si>
    <t>1797.56</t>
  </si>
  <si>
    <t>352402</t>
  </si>
  <si>
    <t>65094</t>
  </si>
  <si>
    <t>17259.37</t>
  </si>
  <si>
    <t>47.21879665</t>
  </si>
  <si>
    <t>275.38</t>
  </si>
  <si>
    <t>617.89</t>
  </si>
  <si>
    <t>514.84</t>
  </si>
  <si>
    <t>1484.61</t>
  </si>
  <si>
    <t>1191.89</t>
  </si>
  <si>
    <t>51669.05</t>
  </si>
  <si>
    <t>7.799706068</t>
  </si>
  <si>
    <t>0.161638415</t>
  </si>
  <si>
    <t>2553.50</t>
  </si>
  <si>
    <t>2695.7</t>
  </si>
  <si>
    <t>2499.1</t>
  </si>
  <si>
    <t>1368.1</t>
  </si>
  <si>
    <t>15415.17</t>
  </si>
  <si>
    <t>29.22590837</t>
  </si>
  <si>
    <t>0.238434006</t>
  </si>
  <si>
    <t>345.50</t>
  </si>
  <si>
    <t>6510</t>
  </si>
  <si>
    <t>440</t>
  </si>
  <si>
    <t>20994.15</t>
  </si>
  <si>
    <t>11.67763158</t>
  </si>
  <si>
    <t>0.226645698</t>
  </si>
  <si>
    <t>44</t>
  </si>
  <si>
    <t>13243.02</t>
  </si>
  <si>
    <t>32.10116732</t>
  </si>
  <si>
    <t>0.229480056</t>
  </si>
  <si>
    <t>27</t>
  </si>
  <si>
    <t>367</t>
  </si>
  <si>
    <t>38914.53</t>
  </si>
  <si>
    <t>32.6581517</t>
  </si>
  <si>
    <t>414.42</t>
  </si>
  <si>
    <t>351.569</t>
  </si>
  <si>
    <t>1947.55</t>
  </si>
  <si>
    <t>-321.144</t>
  </si>
  <si>
    <t>298224.91</t>
  </si>
  <si>
    <t>3447.64</t>
  </si>
  <si>
    <t>16.12490259</t>
  </si>
  <si>
    <t>0.238746101</t>
  </si>
  <si>
    <t>14450.33</t>
  </si>
  <si>
    <t>11096</t>
  </si>
  <si>
    <t>12152</t>
  </si>
  <si>
    <t>194970.59</t>
  </si>
  <si>
    <t>25.17106174</t>
  </si>
  <si>
    <t>0.264857014</t>
  </si>
  <si>
    <t>3548.33</t>
  </si>
  <si>
    <t>12960.11</t>
  </si>
  <si>
    <t>16992</t>
  </si>
  <si>
    <t>9904</t>
  </si>
  <si>
    <t>US77543R1023</t>
  </si>
  <si>
    <t>ROKU</t>
  </si>
  <si>
    <t>42499.89</t>
  </si>
  <si>
    <t>1.01</t>
  </si>
  <si>
    <t>-0.013782818</t>
  </si>
  <si>
    <t>0.22</t>
  </si>
  <si>
    <t>0.56</t>
  </si>
  <si>
    <t>0.76</t>
  </si>
  <si>
    <t>-42.55</t>
  </si>
  <si>
    <t>-63.19</t>
  </si>
  <si>
    <t>-9.33</t>
  </si>
  <si>
    <t>397.804</t>
  </si>
  <si>
    <t>355.784</t>
  </si>
  <si>
    <t>2.655</t>
  </si>
  <si>
    <t>0.08</t>
  </si>
  <si>
    <t>76.177</t>
  </si>
  <si>
    <t>US78409V1044</t>
  </si>
  <si>
    <t>S&amp;P GLOBAL</t>
  </si>
  <si>
    <t>79223.93</t>
  </si>
  <si>
    <t>683.00</t>
  </si>
  <si>
    <t>21.49938042</t>
  </si>
  <si>
    <t>0.227222529</t>
  </si>
  <si>
    <t>709.00</t>
  </si>
  <si>
    <t>558.00</t>
  </si>
  <si>
    <t>3188.00</t>
  </si>
  <si>
    <t>2461.00</t>
  </si>
  <si>
    <t>2681.00</t>
  </si>
  <si>
    <t>4654</t>
  </si>
  <si>
    <t>1002</t>
  </si>
  <si>
    <t>27852.86</t>
  </si>
  <si>
    <t>30.11292346</t>
  </si>
  <si>
    <t>243.00</t>
  </si>
  <si>
    <t>419.00</t>
  </si>
  <si>
    <t>260.00</t>
  </si>
  <si>
    <t>1130.00</t>
  </si>
  <si>
    <t>1299.00</t>
  </si>
  <si>
    <t>54.00</t>
  </si>
  <si>
    <t>3564</t>
  </si>
  <si>
    <t>60566.93</t>
  </si>
  <si>
    <t>163.02</t>
  </si>
  <si>
    <t>9.383378016</t>
  </si>
  <si>
    <t>0.202602998</t>
  </si>
  <si>
    <t>1591.48</t>
  </si>
  <si>
    <t>4508</t>
  </si>
  <si>
    <t>29962.68</t>
  </si>
  <si>
    <t>12.56671519</t>
  </si>
  <si>
    <t>0.349617364</t>
  </si>
  <si>
    <t>305.70</t>
  </si>
  <si>
    <t>2209.29</t>
  </si>
  <si>
    <t>3091</t>
  </si>
  <si>
    <t>20952.42</t>
  </si>
  <si>
    <t>233.29</t>
  </si>
  <si>
    <t>23.35997443</t>
  </si>
  <si>
    <t>0.26478144</t>
  </si>
  <si>
    <t>2165.11</t>
  </si>
  <si>
    <t>1377291.683</t>
  </si>
  <si>
    <t>177668</t>
  </si>
  <si>
    <t>17137.76</t>
  </si>
  <si>
    <t>42.3796808</t>
  </si>
  <si>
    <t>0.236454878</t>
  </si>
  <si>
    <t>97.43</t>
  </si>
  <si>
    <t>108.55</t>
  </si>
  <si>
    <t>3657277.698</t>
  </si>
  <si>
    <t>117337</t>
  </si>
  <si>
    <t>506495.61</t>
  </si>
  <si>
    <t>4043.06</t>
  </si>
  <si>
    <t>27.72789284</t>
  </si>
  <si>
    <t>0.202355695</t>
  </si>
  <si>
    <t>55573.79</t>
  </si>
  <si>
    <t>2947853</t>
  </si>
  <si>
    <t>21111490</t>
  </si>
  <si>
    <t>208847.85</t>
  </si>
  <si>
    <t>26.00654588</t>
  </si>
  <si>
    <t>0.202669407</t>
  </si>
  <si>
    <t>3710.20</t>
  </si>
  <si>
    <t>26552.52</t>
  </si>
  <si>
    <t>1302780</t>
  </si>
  <si>
    <t>14111381</t>
  </si>
  <si>
    <t>38659.68</t>
  </si>
  <si>
    <t>105.58</t>
  </si>
  <si>
    <t>33.76624088</t>
  </si>
  <si>
    <t>0.361634079</t>
  </si>
  <si>
    <t>941.59</t>
  </si>
  <si>
    <t>1507936.958</t>
  </si>
  <si>
    <t>808335.073</t>
  </si>
  <si>
    <t>6111.02</t>
  </si>
  <si>
    <t>0.341260342</t>
  </si>
  <si>
    <t>72.21</t>
  </si>
  <si>
    <t>1801.31</t>
  </si>
  <si>
    <t>566585.6219</t>
  </si>
  <si>
    <t>552529.353</t>
  </si>
  <si>
    <t>30746.59</t>
  </si>
  <si>
    <t>382.19</t>
  </si>
  <si>
    <t>22.34552557</t>
  </si>
  <si>
    <t>0.207908565</t>
  </si>
  <si>
    <t>2047.53</t>
  </si>
  <si>
    <t>13536</t>
  </si>
  <si>
    <t>3005</t>
  </si>
  <si>
    <t>15561.42</t>
  </si>
  <si>
    <t>27.03743316</t>
  </si>
  <si>
    <t>0.41436659</t>
  </si>
  <si>
    <t>451.10</t>
  </si>
  <si>
    <t>1699.02</t>
  </si>
  <si>
    <t>26738</t>
  </si>
  <si>
    <t>3378</t>
  </si>
  <si>
    <t>154747.87</t>
  </si>
  <si>
    <t>1361.13</t>
  </si>
  <si>
    <t>26.82825485</t>
  </si>
  <si>
    <t>0.293053522</t>
  </si>
  <si>
    <t>6606.60</t>
  </si>
  <si>
    <t>13600</t>
  </si>
  <si>
    <t>4447</t>
  </si>
  <si>
    <t>4739</t>
  </si>
  <si>
    <t>104692.41</t>
  </si>
  <si>
    <t>25.27246556</t>
  </si>
  <si>
    <t>0.309228413</t>
  </si>
  <si>
    <t>1415.49</t>
  </si>
  <si>
    <t>4911.81</t>
  </si>
  <si>
    <t>6450</t>
  </si>
  <si>
    <t>3044</t>
  </si>
  <si>
    <t>28762.83</t>
  </si>
  <si>
    <t>136.86</t>
  </si>
  <si>
    <t>29.47432112</t>
  </si>
  <si>
    <t>0.270134839</t>
  </si>
  <si>
    <t>319.35</t>
  </si>
  <si>
    <t>1891.886</t>
  </si>
  <si>
    <t>108.425</t>
  </si>
  <si>
    <t>5085.34</t>
  </si>
  <si>
    <t>28.95750247</t>
  </si>
  <si>
    <t>120.65</t>
  </si>
  <si>
    <t>451.949</t>
  </si>
  <si>
    <t>59.416</t>
  </si>
  <si>
    <t>JP3421800008</t>
  </si>
  <si>
    <t>Secom Co. Ltd.</t>
  </si>
  <si>
    <t>18143.38</t>
  </si>
  <si>
    <t>371.13</t>
  </si>
  <si>
    <t>30.85184809</t>
  </si>
  <si>
    <t>0.32525137</t>
  </si>
  <si>
    <t>323.75</t>
  </si>
  <si>
    <t>369.67</t>
  </si>
  <si>
    <t>510.46</t>
  </si>
  <si>
    <t>467.73</t>
  </si>
  <si>
    <t>1011.02</t>
  </si>
  <si>
    <t>1309.96</t>
  </si>
  <si>
    <t>1301.47</t>
  </si>
  <si>
    <t>24682</t>
  </si>
  <si>
    <t>7167</t>
  </si>
  <si>
    <t>16246.09</t>
  </si>
  <si>
    <t>31.81338956</t>
  </si>
  <si>
    <t>0.368932186</t>
  </si>
  <si>
    <t>466.34</t>
  </si>
  <si>
    <t>368.65</t>
  </si>
  <si>
    <t>500.73</t>
  </si>
  <si>
    <t>456.70</t>
  </si>
  <si>
    <t>969.68</t>
  </si>
  <si>
    <t>1350.67</t>
  </si>
  <si>
    <t>1246.12</t>
  </si>
  <si>
    <t>40627</t>
  </si>
  <si>
    <t>6782</t>
  </si>
  <si>
    <t>JP3422950000</t>
  </si>
  <si>
    <t>Seven &amp; I Holdings Co. Ltd.</t>
  </si>
  <si>
    <t>30250.76</t>
  </si>
  <si>
    <t>742.11</t>
  </si>
  <si>
    <t>32.11340697</t>
  </si>
  <si>
    <t>0.346752753</t>
  </si>
  <si>
    <t>1040.93</t>
  </si>
  <si>
    <t>1298.88</t>
  </si>
  <si>
    <t>708.14</t>
  </si>
  <si>
    <t>737.63</t>
  </si>
  <si>
    <t>2516.22</t>
  </si>
  <si>
    <t>2009.51</t>
  </si>
  <si>
    <t>2480.30</t>
  </si>
  <si>
    <t>705743</t>
  </si>
  <si>
    <t>35209.42</t>
  </si>
  <si>
    <t>44.47173072</t>
  </si>
  <si>
    <t>0.414026492</t>
  </si>
  <si>
    <t>1327.69</t>
  </si>
  <si>
    <t>1377.31</t>
  </si>
  <si>
    <t>962.51</t>
  </si>
  <si>
    <t>1351.31</t>
  </si>
  <si>
    <t>2925.16</t>
  </si>
  <si>
    <t>3206.04</t>
  </si>
  <si>
    <t>3125.55</t>
  </si>
  <si>
    <t>789641</t>
  </si>
  <si>
    <t>JP3358000002</t>
  </si>
  <si>
    <t>Shimano Inc.</t>
  </si>
  <si>
    <t>21625.02</t>
  </si>
  <si>
    <t>157.64</t>
  </si>
  <si>
    <t>25.10492808</t>
  </si>
  <si>
    <t>0.263896117</t>
  </si>
  <si>
    <t>217.59</t>
  </si>
  <si>
    <t>140.68</t>
  </si>
  <si>
    <t>169.10</t>
  </si>
  <si>
    <t>162.19</t>
  </si>
  <si>
    <t>629.51</t>
  </si>
  <si>
    <t>486.59</t>
  </si>
  <si>
    <t>644.89</t>
  </si>
  <si>
    <t>12566</t>
  </si>
  <si>
    <t>14576.88</t>
  </si>
  <si>
    <t>25.59574281</t>
  </si>
  <si>
    <t>0.25368946</t>
  </si>
  <si>
    <t>111.44</t>
  </si>
  <si>
    <t>135.31</t>
  </si>
  <si>
    <t>186.87</t>
  </si>
  <si>
    <t>482.22</t>
  </si>
  <si>
    <t>463.23</t>
  </si>
  <si>
    <t>647.64</t>
  </si>
  <si>
    <t>13188</t>
  </si>
  <si>
    <t>30121.43</t>
  </si>
  <si>
    <t>19.73346125</t>
  </si>
  <si>
    <t>0.190564045</t>
  </si>
  <si>
    <t>3809.65</t>
  </si>
  <si>
    <t>2317840</t>
  </si>
  <si>
    <t>42679.16</t>
  </si>
  <si>
    <t>24.89239863</t>
  </si>
  <si>
    <t>0.148139659</t>
  </si>
  <si>
    <t>5231.57</t>
  </si>
  <si>
    <t>3832884</t>
  </si>
  <si>
    <t>16254.05</t>
  </si>
  <si>
    <t>31.54078131</t>
  </si>
  <si>
    <t>0.358604211</t>
  </si>
  <si>
    <t>1158.47</t>
  </si>
  <si>
    <t>29945</t>
  </si>
  <si>
    <t>7294</t>
  </si>
  <si>
    <t>TW0002303005</t>
  </si>
  <si>
    <t>United Microelectronics Corp</t>
  </si>
  <si>
    <t>4371.60</t>
  </si>
  <si>
    <t>33.01</t>
  </si>
  <si>
    <t>-16.08123839</t>
  </si>
  <si>
    <t>0.179548241</t>
  </si>
  <si>
    <t>9.47</t>
  </si>
  <si>
    <t>73.80</t>
  </si>
  <si>
    <t>72.00</t>
  </si>
  <si>
    <t>58.08</t>
  </si>
  <si>
    <t>444.43</t>
  </si>
  <si>
    <t>429.64</t>
  </si>
  <si>
    <t>156.17</t>
  </si>
  <si>
    <t>67083.001</t>
  </si>
  <si>
    <t>13025.139</t>
  </si>
  <si>
    <t>18492.69</t>
  </si>
  <si>
    <t>30.78581206</t>
  </si>
  <si>
    <t>0.286395996</t>
  </si>
  <si>
    <t>623.64</t>
  </si>
  <si>
    <t>10143</t>
  </si>
  <si>
    <t>31928.78</t>
  </si>
  <si>
    <t>26.24080516</t>
  </si>
  <si>
    <t>0.231159311</t>
  </si>
  <si>
    <t>6113.55</t>
  </si>
  <si>
    <t>216718.874</t>
  </si>
  <si>
    <t>84430.083</t>
  </si>
  <si>
    <t>41539.84</t>
  </si>
  <si>
    <t>23.53986387</t>
  </si>
  <si>
    <t>0.400934597</t>
  </si>
  <si>
    <t>1155.43</t>
  </si>
  <si>
    <t>159007</t>
  </si>
  <si>
    <t>42315.06</t>
  </si>
  <si>
    <t>20.88772846</t>
  </si>
  <si>
    <t>0.25777037</t>
  </si>
  <si>
    <t>1815.00</t>
  </si>
  <si>
    <t>824</t>
  </si>
  <si>
    <t>US98978V1035</t>
  </si>
  <si>
    <t>ZOETIS 'A'</t>
  </si>
  <si>
    <t>41021.76</t>
  </si>
  <si>
    <t>15.73964497</t>
  </si>
  <si>
    <t>0.292871901</t>
  </si>
  <si>
    <t>278.00</t>
  </si>
  <si>
    <t>408.00</t>
  </si>
  <si>
    <t>820.00</t>
  </si>
  <si>
    <t>545.00</t>
  </si>
  <si>
    <t>1228.00</t>
  </si>
  <si>
    <t>6443</t>
  </si>
  <si>
    <t>432</t>
  </si>
  <si>
    <t>753</t>
  </si>
  <si>
    <t>16046.46</t>
  </si>
  <si>
    <t>17.62892634</t>
  </si>
  <si>
    <t>0.202765986</t>
  </si>
  <si>
    <t>273.14</t>
  </si>
  <si>
    <t>601.348</t>
  </si>
  <si>
    <t>117.863</t>
  </si>
  <si>
    <t>120.305</t>
  </si>
  <si>
    <t>21115.12</t>
  </si>
  <si>
    <t>20.55938976</t>
  </si>
  <si>
    <t>0.273051186</t>
  </si>
  <si>
    <t>2025.00</t>
  </si>
  <si>
    <t>1597</t>
  </si>
  <si>
    <t>902</t>
  </si>
  <si>
    <t>1514</t>
  </si>
  <si>
    <t>US89400J1079</t>
  </si>
  <si>
    <t>TRANSUNION</t>
  </si>
  <si>
    <t>10547.76</t>
  </si>
  <si>
    <t>111.10</t>
  </si>
  <si>
    <t>15.86608443</t>
  </si>
  <si>
    <t>0.39737899</t>
  </si>
  <si>
    <t>25.20</t>
  </si>
  <si>
    <t>25.90</t>
  </si>
  <si>
    <t>93.60</t>
  </si>
  <si>
    <t>120.20</t>
  </si>
  <si>
    <t>-1.80</t>
  </si>
  <si>
    <t>26.60</t>
  </si>
  <si>
    <t>205.40</t>
  </si>
  <si>
    <t>3976.4</t>
  </si>
  <si>
    <t>87</t>
  </si>
  <si>
    <t>14012.83</t>
  </si>
  <si>
    <t>24.64996672</t>
  </si>
  <si>
    <t>0.309404996</t>
  </si>
  <si>
    <t>1123.68</t>
  </si>
  <si>
    <t>2432.133</t>
  </si>
  <si>
    <t>285.02</t>
  </si>
  <si>
    <t>10.443</t>
  </si>
  <si>
    <t>54.463</t>
  </si>
  <si>
    <t>1.528</t>
  </si>
  <si>
    <t>11060.19</t>
  </si>
  <si>
    <t>-12.32876712</t>
  </si>
  <si>
    <t>-0.442593771</t>
  </si>
  <si>
    <t>-120.60</t>
  </si>
  <si>
    <t>2413.6</t>
  </si>
  <si>
    <t>434</t>
  </si>
  <si>
    <t>-65.9</t>
  </si>
  <si>
    <t>7502.15</t>
  </si>
  <si>
    <t>25.74482366</t>
  </si>
  <si>
    <t>0.30962454</t>
  </si>
  <si>
    <t>649.03</t>
  </si>
  <si>
    <t>4188.674</t>
  </si>
  <si>
    <t>180.673</t>
  </si>
  <si>
    <t>11264.63</t>
  </si>
  <si>
    <t>23.66748069</t>
  </si>
  <si>
    <t>0.323620335</t>
  </si>
  <si>
    <t>752.89</t>
  </si>
  <si>
    <t>1045.72</t>
  </si>
  <si>
    <t>5554.25</t>
  </si>
  <si>
    <t>29.84494321</t>
  </si>
  <si>
    <t>0.333170867</t>
  </si>
  <si>
    <t>385.92</t>
  </si>
  <si>
    <t>1755.479</t>
  </si>
  <si>
    <t>59417.01</t>
  </si>
  <si>
    <t>24.69195527</t>
  </si>
  <si>
    <t>0.207412318</t>
  </si>
  <si>
    <t>1113.47</t>
  </si>
  <si>
    <t>3171.6</t>
  </si>
  <si>
    <t>50564.81</t>
  </si>
  <si>
    <t>25.50177096</t>
  </si>
  <si>
    <t>0.219779382</t>
  </si>
  <si>
    <t>2165.49</t>
  </si>
  <si>
    <t>5194.853932</t>
  </si>
  <si>
    <t>96.41064155</t>
  </si>
  <si>
    <t>SE0000115446</t>
  </si>
  <si>
    <t>VOLVO B</t>
  </si>
  <si>
    <t>26587.01</t>
  </si>
  <si>
    <t>785.91</t>
  </si>
  <si>
    <t>21.87228007</t>
  </si>
  <si>
    <t>0.222344534</t>
  </si>
  <si>
    <t>481.25</t>
  </si>
  <si>
    <t>368.64</t>
  </si>
  <si>
    <t>492.77</t>
  </si>
  <si>
    <t>556.97</t>
  </si>
  <si>
    <t>734.55</t>
  </si>
  <si>
    <t>2437.17</t>
  </si>
  <si>
    <t>2227.81</t>
  </si>
  <si>
    <t>87210</t>
  </si>
  <si>
    <t>15899</t>
  </si>
  <si>
    <t>16549.86</t>
  </si>
  <si>
    <t>38.17250213</t>
  </si>
  <si>
    <t>0.149366963</t>
  </si>
  <si>
    <t>1002.46</t>
  </si>
  <si>
    <t>3274</t>
  </si>
  <si>
    <t>NL0000395903</t>
  </si>
  <si>
    <t>WOLTERS KLUWER</t>
  </si>
  <si>
    <t>16013.62</t>
  </si>
  <si>
    <t>243.03</t>
  </si>
  <si>
    <t>26.35135135</t>
  </si>
  <si>
    <t>0.206495143</t>
  </si>
  <si>
    <t>103.46</t>
  </si>
  <si>
    <t>156.36</t>
  </si>
  <si>
    <t>119.47</t>
  </si>
  <si>
    <t>175.96</t>
  </si>
  <si>
    <t>680.47</t>
  </si>
  <si>
    <t>601.04</t>
  </si>
  <si>
    <t>722.35</t>
  </si>
  <si>
    <t>2249</t>
  </si>
  <si>
    <t>416</t>
  </si>
  <si>
    <t>FR0000051807</t>
  </si>
  <si>
    <t>TELEPERFORMANCE</t>
  </si>
  <si>
    <t>9185.56</t>
  </si>
  <si>
    <t>200.56</t>
  </si>
  <si>
    <t>28.04597701</t>
  </si>
  <si>
    <t>0.345450795</t>
  </si>
  <si>
    <t>70.30</t>
  </si>
  <si>
    <t>89.82</t>
  </si>
  <si>
    <t>91.81</t>
  </si>
  <si>
    <t>165.81</t>
  </si>
  <si>
    <t>289.17</t>
  </si>
  <si>
    <t>311.61</t>
  </si>
  <si>
    <t>331.86</t>
  </si>
  <si>
    <t>2224</t>
  </si>
  <si>
    <t>26926.39</t>
  </si>
  <si>
    <t>20.36878216</t>
  </si>
  <si>
    <t>0.256212529</t>
  </si>
  <si>
    <t>3682.73</t>
  </si>
  <si>
    <t>14040</t>
  </si>
  <si>
    <t>657</t>
  </si>
  <si>
    <t>10005.22</t>
  </si>
  <si>
    <t>35.75757576</t>
  </si>
  <si>
    <t>-1.040845296</t>
  </si>
  <si>
    <t>-955.99</t>
  </si>
  <si>
    <t>1164</t>
  </si>
  <si>
    <t>252</t>
  </si>
  <si>
    <t>27523.95</t>
  </si>
  <si>
    <t>21.52684204</t>
  </si>
  <si>
    <t>0.177357239</t>
  </si>
  <si>
    <t>2478820</t>
  </si>
  <si>
    <t>44074.34</t>
  </si>
  <si>
    <t>24.18711619</t>
  </si>
  <si>
    <t>0.172668538</t>
  </si>
  <si>
    <t>3795183</t>
  </si>
  <si>
    <t>18697.61</t>
  </si>
  <si>
    <t>27.22492359</t>
  </si>
  <si>
    <t>0.350105729</t>
  </si>
  <si>
    <t>26725</t>
  </si>
  <si>
    <t>7334</t>
  </si>
  <si>
    <t>6433.77</t>
  </si>
  <si>
    <t>20.01</t>
  </si>
  <si>
    <t>-8.568392173</t>
  </si>
  <si>
    <t>0.238739411</t>
  </si>
  <si>
    <t>247.23</t>
  </si>
  <si>
    <t>53348.958</t>
  </si>
  <si>
    <t>11860.244</t>
  </si>
  <si>
    <t>14163.80</t>
  </si>
  <si>
    <t>32.15145786</t>
  </si>
  <si>
    <t>0.279065113</t>
  </si>
  <si>
    <t>7984</t>
  </si>
  <si>
    <t>41986.35</t>
  </si>
  <si>
    <t>21.97171618</t>
  </si>
  <si>
    <t>0.250156249</t>
  </si>
  <si>
    <t>237956.939</t>
  </si>
  <si>
    <t>91548.149</t>
  </si>
  <si>
    <t>47715.12</t>
  </si>
  <si>
    <t>26.86790596</t>
  </si>
  <si>
    <t>0.311309878</t>
  </si>
  <si>
    <t>137212</t>
  </si>
  <si>
    <t>66624.20</t>
  </si>
  <si>
    <t>21.39931741</t>
  </si>
  <si>
    <t>0.219426386</t>
  </si>
  <si>
    <t>4568</t>
  </si>
  <si>
    <t>862</t>
  </si>
  <si>
    <t>62936.16</t>
  </si>
  <si>
    <t>418.00</t>
  </si>
  <si>
    <t>16.71293726</t>
  </si>
  <si>
    <t>0.271173958</t>
  </si>
  <si>
    <t>1525.00</t>
  </si>
  <si>
    <t>6111</t>
  </si>
  <si>
    <t>457</t>
  </si>
  <si>
    <t>836</t>
  </si>
  <si>
    <t>22356.38</t>
  </si>
  <si>
    <t>18.08172066</t>
  </si>
  <si>
    <t>0.188382539</t>
  </si>
  <si>
    <t>766.382</t>
  </si>
  <si>
    <t>133.193</t>
  </si>
  <si>
    <t>144.254</t>
  </si>
  <si>
    <t>26969.27</t>
  </si>
  <si>
    <t>19.97177135</t>
  </si>
  <si>
    <t>0.266565886</t>
  </si>
  <si>
    <t>1946</t>
  </si>
  <si>
    <t>1157</t>
  </si>
  <si>
    <t>16154.61</t>
  </si>
  <si>
    <t>111.70</t>
  </si>
  <si>
    <t>19.04653802</t>
  </si>
  <si>
    <t>0.333093266</t>
  </si>
  <si>
    <t>372.50</t>
  </si>
  <si>
    <t>3655.5</t>
  </si>
  <si>
    <t>107.3</t>
  </si>
  <si>
    <t>15443.52</t>
  </si>
  <si>
    <t>24.76576401</t>
  </si>
  <si>
    <t>0.304562614</t>
  </si>
  <si>
    <t>3558.575</t>
  </si>
  <si>
    <t>245.373</t>
  </si>
  <si>
    <t>5120.95</t>
  </si>
  <si>
    <t>10.506</t>
  </si>
  <si>
    <t>100.969</t>
  </si>
  <si>
    <t>12.688</t>
  </si>
  <si>
    <t>11741.13</t>
  </si>
  <si>
    <t>-9.493670886</t>
  </si>
  <si>
    <t>0.315661182</t>
  </si>
  <si>
    <t>2569.7</t>
  </si>
  <si>
    <t>492.6</t>
  </si>
  <si>
    <t>-50</t>
  </si>
  <si>
    <t>10950.31</t>
  </si>
  <si>
    <t>27.22174604</t>
  </si>
  <si>
    <t>0.293485042</t>
  </si>
  <si>
    <t>4852.986</t>
  </si>
  <si>
    <t>174.18</t>
  </si>
  <si>
    <t>10962.89</t>
  </si>
  <si>
    <t>23.65361758</t>
  </si>
  <si>
    <t>0.288059065</t>
  </si>
  <si>
    <t>2764.479</t>
  </si>
  <si>
    <t>8141.22</t>
  </si>
  <si>
    <t>18.79577728</t>
  </si>
  <si>
    <t>0.252731991</t>
  </si>
  <si>
    <t>1701.837</t>
  </si>
  <si>
    <t>82122.64</t>
  </si>
  <si>
    <t>49.61746855</t>
  </si>
  <si>
    <t>0.355038452</t>
  </si>
  <si>
    <t>6720.8</t>
  </si>
  <si>
    <t>41139.26</t>
  </si>
  <si>
    <t>21.64772727</t>
  </si>
  <si>
    <t>0.234776526</t>
  </si>
  <si>
    <t>4647.431685</t>
  </si>
  <si>
    <t>103.1834745</t>
  </si>
  <si>
    <t>34082.57</t>
  </si>
  <si>
    <t>993.71</t>
  </si>
  <si>
    <t>22.9826785</t>
  </si>
  <si>
    <t>0.198664393</t>
  </si>
  <si>
    <t>3113.43</t>
  </si>
  <si>
    <t>101616</t>
  </si>
  <si>
    <t>18539</t>
  </si>
  <si>
    <t>20662.12</t>
  </si>
  <si>
    <t>37.07533235</t>
  </si>
  <si>
    <t>0.15623256</t>
  </si>
  <si>
    <t>3156</t>
  </si>
  <si>
    <t>19461.80</t>
  </si>
  <si>
    <t>218.25</t>
  </si>
  <si>
    <t>22.10526316</t>
  </si>
  <si>
    <t>0.220423709</t>
  </si>
  <si>
    <t>814.37</t>
  </si>
  <si>
    <t>2111</t>
  </si>
  <si>
    <t>453</t>
  </si>
  <si>
    <t>14326.85</t>
  </si>
  <si>
    <t>173.48</t>
  </si>
  <si>
    <t>24.67043315</t>
  </si>
  <si>
    <t>0.344384238</t>
  </si>
  <si>
    <t>344.02</t>
  </si>
  <si>
    <t>2647</t>
  </si>
  <si>
    <t>30895.47</t>
  </si>
  <si>
    <t>22.57157464</t>
  </si>
  <si>
    <t>0.236417546</t>
  </si>
  <si>
    <t>21750</t>
  </si>
  <si>
    <t>660</t>
  </si>
  <si>
    <t>9695.10</t>
  </si>
  <si>
    <t>21.875</t>
  </si>
  <si>
    <t>-1.260215071</t>
  </si>
  <si>
    <t>286</t>
  </si>
  <si>
    <t>22222.48</t>
  </si>
  <si>
    <t>25.0596673</t>
  </si>
  <si>
    <t>0.205157761</t>
  </si>
  <si>
    <t>2441907</t>
  </si>
  <si>
    <t>34226.61</t>
  </si>
  <si>
    <t>20.1792365</t>
  </si>
  <si>
    <t>0.209696102</t>
  </si>
  <si>
    <t>4264187</t>
  </si>
  <si>
    <t>15609.05</t>
  </si>
  <si>
    <t>32.21315174</t>
  </si>
  <si>
    <t>0.332362031</t>
  </si>
  <si>
    <t>33293</t>
  </si>
  <si>
    <t>6516</t>
  </si>
  <si>
    <t>5832.98</t>
  </si>
  <si>
    <t>15.51769204</t>
  </si>
  <si>
    <t>0.13873068</t>
  </si>
  <si>
    <t>27.51</t>
  </si>
  <si>
    <t>458.65</t>
  </si>
  <si>
    <t>54891.266</t>
  </si>
  <si>
    <t>13669.589</t>
  </si>
  <si>
    <t>12209.13</t>
  </si>
  <si>
    <t>31.62874906</t>
  </si>
  <si>
    <t>0.315256763</t>
  </si>
  <si>
    <t>55430.20</t>
  </si>
  <si>
    <t>27.60620431</t>
  </si>
  <si>
    <t>0.219061978</t>
  </si>
  <si>
    <t>191246.173</t>
  </si>
  <si>
    <t>81781.154</t>
  </si>
  <si>
    <t>28385.29</t>
  </si>
  <si>
    <t>31.00050772</t>
  </si>
  <si>
    <t>0.360066816</t>
  </si>
  <si>
    <t>186620</t>
  </si>
  <si>
    <t>43027.60</t>
  </si>
  <si>
    <t>33.44169037</t>
  </si>
  <si>
    <t>3170</t>
  </si>
  <si>
    <t>738</t>
  </si>
  <si>
    <t>35020.84</t>
  </si>
  <si>
    <t>43.47540984</t>
  </si>
  <si>
    <t>0.311901789</t>
  </si>
  <si>
    <t>688.00</t>
  </si>
  <si>
    <t>4953</t>
  </si>
  <si>
    <t>382</t>
  </si>
  <si>
    <t>628</t>
  </si>
  <si>
    <t>13657.13</t>
  </si>
  <si>
    <t>30.9108611</t>
  </si>
  <si>
    <t>0.227973699</t>
  </si>
  <si>
    <t>606.075</t>
  </si>
  <si>
    <t>109.182</t>
  </si>
  <si>
    <t>112.343</t>
  </si>
  <si>
    <t>29269.25</t>
  </si>
  <si>
    <t>57.97040169</t>
  </si>
  <si>
    <t>0.259633956</t>
  </si>
  <si>
    <t>1588</t>
  </si>
  <si>
    <t>754</t>
  </si>
  <si>
    <t>10068.67</t>
  </si>
  <si>
    <t>-21.23489933</t>
  </si>
  <si>
    <t>0.499653259</t>
  </si>
  <si>
    <t>23.30</t>
  </si>
  <si>
    <t>2345.3</t>
  </si>
  <si>
    <t>106.8</t>
  </si>
  <si>
    <t>13933.46</t>
  </si>
  <si>
    <t>38.89066135</t>
  </si>
  <si>
    <t>0.330920308</t>
  </si>
  <si>
    <t>2550.02</t>
  </si>
  <si>
    <t>196.19</t>
  </si>
  <si>
    <t>10.568</t>
  </si>
  <si>
    <t>33.65</t>
  </si>
  <si>
    <t>1.918</t>
  </si>
  <si>
    <t>6686.89</t>
  </si>
  <si>
    <t>-17.69662921</t>
  </si>
  <si>
    <t>-0.07252095</t>
  </si>
  <si>
    <t>2430.2</t>
  </si>
  <si>
    <t>355.8</t>
  </si>
  <si>
    <t>-73.8</t>
  </si>
  <si>
    <t>12572.17</t>
  </si>
  <si>
    <t>30.72680717</t>
  </si>
  <si>
    <t>0.307603655</t>
  </si>
  <si>
    <t>3277.62</t>
  </si>
  <si>
    <t>191.479</t>
  </si>
  <si>
    <t>7370.68</t>
  </si>
  <si>
    <t>8.602253877</t>
  </si>
  <si>
    <t>0.339174168</t>
  </si>
  <si>
    <t>1044.327</t>
  </si>
  <si>
    <t>5269.14</t>
  </si>
  <si>
    <t>38.70114105</t>
  </si>
  <si>
    <t>0.323980029</t>
  </si>
  <si>
    <t>1470.174</t>
  </si>
  <si>
    <t>59593.03</t>
  </si>
  <si>
    <t>23.88240905</t>
  </si>
  <si>
    <t>0.25671679</t>
  </si>
  <si>
    <t>4245.5</t>
  </si>
  <si>
    <t>44689.71</t>
  </si>
  <si>
    <t>22.44389027</t>
  </si>
  <si>
    <t>0.205704639</t>
  </si>
  <si>
    <t>430.3675611</t>
  </si>
  <si>
    <t>92.07149298</t>
  </si>
  <si>
    <t>37894.86</t>
  </si>
  <si>
    <t>25.63447005</t>
  </si>
  <si>
    <t>0.252951846</t>
  </si>
  <si>
    <t>433.31</t>
  </si>
  <si>
    <t>709.90</t>
  </si>
  <si>
    <t>73904</t>
  </si>
  <si>
    <t>16098</t>
  </si>
  <si>
    <t>19924.54</t>
  </si>
  <si>
    <t>27.27272727</t>
  </si>
  <si>
    <t>0.150625538</t>
  </si>
  <si>
    <t>2783</t>
  </si>
  <si>
    <t>14690.08</t>
  </si>
  <si>
    <t>12.32686981</t>
  </si>
  <si>
    <t>0.197886603</t>
  </si>
  <si>
    <t>2038</t>
  </si>
  <si>
    <t>8284.06</t>
  </si>
  <si>
    <t>-2.950819672</t>
  </si>
  <si>
    <t>0.335176485</t>
  </si>
  <si>
    <t>94.26</t>
  </si>
  <si>
    <t>250.92</t>
  </si>
  <si>
    <t>1387</t>
  </si>
  <si>
    <t>43291.32</t>
  </si>
  <si>
    <t>22.98120874</t>
  </si>
  <si>
    <t>0.276714332</t>
  </si>
  <si>
    <t>16143</t>
  </si>
  <si>
    <t>543</t>
  </si>
  <si>
    <t>3433</t>
  </si>
  <si>
    <t>6583.32</t>
  </si>
  <si>
    <t>32.9004329</t>
  </si>
  <si>
    <t>-20.29465597</t>
  </si>
  <si>
    <t>41333.42</t>
  </si>
  <si>
    <t>991.71</t>
  </si>
  <si>
    <t>25.28678433</t>
  </si>
  <si>
    <t>0.267327252</t>
  </si>
  <si>
    <t>3070.47</t>
  </si>
  <si>
    <t>20928</t>
  </si>
  <si>
    <t>48536</t>
  </si>
  <si>
    <t>22073.06</t>
  </si>
  <si>
    <t>31.64837163</t>
  </si>
  <si>
    <t>0.31431005</t>
  </si>
  <si>
    <t>520.81</t>
  </si>
  <si>
    <t>1958.82</t>
  </si>
  <si>
    <t>5460</t>
  </si>
  <si>
    <t>53165</t>
  </si>
  <si>
    <t>27609.94</t>
  </si>
  <si>
    <t>-18.70</t>
  </si>
  <si>
    <t>0.400905988</t>
  </si>
  <si>
    <t>944.47</t>
  </si>
  <si>
    <t>301701</t>
  </si>
  <si>
    <t>26992</t>
  </si>
  <si>
    <t>10128.43</t>
  </si>
  <si>
    <t>31.96767336</t>
  </si>
  <si>
    <t>272.03</t>
  </si>
  <si>
    <t>493.24</t>
  </si>
  <si>
    <t>156428</t>
  </si>
  <si>
    <t>18264</t>
  </si>
  <si>
    <t>19349.03</t>
  </si>
  <si>
    <t>339.16</t>
  </si>
  <si>
    <t>280.68</t>
  </si>
  <si>
    <t>1669</t>
  </si>
  <si>
    <t>KR7017670001</t>
  </si>
  <si>
    <t>SK TELECOM</t>
  </si>
  <si>
    <t>15627.23</t>
  </si>
  <si>
    <t>40.91</t>
  </si>
  <si>
    <t>25.94651263</t>
  </si>
  <si>
    <t>0.155560122</t>
  </si>
  <si>
    <t>317.10</t>
  </si>
  <si>
    <t>509.80</t>
  </si>
  <si>
    <t>357.85</t>
  </si>
  <si>
    <t>293.03</t>
  </si>
  <si>
    <t>1806.72</t>
  </si>
  <si>
    <t>3010.37</t>
  </si>
  <si>
    <t>3612.81</t>
  </si>
  <si>
    <t>11145030</t>
  </si>
  <si>
    <t>353198</t>
  </si>
  <si>
    <t>13095.26</t>
  </si>
  <si>
    <t>20.80196018</t>
  </si>
  <si>
    <t>0.119344095</t>
  </si>
  <si>
    <t>322.13</t>
  </si>
  <si>
    <t>119.35</t>
  </si>
  <si>
    <t>173.37</t>
  </si>
  <si>
    <t>117.28</t>
  </si>
  <si>
    <t>1376.57</t>
  </si>
  <si>
    <t>1668.95</t>
  </si>
  <si>
    <t>2141.08</t>
  </si>
  <si>
    <t>8480107</t>
  </si>
  <si>
    <t>344787</t>
  </si>
  <si>
    <t>22244.69</t>
  </si>
  <si>
    <t>477.15</t>
  </si>
  <si>
    <t>20.73010416</t>
  </si>
  <si>
    <t>0.205202062</t>
  </si>
  <si>
    <t>3118.58</t>
  </si>
  <si>
    <t>435006</t>
  </si>
  <si>
    <t>22813.04</t>
  </si>
  <si>
    <t>29.00539286</t>
  </si>
  <si>
    <t>0.191712354</t>
  </si>
  <si>
    <t>308.95</t>
  </si>
  <si>
    <t>2098.46</t>
  </si>
  <si>
    <t>523649</t>
  </si>
  <si>
    <t>JP3732000009</t>
  </si>
  <si>
    <t>SOFTBANK</t>
  </si>
  <si>
    <t>60365.00</t>
  </si>
  <si>
    <t>2323.03</t>
  </si>
  <si>
    <t>37.54054204</t>
  </si>
  <si>
    <t>0.307841362</t>
  </si>
  <si>
    <t>1475.56</t>
  </si>
  <si>
    <t>1513.67</t>
  </si>
  <si>
    <t>1854.51</t>
  </si>
  <si>
    <t>2227.60</t>
  </si>
  <si>
    <t>5058.01</t>
  </si>
  <si>
    <t>5878.38</t>
  </si>
  <si>
    <t>5391.51</t>
  </si>
  <si>
    <t>3270971</t>
  </si>
  <si>
    <t>14671</t>
  </si>
  <si>
    <t>33.38168252</t>
  </si>
  <si>
    <t>1331894</t>
  </si>
  <si>
    <t>2542</t>
  </si>
  <si>
    <t>11252.52</t>
  </si>
  <si>
    <t>60.91</t>
  </si>
  <si>
    <t>2.58</t>
  </si>
  <si>
    <t>0.10708528</t>
  </si>
  <si>
    <t>490.16</t>
  </si>
  <si>
    <t>766.9</t>
  </si>
  <si>
    <t>166.1</t>
  </si>
  <si>
    <t>8388.38</t>
  </si>
  <si>
    <t>12.9493838</t>
  </si>
  <si>
    <t>0.121191859</t>
  </si>
  <si>
    <t>52.90</t>
  </si>
  <si>
    <t>318.48</t>
  </si>
  <si>
    <t>15.174</t>
  </si>
  <si>
    <t>125.855</t>
  </si>
  <si>
    <t>28703.92</t>
  </si>
  <si>
    <t>241.60</t>
  </si>
  <si>
    <t>3.52516806</t>
  </si>
  <si>
    <t>0.217152146</t>
  </si>
  <si>
    <t>1022.10</t>
  </si>
  <si>
    <t>4585.1</t>
  </si>
  <si>
    <t>1045.1</t>
  </si>
  <si>
    <t>17497.08</t>
  </si>
  <si>
    <t>21.30331947</t>
  </si>
  <si>
    <t>542.20</t>
  </si>
  <si>
    <t>3815.3</t>
  </si>
  <si>
    <t>204.4</t>
  </si>
  <si>
    <t>920.2</t>
  </si>
  <si>
    <t>35720.14</t>
  </si>
  <si>
    <t>17.28395062</t>
  </si>
  <si>
    <t>4569.17</t>
  </si>
  <si>
    <t>11068</t>
  </si>
  <si>
    <t>1409</t>
  </si>
  <si>
    <t>17702.19</t>
  </si>
  <si>
    <t>46.30824373</t>
  </si>
  <si>
    <t>1830.37</t>
  </si>
  <si>
    <t>16111</t>
  </si>
  <si>
    <t>1782</t>
  </si>
  <si>
    <t>33544.80</t>
  </si>
  <si>
    <t>2.469135802</t>
  </si>
  <si>
    <t>0.096678122</t>
  </si>
  <si>
    <t>1608.434473</t>
  </si>
  <si>
    <t>1471.085637</t>
  </si>
  <si>
    <t>10039.90</t>
  </si>
  <si>
    <t>-71.57894737</t>
  </si>
  <si>
    <t>-0.070406626</t>
  </si>
  <si>
    <t>-2113.00</t>
  </si>
  <si>
    <t>1264.754681</t>
  </si>
  <si>
    <t>1295.429012</t>
  </si>
  <si>
    <t>18544.77</t>
  </si>
  <si>
    <t>61.22</t>
  </si>
  <si>
    <t>18.73587601</t>
  </si>
  <si>
    <t>0.137901035</t>
  </si>
  <si>
    <t>343.74</t>
  </si>
  <si>
    <t>704.021</t>
  </si>
  <si>
    <t>5994.40</t>
  </si>
  <si>
    <t>-3.294940758</t>
  </si>
  <si>
    <t>0.18377019</t>
  </si>
  <si>
    <t>24.70</t>
  </si>
  <si>
    <t>67.07</t>
  </si>
  <si>
    <t>199.788</t>
  </si>
  <si>
    <t>14728.28</t>
  </si>
  <si>
    <t>436.75</t>
  </si>
  <si>
    <t>26.51741341</t>
  </si>
  <si>
    <t>0.345021918</t>
  </si>
  <si>
    <t>2682.79</t>
  </si>
  <si>
    <t>285623</t>
  </si>
  <si>
    <t>118700</t>
  </si>
  <si>
    <t>27599.12</t>
  </si>
  <si>
    <t>29.50615748</t>
  </si>
  <si>
    <t>0.262044305</t>
  </si>
  <si>
    <t>141.75</t>
  </si>
  <si>
    <t>669.68</t>
  </si>
  <si>
    <t>97465</t>
  </si>
  <si>
    <t>102373</t>
  </si>
  <si>
    <t>33275.61</t>
  </si>
  <si>
    <t>2607.81</t>
  </si>
  <si>
    <t>18.86960612</t>
  </si>
  <si>
    <t>0.257293742</t>
  </si>
  <si>
    <t>10004.74</t>
  </si>
  <si>
    <t>13040079</t>
  </si>
  <si>
    <t>41505.14</t>
  </si>
  <si>
    <t>22.96009876</t>
  </si>
  <si>
    <t>0.21427213</t>
  </si>
  <si>
    <t>1291.53</t>
  </si>
  <si>
    <t>12068.74</t>
  </si>
  <si>
    <t>8883157</t>
  </si>
  <si>
    <t>11568.07</t>
  </si>
  <si>
    <t>599.84</t>
  </si>
  <si>
    <t>31.4913342</t>
  </si>
  <si>
    <t>0.342327956</t>
  </si>
  <si>
    <t>1591.99</t>
  </si>
  <si>
    <t>3093022</t>
  </si>
  <si>
    <t>13891.08</t>
  </si>
  <si>
    <t>32.99816308</t>
  </si>
  <si>
    <t>0.353205176</t>
  </si>
  <si>
    <t>389.33</t>
  </si>
  <si>
    <t>1230.56</t>
  </si>
  <si>
    <t>2645532</t>
  </si>
  <si>
    <t>20677.70</t>
  </si>
  <si>
    <t>30.62286735</t>
  </si>
  <si>
    <t>0.948779777</t>
  </si>
  <si>
    <t>-2321.23</t>
  </si>
  <si>
    <t>1775716</t>
  </si>
  <si>
    <t>21061</t>
  </si>
  <si>
    <t>11803.10</t>
  </si>
  <si>
    <t>152.2727273</t>
  </si>
  <si>
    <t>-0.101121595</t>
  </si>
  <si>
    <t>-4258.00</t>
  </si>
  <si>
    <t>6605</t>
  </si>
  <si>
    <t>15234.10</t>
  </si>
  <si>
    <t>29.77997196</t>
  </si>
  <si>
    <t>0.686798933</t>
  </si>
  <si>
    <t>1626075</t>
  </si>
  <si>
    <t>19127</t>
  </si>
  <si>
    <t>20374.08</t>
  </si>
  <si>
    <t>208.5972851</t>
  </si>
  <si>
    <t>-0.081641758</t>
  </si>
  <si>
    <t>7733</t>
  </si>
  <si>
    <t>559</t>
  </si>
  <si>
    <t>12198.26</t>
  </si>
  <si>
    <t>39.73185075</t>
  </si>
  <si>
    <t>1.294750527</t>
  </si>
  <si>
    <t>1600476</t>
  </si>
  <si>
    <t>20828</t>
  </si>
  <si>
    <t>14955.60</t>
  </si>
  <si>
    <t>-0.295636947</t>
  </si>
  <si>
    <t>6397</t>
  </si>
  <si>
    <t>-2994</t>
  </si>
  <si>
    <t>16353.77</t>
  </si>
  <si>
    <t>-0.528375467</t>
  </si>
  <si>
    <t>0.00498021</t>
  </si>
  <si>
    <t>120.25</t>
  </si>
  <si>
    <t>6008.665</t>
  </si>
  <si>
    <t>5608.28</t>
  </si>
  <si>
    <t>0.891226302</t>
  </si>
  <si>
    <t>0.006189739</t>
  </si>
  <si>
    <t>4.34</t>
  </si>
  <si>
    <t>3069.894</t>
  </si>
  <si>
    <t>11619.12</t>
  </si>
  <si>
    <t>541.92</t>
  </si>
  <si>
    <t>33.9060347</t>
  </si>
  <si>
    <t>0.301080539</t>
  </si>
  <si>
    <t>3464.99</t>
  </si>
  <si>
    <t>205634</t>
  </si>
  <si>
    <t>148080</t>
  </si>
  <si>
    <t>17238.02</t>
  </si>
  <si>
    <t>11.00744313</t>
  </si>
  <si>
    <t>0.304101666</t>
  </si>
  <si>
    <t>1026.27</t>
  </si>
  <si>
    <t>43500</t>
  </si>
  <si>
    <t>1362</t>
  </si>
  <si>
    <t>22643.50</t>
  </si>
  <si>
    <t>21.78736518</t>
  </si>
  <si>
    <t>0.256329103</t>
  </si>
  <si>
    <t>43079</t>
  </si>
  <si>
    <t>1529</t>
  </si>
  <si>
    <t>19987.27</t>
  </si>
  <si>
    <t>18.36270608</t>
  </si>
  <si>
    <t>47637</t>
  </si>
  <si>
    <t>11819.16</t>
  </si>
  <si>
    <t>37.5893108</t>
  </si>
  <si>
    <t>0.306309054</t>
  </si>
  <si>
    <t>374.14</t>
  </si>
  <si>
    <t>1478.58</t>
  </si>
  <si>
    <t>274713</t>
  </si>
  <si>
    <t>131031</t>
  </si>
  <si>
    <t>19914.69</t>
  </si>
  <si>
    <t>837.72</t>
  </si>
  <si>
    <t>22.57841206</t>
  </si>
  <si>
    <t>0.281574684</t>
  </si>
  <si>
    <t>2530.01</t>
  </si>
  <si>
    <t>751066</t>
  </si>
  <si>
    <t>27093.05</t>
  </si>
  <si>
    <t>21.35578416</t>
  </si>
  <si>
    <t>0.243439578</t>
  </si>
  <si>
    <t>590.01</t>
  </si>
  <si>
    <t>2591.49</t>
  </si>
  <si>
    <t>766840</t>
  </si>
  <si>
    <t>19654.46</t>
  </si>
  <si>
    <t>470.52</t>
  </si>
  <si>
    <t>23.77454007</t>
  </si>
  <si>
    <t>0.217677775</t>
  </si>
  <si>
    <t>2933.54</t>
  </si>
  <si>
    <t>586220</t>
  </si>
  <si>
    <t>26935.06</t>
  </si>
  <si>
    <t>19.7661313</t>
  </si>
  <si>
    <t>0.202646781</t>
  </si>
  <si>
    <t>472.66</t>
  </si>
  <si>
    <t>2755.63</t>
  </si>
  <si>
    <t>606781</t>
  </si>
  <si>
    <t>SE0000310336</t>
  </si>
  <si>
    <t>SWEDISH MATCH</t>
  </si>
  <si>
    <t>12302.15</t>
  </si>
  <si>
    <t>217.93</t>
  </si>
  <si>
    <t>26.48167697</t>
  </si>
  <si>
    <t>0.193926462</t>
  </si>
  <si>
    <t>80.94</t>
  </si>
  <si>
    <t>71.52</t>
  </si>
  <si>
    <t>110.11</t>
  </si>
  <si>
    <t>93.86</t>
  </si>
  <si>
    <t>678.36</t>
  </si>
  <si>
    <t>508.27</t>
  </si>
  <si>
    <t>520.42</t>
  </si>
  <si>
    <t>13722</t>
  </si>
  <si>
    <t>5891.08</t>
  </si>
  <si>
    <t>14.89325069</t>
  </si>
  <si>
    <t>0.177711113</t>
  </si>
  <si>
    <t>83.11</t>
  </si>
  <si>
    <t>97.01</t>
  </si>
  <si>
    <t>84.48</t>
  </si>
  <si>
    <t>85.82</t>
  </si>
  <si>
    <t>468.52</t>
  </si>
  <si>
    <t>464.16</t>
  </si>
  <si>
    <t>434.79</t>
  </si>
  <si>
    <t>8169</t>
  </si>
  <si>
    <t>126</t>
  </si>
  <si>
    <t>14833.83</t>
  </si>
  <si>
    <t>314.29</t>
  </si>
  <si>
    <t>22.35469449</t>
  </si>
  <si>
    <t>0.168001531</t>
  </si>
  <si>
    <t>1427.46</t>
  </si>
  <si>
    <t>7939</t>
  </si>
  <si>
    <t>33579.45</t>
  </si>
  <si>
    <t>28.14676496</t>
  </si>
  <si>
    <t>0.3263372</t>
  </si>
  <si>
    <t>1005.73</t>
  </si>
  <si>
    <t>54748</t>
  </si>
  <si>
    <t>13113.39</t>
  </si>
  <si>
    <t>24.268505</t>
  </si>
  <si>
    <t>0.258578362</t>
  </si>
  <si>
    <t>829.30</t>
  </si>
  <si>
    <t>528</t>
  </si>
  <si>
    <t>12850</t>
  </si>
  <si>
    <t>3363.35</t>
  </si>
  <si>
    <t>-40.46</t>
  </si>
  <si>
    <t>170.692</t>
  </si>
  <si>
    <t>1.795</t>
  </si>
  <si>
    <t>US88339J1051</t>
  </si>
  <si>
    <t>TRADE DESK CL.A</t>
  </si>
  <si>
    <t>5090.86</t>
  </si>
  <si>
    <t>17.29</t>
  </si>
  <si>
    <t>16.64223498</t>
  </si>
  <si>
    <t>0.273724949</t>
  </si>
  <si>
    <t>0.15</t>
  </si>
  <si>
    <t>12.93</t>
  </si>
  <si>
    <t>16.74</t>
  </si>
  <si>
    <t>19.16</t>
  </si>
  <si>
    <t>-0.94</t>
  </si>
  <si>
    <t>29.86</t>
  </si>
  <si>
    <t>43.83</t>
  </si>
  <si>
    <t>83.892</t>
  </si>
  <si>
    <t>-9.969</t>
  </si>
  <si>
    <t>10232.85</t>
  </si>
  <si>
    <t>18.47915326</t>
  </si>
  <si>
    <t>0.227731681</t>
  </si>
  <si>
    <t>603.92</t>
  </si>
  <si>
    <t>1695.092</t>
  </si>
  <si>
    <t>246.165</t>
  </si>
  <si>
    <t>264.109</t>
  </si>
  <si>
    <t>FR0000127771</t>
  </si>
  <si>
    <t>VIVENDI</t>
  </si>
  <si>
    <t>30844.93</t>
  </si>
  <si>
    <t>309.09</t>
  </si>
  <si>
    <t>92.72727273</t>
  </si>
  <si>
    <t>0.225744361</t>
  </si>
  <si>
    <t>-371.40</t>
  </si>
  <si>
    <t>1149.95</t>
  </si>
  <si>
    <t>299.78</t>
  </si>
  <si>
    <t>-531.26</t>
  </si>
  <si>
    <t>-118.05</t>
  </si>
  <si>
    <t>1326.27</t>
  </si>
  <si>
    <t>1286.51</t>
  </si>
  <si>
    <t>3347</t>
  </si>
  <si>
    <t>135</t>
  </si>
  <si>
    <t>2067.13</t>
  </si>
  <si>
    <t>6.566956989</t>
  </si>
  <si>
    <t>0.03672584</t>
  </si>
  <si>
    <t>23.37</t>
  </si>
  <si>
    <t>56.94854493</t>
  </si>
  <si>
    <t>37338.32</t>
  </si>
  <si>
    <t>30.24822503</t>
  </si>
  <si>
    <t>0.321278095</t>
  </si>
  <si>
    <t>82311</t>
  </si>
  <si>
    <t>15157.97</t>
  </si>
  <si>
    <t>27.36262659</t>
  </si>
  <si>
    <t>0.270066599</t>
  </si>
  <si>
    <t>960</t>
  </si>
  <si>
    <t>12073</t>
  </si>
  <si>
    <t>16054.21</t>
  </si>
  <si>
    <t>-0.008080127</t>
  </si>
  <si>
    <t>396.436</t>
  </si>
  <si>
    <t>265.011</t>
  </si>
  <si>
    <t>2.534</t>
  </si>
  <si>
    <t>11813.76</t>
  </si>
  <si>
    <t>19.73</t>
  </si>
  <si>
    <t>6.79917398</t>
  </si>
  <si>
    <t>0.238950542</t>
  </si>
  <si>
    <t>63.63</t>
  </si>
  <si>
    <t>174.873</t>
  </si>
  <si>
    <t>116.752</t>
  </si>
  <si>
    <t>-46.032</t>
  </si>
  <si>
    <t>14474.59</t>
  </si>
  <si>
    <t>12.41244678</t>
  </si>
  <si>
    <t>0.196733404</t>
  </si>
  <si>
    <t>4159.839</t>
  </si>
  <si>
    <t>262.156</t>
  </si>
  <si>
    <t>343.757</t>
  </si>
  <si>
    <t>33926.71</t>
  </si>
  <si>
    <t>316.75</t>
  </si>
  <si>
    <t>-9.957325747</t>
  </si>
  <si>
    <t>0.281586341</t>
  </si>
  <si>
    <t>843.70</t>
  </si>
  <si>
    <t>6260</t>
  </si>
  <si>
    <t>124</t>
  </si>
  <si>
    <t>5471.35</t>
  </si>
  <si>
    <t>4.79805687</t>
  </si>
  <si>
    <t>0.03466342</t>
  </si>
  <si>
    <t>162.6919365</t>
  </si>
  <si>
    <t>18980.54</t>
  </si>
  <si>
    <t>28.12731762</t>
  </si>
  <si>
    <t>0.337782918</t>
  </si>
  <si>
    <t>55827</t>
  </si>
  <si>
    <t>13043.39</t>
  </si>
  <si>
    <t>29.5035097</t>
  </si>
  <si>
    <t>0.262893934</t>
  </si>
  <si>
    <t>1860</t>
  </si>
  <si>
    <t>12412</t>
  </si>
  <si>
    <t>5134.35</t>
  </si>
  <si>
    <t>107.945</t>
  </si>
  <si>
    <t>0.637</t>
  </si>
  <si>
    <t>1904.24</t>
  </si>
  <si>
    <t>20.16031434</t>
  </si>
  <si>
    <t>52.806</t>
  </si>
  <si>
    <t>-2.523</t>
  </si>
  <si>
    <t>11311.23</t>
  </si>
  <si>
    <t>49.55072187</t>
  </si>
  <si>
    <t>0.211524212</t>
  </si>
  <si>
    <t>1693.609</t>
  </si>
  <si>
    <t>269.02</t>
  </si>
  <si>
    <t>617.78</t>
  </si>
  <si>
    <t>33831.48</t>
  </si>
  <si>
    <t>-47.45989305</t>
  </si>
  <si>
    <t>0.077710844</t>
  </si>
  <si>
    <t>-272.16</t>
  </si>
  <si>
    <t>199.14</t>
  </si>
  <si>
    <t>4263</t>
  </si>
  <si>
    <t>2550.33</t>
  </si>
  <si>
    <t>6.802772111</t>
  </si>
  <si>
    <t>0.044336794</t>
  </si>
  <si>
    <t>65.80256415</t>
  </si>
  <si>
    <t>9043.22</t>
  </si>
  <si>
    <t>23.96351575</t>
  </si>
  <si>
    <t>0.19715229</t>
  </si>
  <si>
    <t>209.98</t>
  </si>
  <si>
    <t>244.09</t>
  </si>
  <si>
    <t>5476</t>
  </si>
  <si>
    <t>CH0008742519</t>
  </si>
  <si>
    <t>SWISSCOM</t>
  </si>
  <si>
    <t>27958.62</t>
  </si>
  <si>
    <t>329.21</t>
  </si>
  <si>
    <t>15.09749304</t>
  </si>
  <si>
    <t>0.168798062</t>
  </si>
  <si>
    <t>332.94</t>
  </si>
  <si>
    <t>293.62</t>
  </si>
  <si>
    <t>300.41</t>
  </si>
  <si>
    <t>373.32</t>
  </si>
  <si>
    <t>2023.01</t>
  </si>
  <si>
    <t>2002.52</t>
  </si>
  <si>
    <t>1952.67</t>
  </si>
  <si>
    <t>23246.10</t>
  </si>
  <si>
    <t>19.36778726</t>
  </si>
  <si>
    <t>0.153094309</t>
  </si>
  <si>
    <t>202.52</t>
  </si>
  <si>
    <t>299.87</t>
  </si>
  <si>
    <t>421.67</t>
  </si>
  <si>
    <t>363.49</t>
  </si>
  <si>
    <t>2346.01</t>
  </si>
  <si>
    <t>2156.26</t>
  </si>
  <si>
    <t>2252.54</t>
  </si>
  <si>
    <t>7052</t>
  </si>
  <si>
    <t>14</t>
  </si>
  <si>
    <t>17962.01</t>
  </si>
  <si>
    <t>157.77</t>
  </si>
  <si>
    <t>25.85748398</t>
  </si>
  <si>
    <t>0.304136697</t>
  </si>
  <si>
    <t>458.97</t>
  </si>
  <si>
    <t>2040.853</t>
  </si>
  <si>
    <t>212.297</t>
  </si>
  <si>
    <t>7918.07</t>
  </si>
  <si>
    <t>27.1593895</t>
  </si>
  <si>
    <t>0.308420062</t>
  </si>
  <si>
    <t>82.70</t>
  </si>
  <si>
    <t>273.00</t>
  </si>
  <si>
    <t>1219.096</t>
  </si>
  <si>
    <t>186.152</t>
  </si>
  <si>
    <t>20270.97</t>
  </si>
  <si>
    <t>22.92710072</t>
  </si>
  <si>
    <t>0.299674835</t>
  </si>
  <si>
    <t>3644.00</t>
  </si>
  <si>
    <t>10950</t>
  </si>
  <si>
    <t>29645.37</t>
  </si>
  <si>
    <t>36.94677871</t>
  </si>
  <si>
    <t>0.363892973</t>
  </si>
  <si>
    <t>228.00</t>
  </si>
  <si>
    <t>3376.00</t>
  </si>
  <si>
    <t>16170</t>
  </si>
  <si>
    <t>25</t>
  </si>
  <si>
    <t>13462.95</t>
  </si>
  <si>
    <t>28.00</t>
  </si>
  <si>
    <t>11.77473993</t>
  </si>
  <si>
    <t>0.042117157</t>
  </si>
  <si>
    <t>136.63</t>
  </si>
  <si>
    <t>152.059</t>
  </si>
  <si>
    <t>290.218</t>
  </si>
  <si>
    <t>136.142</t>
  </si>
  <si>
    <t>3261.20</t>
  </si>
  <si>
    <t>0.011210383</t>
  </si>
  <si>
    <t>1.02</t>
  </si>
  <si>
    <t>-103.84</t>
  </si>
  <si>
    <t>497.935</t>
  </si>
  <si>
    <t>119.807</t>
  </si>
  <si>
    <t>55.824</t>
  </si>
  <si>
    <t>47733.68</t>
  </si>
  <si>
    <t>2085.69</t>
  </si>
  <si>
    <t>0.700249669</t>
  </si>
  <si>
    <t>1959.76</t>
  </si>
  <si>
    <t>4834862</t>
  </si>
  <si>
    <t>492088</t>
  </si>
  <si>
    <t>35804.59</t>
  </si>
  <si>
    <t>30.74523598</t>
  </si>
  <si>
    <t>0.681465212</t>
  </si>
  <si>
    <t>1925.96</t>
  </si>
  <si>
    <t>3197.48</t>
  </si>
  <si>
    <t>590383</t>
  </si>
  <si>
    <t>345859</t>
  </si>
  <si>
    <t>9805.51</t>
  </si>
  <si>
    <t>387.34</t>
  </si>
  <si>
    <t>40.38445492</t>
  </si>
  <si>
    <t>0.24942758</t>
  </si>
  <si>
    <t>810.33</t>
  </si>
  <si>
    <t>168885</t>
  </si>
  <si>
    <t>117489</t>
  </si>
  <si>
    <t>7013.37</t>
  </si>
  <si>
    <t>27.45674496</t>
  </si>
  <si>
    <t>0.345858369</t>
  </si>
  <si>
    <t>124.76</t>
  </si>
  <si>
    <t>155.08</t>
  </si>
  <si>
    <t>140847</t>
  </si>
  <si>
    <t>84920</t>
  </si>
  <si>
    <t>14484.29</t>
  </si>
  <si>
    <t>66.40</t>
  </si>
  <si>
    <t>14.43474558</t>
  </si>
  <si>
    <t>0.149710549</t>
  </si>
  <si>
    <t>393.90</t>
  </si>
  <si>
    <t>821</t>
  </si>
  <si>
    <t>196</t>
  </si>
  <si>
    <t>180.2</t>
  </si>
  <si>
    <t>4318.62</t>
  </si>
  <si>
    <t>20.88686283</t>
  </si>
  <si>
    <t>0.183498136</t>
  </si>
  <si>
    <t>13.10</t>
  </si>
  <si>
    <t>228.20</t>
  </si>
  <si>
    <t>515.8</t>
  </si>
  <si>
    <t>167.7</t>
  </si>
  <si>
    <t>ES0178430E18</t>
  </si>
  <si>
    <t>TELEFONICA</t>
  </si>
  <si>
    <t>21552.23</t>
  </si>
  <si>
    <t>580.25</t>
  </si>
  <si>
    <t>24.25416505</t>
  </si>
  <si>
    <t>0.147699544</t>
  </si>
  <si>
    <t>717.92</t>
  </si>
  <si>
    <t>1133.57</t>
  </si>
  <si>
    <t>1020.48</t>
  </si>
  <si>
    <t>-304.44</t>
  </si>
  <si>
    <t>3595.14</t>
  </si>
  <si>
    <t>5179.48</t>
  </si>
  <si>
    <t>6567.67</t>
  </si>
  <si>
    <t>53886</t>
  </si>
  <si>
    <t>959</t>
  </si>
  <si>
    <t>45552.33</t>
  </si>
  <si>
    <t>26.03076923</t>
  </si>
  <si>
    <t>0.297617775</t>
  </si>
  <si>
    <t>2599.77</t>
  </si>
  <si>
    <t>2340.59</t>
  </si>
  <si>
    <t>1467.05</t>
  </si>
  <si>
    <t>764.05</t>
  </si>
  <si>
    <t>9169.83</t>
  </si>
  <si>
    <t>7990.93</t>
  </si>
  <si>
    <t>4736.74</t>
  </si>
  <si>
    <t>50668</t>
  </si>
  <si>
    <t>JP3933800009</t>
  </si>
  <si>
    <t>Z HOLDINGS</t>
  </si>
  <si>
    <t>26449.07</t>
  </si>
  <si>
    <t>648.94</t>
  </si>
  <si>
    <t>30.41977047</t>
  </si>
  <si>
    <t>0.352778409</t>
  </si>
  <si>
    <t>763.95</t>
  </si>
  <si>
    <t>757.26</t>
  </si>
  <si>
    <t>552.62</t>
  </si>
  <si>
    <t>590.27</t>
  </si>
  <si>
    <t>2078.67</t>
  </si>
  <si>
    <t>1896.09</t>
  </si>
  <si>
    <t>1886.88</t>
  </si>
  <si>
    <t>188637</t>
  </si>
  <si>
    <t>697</t>
  </si>
  <si>
    <t>TW0001216000</t>
  </si>
  <si>
    <t>Uni-President Enterprises Corp</t>
  </si>
  <si>
    <t>12903.17</t>
  </si>
  <si>
    <t>399.05</t>
  </si>
  <si>
    <t>25.77255233</t>
  </si>
  <si>
    <t>0.19836314</t>
  </si>
  <si>
    <t>151.47</t>
  </si>
  <si>
    <t>181.29</t>
  </si>
  <si>
    <t>160.03</t>
  </si>
  <si>
    <t>215.95</t>
  </si>
  <si>
    <t>653.70</t>
  </si>
  <si>
    <t>717.94</t>
  </si>
  <si>
    <t>795.49</t>
  </si>
  <si>
    <t>58720.176</t>
  </si>
  <si>
    <t>947.723</t>
  </si>
  <si>
    <t>47667.81</t>
  </si>
  <si>
    <t>30.20628157</t>
  </si>
  <si>
    <t>0.161519215</t>
  </si>
  <si>
    <t>1528.65</t>
  </si>
  <si>
    <t>501157</t>
  </si>
  <si>
    <t>7726.13</t>
  </si>
  <si>
    <t>32.89258035</t>
  </si>
  <si>
    <t>0.326798702</t>
  </si>
  <si>
    <t>216.86</t>
  </si>
  <si>
    <t>13040</t>
  </si>
  <si>
    <t>3772</t>
  </si>
  <si>
    <t>36980.04</t>
  </si>
  <si>
    <t>28.74312391</t>
  </si>
  <si>
    <t>0.412610013</t>
  </si>
  <si>
    <t>2863.17</t>
  </si>
  <si>
    <t>720682</t>
  </si>
  <si>
    <t>102155.00</t>
  </si>
  <si>
    <t>28.43313823</t>
  </si>
  <si>
    <t>0.285540448</t>
  </si>
  <si>
    <t>3604.00</t>
  </si>
  <si>
    <t>6877</t>
  </si>
  <si>
    <t>1260</t>
  </si>
  <si>
    <t>25525.80</t>
  </si>
  <si>
    <t>-27.29110512</t>
  </si>
  <si>
    <t>0.283828383</t>
  </si>
  <si>
    <t>2649.00</t>
  </si>
  <si>
    <t>12029</t>
  </si>
  <si>
    <t>0.481362627</t>
  </si>
  <si>
    <t>2639.346262</t>
  </si>
  <si>
    <t>111983.67</t>
  </si>
  <si>
    <t>22.71461717</t>
  </si>
  <si>
    <t>0.24192061</t>
  </si>
  <si>
    <t>4203.14</t>
  </si>
  <si>
    <t>13291.12</t>
  </si>
  <si>
    <t>96.00725953</t>
  </si>
  <si>
    <t>0.456414902</t>
  </si>
  <si>
    <t>1855.22</t>
  </si>
  <si>
    <t>8868</t>
  </si>
  <si>
    <t>12447.00</t>
  </si>
  <si>
    <t>535.25</t>
  </si>
  <si>
    <t>36.91497122</t>
  </si>
  <si>
    <t>0.366089033</t>
  </si>
  <si>
    <t>1786.68</t>
  </si>
  <si>
    <t>208409</t>
  </si>
  <si>
    <t>1015</t>
  </si>
  <si>
    <t>14064.30</t>
  </si>
  <si>
    <t>280.11</t>
  </si>
  <si>
    <t>23.76935914</t>
  </si>
  <si>
    <t>0.205799206</t>
  </si>
  <si>
    <t>2341.43</t>
  </si>
  <si>
    <t>118618.175</t>
  </si>
  <si>
    <t>913.17</t>
  </si>
  <si>
    <t>59845.71</t>
  </si>
  <si>
    <t>29.47153264</t>
  </si>
  <si>
    <t>0.156640436</t>
  </si>
  <si>
    <t>498498</t>
  </si>
  <si>
    <t>9418.09</t>
  </si>
  <si>
    <t>29.76725628</t>
  </si>
  <si>
    <t>0.301949318</t>
  </si>
  <si>
    <t>13692</t>
  </si>
  <si>
    <t>3816</t>
  </si>
  <si>
    <t>38888.57</t>
  </si>
  <si>
    <t>32.87567224</t>
  </si>
  <si>
    <t>0.403138458</t>
  </si>
  <si>
    <t>829342</t>
  </si>
  <si>
    <t>129583.87</t>
  </si>
  <si>
    <t>22.26652676</t>
  </si>
  <si>
    <t>0.279202697</t>
  </si>
  <si>
    <t>5519</t>
  </si>
  <si>
    <t>1174</t>
  </si>
  <si>
    <t>22399.86</t>
  </si>
  <si>
    <t>22.62443439</t>
  </si>
  <si>
    <t>0.244139103</t>
  </si>
  <si>
    <t>12072</t>
  </si>
  <si>
    <t>23.51868733</t>
  </si>
  <si>
    <t>2887.295721</t>
  </si>
  <si>
    <t>86998.10</t>
  </si>
  <si>
    <t>22.40512117</t>
  </si>
  <si>
    <t>0.2333459</t>
  </si>
  <si>
    <t>5</t>
  </si>
  <si>
    <t>13388.32</t>
  </si>
  <si>
    <t>70.15341702</t>
  </si>
  <si>
    <t>0.515349159</t>
  </si>
  <si>
    <t>12417</t>
  </si>
  <si>
    <t>26259.42</t>
  </si>
  <si>
    <t>31.44644011</t>
  </si>
  <si>
    <t>0.351077728</t>
  </si>
  <si>
    <t>814.78</t>
  </si>
  <si>
    <t>2260.82</t>
  </si>
  <si>
    <t>67657</t>
  </si>
  <si>
    <t>12601.88</t>
  </si>
  <si>
    <t>23.19518046</t>
  </si>
  <si>
    <t>0.16584804</t>
  </si>
  <si>
    <t>167.94</t>
  </si>
  <si>
    <t>777.47</t>
  </si>
  <si>
    <t>52896</t>
  </si>
  <si>
    <t>973.161</t>
  </si>
  <si>
    <t>29160.79</t>
  </si>
  <si>
    <t>33.34470884</t>
  </si>
  <si>
    <t>0.148821586</t>
  </si>
  <si>
    <t>271843</t>
  </si>
  <si>
    <t>5763.00</t>
  </si>
  <si>
    <t>11.87636176</t>
  </si>
  <si>
    <t>0.36958885</t>
  </si>
  <si>
    <t>47792</t>
  </si>
  <si>
    <t>3943</t>
  </si>
  <si>
    <t>34780.11</t>
  </si>
  <si>
    <t>49.06305586</t>
  </si>
  <si>
    <t>0.439556739</t>
  </si>
  <si>
    <t>812175</t>
  </si>
  <si>
    <t>69183.16</t>
  </si>
  <si>
    <t>32.80514979</t>
  </si>
  <si>
    <t>0.296630497</t>
  </si>
  <si>
    <t>6946</t>
  </si>
  <si>
    <t>1051</t>
  </si>
  <si>
    <t>30824.64</t>
  </si>
  <si>
    <t>32.84145504</t>
  </si>
  <si>
    <t>0.275356846</t>
  </si>
  <si>
    <t>11825</t>
  </si>
  <si>
    <t>2081.249123</t>
  </si>
  <si>
    <t>102727.80</t>
  </si>
  <si>
    <t>22.75552499</t>
  </si>
  <si>
    <t>0.24642696</t>
  </si>
  <si>
    <t>0.498</t>
  </si>
  <si>
    <t>16527.53</t>
  </si>
  <si>
    <t>116.8241966</t>
  </si>
  <si>
    <t>0.465184467</t>
  </si>
  <si>
    <t>9089</t>
  </si>
  <si>
    <t>19490.45</t>
  </si>
  <si>
    <t>204.06</t>
  </si>
  <si>
    <t>30.62098501</t>
  </si>
  <si>
    <t>0.36088255</t>
  </si>
  <si>
    <t>513.19</t>
  </si>
  <si>
    <t>2708</t>
  </si>
  <si>
    <t>5806.50</t>
  </si>
  <si>
    <t>27.66666667</t>
  </si>
  <si>
    <t>0.295080545</t>
  </si>
  <si>
    <t>73.50</t>
  </si>
  <si>
    <t>238.77</t>
  </si>
  <si>
    <t>1688</t>
  </si>
  <si>
    <t>25922.81</t>
  </si>
  <si>
    <t>227.86</t>
  </si>
  <si>
    <t>20.12661319</t>
  </si>
  <si>
    <t>0.299421985</t>
  </si>
  <si>
    <t>962.08</t>
  </si>
  <si>
    <t>222006</t>
  </si>
  <si>
    <t>50618</t>
  </si>
  <si>
    <t>13030.68</t>
  </si>
  <si>
    <t>34.17836713</t>
  </si>
  <si>
    <t>0.386492331</t>
  </si>
  <si>
    <t>255.99</t>
  </si>
  <si>
    <t>628.77</t>
  </si>
  <si>
    <t>159658</t>
  </si>
  <si>
    <t>33147</t>
  </si>
  <si>
    <t>US8725901040</t>
  </si>
  <si>
    <t>T-Mobile US Inc</t>
  </si>
  <si>
    <t>167457.50</t>
  </si>
  <si>
    <t>218.00</t>
  </si>
  <si>
    <t>22.26628895</t>
  </si>
  <si>
    <t>0.023548865</t>
  </si>
  <si>
    <t>25.00</t>
  </si>
  <si>
    <t>31.00</t>
  </si>
  <si>
    <t>2327.00</t>
  </si>
  <si>
    <t>3161.00</t>
  </si>
  <si>
    <t>3917.00</t>
  </si>
  <si>
    <t>97737</t>
  </si>
  <si>
    <t>37</t>
  </si>
  <si>
    <t>47523.81</t>
  </si>
  <si>
    <t>37.25827245</t>
  </si>
  <si>
    <t>0.032333453</t>
  </si>
  <si>
    <t>6.51</t>
  </si>
  <si>
    <t>607.46</t>
  </si>
  <si>
    <t>30053</t>
  </si>
  <si>
    <t>41</t>
  </si>
  <si>
    <t>31999.06</t>
  </si>
  <si>
    <t>1006.73</t>
  </si>
  <si>
    <t>26.06098942</t>
  </si>
  <si>
    <t>0.32035821</t>
  </si>
  <si>
    <t>3045.62</t>
  </si>
  <si>
    <t>428746</t>
  </si>
  <si>
    <t>25515.38</t>
  </si>
  <si>
    <t>31.34439244</t>
  </si>
  <si>
    <t>0.248672013</t>
  </si>
  <si>
    <t>487.55</t>
  </si>
  <si>
    <t>1940.98</t>
  </si>
  <si>
    <t>651548</t>
  </si>
  <si>
    <t>29324.43</t>
  </si>
  <si>
    <t>385.26</t>
  </si>
  <si>
    <t>24.28973208</t>
  </si>
  <si>
    <t>0.221464406</t>
  </si>
  <si>
    <t>2483.41</t>
  </si>
  <si>
    <t>2635</t>
  </si>
  <si>
    <t>120268</t>
  </si>
  <si>
    <t>10706.47</t>
  </si>
  <si>
    <t>26.79822666</t>
  </si>
  <si>
    <t>0.417727882</t>
  </si>
  <si>
    <t>767.49</t>
  </si>
  <si>
    <t>76286</t>
  </si>
  <si>
    <t>9999.68</t>
  </si>
  <si>
    <t>197.54</t>
  </si>
  <si>
    <t>-1.349375852</t>
  </si>
  <si>
    <t>743.27</t>
  </si>
  <si>
    <t>287973</t>
  </si>
  <si>
    <t>158946</t>
  </si>
  <si>
    <t>8249.92</t>
  </si>
  <si>
    <t>1.242169467</t>
  </si>
  <si>
    <t>1843.67</t>
  </si>
  <si>
    <t>822120</t>
  </si>
  <si>
    <t>351433</t>
  </si>
  <si>
    <t>14897.92</t>
  </si>
  <si>
    <t>360.12</t>
  </si>
  <si>
    <t>23.48640773</t>
  </si>
  <si>
    <t>0.252362605</t>
  </si>
  <si>
    <t>1893.19</t>
  </si>
  <si>
    <t>1096145</t>
  </si>
  <si>
    <t>74597</t>
  </si>
  <si>
    <t>14146.43</t>
  </si>
  <si>
    <t>27.62218762</t>
  </si>
  <si>
    <t>0.294889563</t>
  </si>
  <si>
    <t>386.88</t>
  </si>
  <si>
    <t>1082.36</t>
  </si>
  <si>
    <t>814086</t>
  </si>
  <si>
    <t>48189</t>
  </si>
  <si>
    <t>166576.43</t>
  </si>
  <si>
    <t>880.24</t>
  </si>
  <si>
    <t>27.46277734</t>
  </si>
  <si>
    <t>0.251324</t>
  </si>
  <si>
    <t>23643.16</t>
  </si>
  <si>
    <t>11434219</t>
  </si>
  <si>
    <t>1110369</t>
  </si>
  <si>
    <t>160863.44</t>
  </si>
  <si>
    <t>29.438714</t>
  </si>
  <si>
    <t>0.300844029</t>
  </si>
  <si>
    <t>3576.93</t>
  </si>
  <si>
    <t>5482.08</t>
  </si>
  <si>
    <t>9772065</t>
  </si>
  <si>
    <t>1055672</t>
  </si>
  <si>
    <t>28519.10</t>
  </si>
  <si>
    <t>19.16161853</t>
  </si>
  <si>
    <t>0.173791315</t>
  </si>
  <si>
    <t>1607.99</t>
  </si>
  <si>
    <t>3688.858</t>
  </si>
  <si>
    <t>90815.89</t>
  </si>
  <si>
    <t>30.66856883</t>
  </si>
  <si>
    <t>0.345187021</t>
  </si>
  <si>
    <t>9709.29</t>
  </si>
  <si>
    <t>2978140</t>
  </si>
  <si>
    <t>208567</t>
  </si>
  <si>
    <t>5872.58</t>
  </si>
  <si>
    <t>20.05986491</t>
  </si>
  <si>
    <t>0.283963128</t>
  </si>
  <si>
    <t>208.15</t>
  </si>
  <si>
    <t>657.593</t>
  </si>
  <si>
    <t>42926.41</t>
  </si>
  <si>
    <t>37.7886836</t>
  </si>
  <si>
    <t>0.867935653</t>
  </si>
  <si>
    <t>3545.22</t>
  </si>
  <si>
    <t>32552</t>
  </si>
  <si>
    <t>24681.69</t>
  </si>
  <si>
    <t>20.66980638</t>
  </si>
  <si>
    <t>0.170568217</t>
  </si>
  <si>
    <t>1807.08</t>
  </si>
  <si>
    <t>6806</t>
  </si>
  <si>
    <t>12278.11</t>
  </si>
  <si>
    <t>42.7480916</t>
  </si>
  <si>
    <t>0.054126019</t>
  </si>
  <si>
    <t>668.68</t>
  </si>
  <si>
    <t>7766</t>
  </si>
  <si>
    <t>28465.80</t>
  </si>
  <si>
    <t>19.34197905</t>
  </si>
  <si>
    <t>0.177310491</t>
  </si>
  <si>
    <t>8066.808</t>
  </si>
  <si>
    <t>3902.614</t>
  </si>
  <si>
    <t>81470.09</t>
  </si>
  <si>
    <t>31.89104836</t>
  </si>
  <si>
    <t>0.34779665</t>
  </si>
  <si>
    <t>2897457</t>
  </si>
  <si>
    <t>211322</t>
  </si>
  <si>
    <t>8510.95</t>
  </si>
  <si>
    <t>17.68995256</t>
  </si>
  <si>
    <t>0.249375365</t>
  </si>
  <si>
    <t>621.672</t>
  </si>
  <si>
    <t>13.215</t>
  </si>
  <si>
    <t>39031.70</t>
  </si>
  <si>
    <t>31.04484016</t>
  </si>
  <si>
    <t>0.822879109</t>
  </si>
  <si>
    <t>44544</t>
  </si>
  <si>
    <t>27421.57</t>
  </si>
  <si>
    <t>3.139269406</t>
  </si>
  <si>
    <t>0.174250497</t>
  </si>
  <si>
    <t>7844</t>
  </si>
  <si>
    <t>12391.78</t>
  </si>
  <si>
    <t>7.324364723</t>
  </si>
  <si>
    <t>0.034680988</t>
  </si>
  <si>
    <t>7003</t>
  </si>
  <si>
    <t>27632.09</t>
  </si>
  <si>
    <t>16.71462756</t>
  </si>
  <si>
    <t>0.15664375</t>
  </si>
  <si>
    <t>3850.796</t>
  </si>
  <si>
    <t>85946.57</t>
  </si>
  <si>
    <t>30.65712159</t>
  </si>
  <si>
    <t>0.352603962</t>
  </si>
  <si>
    <t>3194046</t>
  </si>
  <si>
    <t>211616</t>
  </si>
  <si>
    <t>5213.55</t>
  </si>
  <si>
    <t>28.96999056</t>
  </si>
  <si>
    <t>0.317179385</t>
  </si>
  <si>
    <t>508.815</t>
  </si>
  <si>
    <t>46227.33</t>
  </si>
  <si>
    <t>34.41282303</t>
  </si>
  <si>
    <t>0.854940404</t>
  </si>
  <si>
    <t>32096</t>
  </si>
  <si>
    <t>27561.81</t>
  </si>
  <si>
    <t>19.88838153</t>
  </si>
  <si>
    <t>0.16712466</t>
  </si>
  <si>
    <t>6396</t>
  </si>
  <si>
    <t>14643.99</t>
  </si>
  <si>
    <t>23.42519685</t>
  </si>
  <si>
    <t>0.188386617</t>
  </si>
  <si>
    <t>8668</t>
  </si>
  <si>
    <t>37919.34</t>
  </si>
  <si>
    <t>-68.38912323</t>
  </si>
  <si>
    <t>0.164582449</t>
  </si>
  <si>
    <t>105.74</t>
  </si>
  <si>
    <t>254.562</t>
  </si>
  <si>
    <t>166.654</t>
  </si>
  <si>
    <t>-68.628</t>
  </si>
  <si>
    <t>1082.75</t>
  </si>
  <si>
    <t>53.27371447</t>
  </si>
  <si>
    <t>25.847</t>
  </si>
  <si>
    <t>27.313</t>
  </si>
  <si>
    <t>25853.09</t>
  </si>
  <si>
    <t>223.00</t>
  </si>
  <si>
    <t>11.75675676</t>
  </si>
  <si>
    <t>0.213016117</t>
  </si>
  <si>
    <t>985.56</t>
  </si>
  <si>
    <t>19526</t>
  </si>
  <si>
    <t>130.9</t>
  </si>
  <si>
    <t>105</t>
  </si>
  <si>
    <t>15420.14</t>
  </si>
  <si>
    <t>23.65554161</t>
  </si>
  <si>
    <t>0.213162339</t>
  </si>
  <si>
    <t>103.94</t>
  </si>
  <si>
    <t>487.87</t>
  </si>
  <si>
    <t>9943.191</t>
  </si>
  <si>
    <t>58.6</t>
  </si>
  <si>
    <t>18901.41</t>
  </si>
  <si>
    <t>131.90</t>
  </si>
  <si>
    <t>21.49460709</t>
  </si>
  <si>
    <t>0.324616</t>
  </si>
  <si>
    <t>343.50</t>
  </si>
  <si>
    <t>3447.7</t>
  </si>
  <si>
    <t>131</t>
  </si>
  <si>
    <t>5666.38</t>
  </si>
  <si>
    <t>36.02726388</t>
  </si>
  <si>
    <t>0.883574879</t>
  </si>
  <si>
    <t>14.90</t>
  </si>
  <si>
    <t>2.70</t>
  </si>
  <si>
    <t>2325.2</t>
  </si>
  <si>
    <t>19538.71</t>
  </si>
  <si>
    <t>13.55353075</t>
  </si>
  <si>
    <t>0.215133031</t>
  </si>
  <si>
    <t>1198.63</t>
  </si>
  <si>
    <t>2316</t>
  </si>
  <si>
    <t>1569</t>
  </si>
  <si>
    <t>12121.54</t>
  </si>
  <si>
    <t>26.04712042</t>
  </si>
  <si>
    <t>0.785266671</t>
  </si>
  <si>
    <t>231.20</t>
  </si>
  <si>
    <t>337.82</t>
  </si>
  <si>
    <t>1574</t>
  </si>
  <si>
    <t>1020</t>
  </si>
  <si>
    <t>42722.14</t>
  </si>
  <si>
    <t>27.10419465</t>
  </si>
  <si>
    <t>4615.15</t>
  </si>
  <si>
    <t>736079</t>
  </si>
  <si>
    <t>65377</t>
  </si>
  <si>
    <t>6702.18</t>
  </si>
  <si>
    <t>21.04681979</t>
  </si>
  <si>
    <t>0.171550402</t>
  </si>
  <si>
    <t>381.44</t>
  </si>
  <si>
    <t>12282</t>
  </si>
  <si>
    <t>215</t>
  </si>
  <si>
    <t>39703.49</t>
  </si>
  <si>
    <t>22.27039413</t>
  </si>
  <si>
    <t>0.264117453</t>
  </si>
  <si>
    <t>690367</t>
  </si>
  <si>
    <t>64079</t>
  </si>
  <si>
    <t>8418.57</t>
  </si>
  <si>
    <t>23.04648863</t>
  </si>
  <si>
    <t>0.168617161</t>
  </si>
  <si>
    <t>12302</t>
  </si>
  <si>
    <t>247</t>
  </si>
  <si>
    <t>57729.95</t>
  </si>
  <si>
    <t>26.32768341</t>
  </si>
  <si>
    <t>356276</t>
  </si>
  <si>
    <t>60600</t>
  </si>
  <si>
    <t>6944.04</t>
  </si>
  <si>
    <t>21.92538001</t>
  </si>
  <si>
    <t>0.1701528</t>
  </si>
  <si>
    <t>10277</t>
  </si>
  <si>
    <t>28386.42</t>
  </si>
  <si>
    <t>207.33</t>
  </si>
  <si>
    <t>34.70876065</t>
  </si>
  <si>
    <t>0.258976462</t>
  </si>
  <si>
    <t>829.04</t>
  </si>
  <si>
    <t>62278</t>
  </si>
  <si>
    <t>12955.83</t>
  </si>
  <si>
    <t>32.40851849</t>
  </si>
  <si>
    <t>53.77</t>
  </si>
  <si>
    <t>575.23</t>
  </si>
  <si>
    <t>61190</t>
  </si>
  <si>
    <t>6071</t>
  </si>
  <si>
    <t>20935.60</t>
  </si>
  <si>
    <t>-134.52</t>
  </si>
  <si>
    <t>0.310878778</t>
  </si>
  <si>
    <t>4468.89</t>
  </si>
  <si>
    <t>238104</t>
  </si>
  <si>
    <t>17822.03</t>
  </si>
  <si>
    <t>-0.223621941</t>
  </si>
  <si>
    <t>3044.22</t>
  </si>
  <si>
    <t>-645.47</t>
  </si>
  <si>
    <t>199025.69</t>
  </si>
  <si>
    <t>US9078181081</t>
  </si>
  <si>
    <t>Union Pacific Corp.</t>
  </si>
  <si>
    <t>139788.78</t>
  </si>
  <si>
    <t>1214.00</t>
  </si>
  <si>
    <t>23.36676218</t>
  </si>
  <si>
    <t>0.19692942</t>
  </si>
  <si>
    <t>2112.00</t>
  </si>
  <si>
    <t>1205.00</t>
  </si>
  <si>
    <t>1382.00</t>
  </si>
  <si>
    <t>6766.00</t>
  </si>
  <si>
    <t>7632.00</t>
  </si>
  <si>
    <t>7741.00</t>
  </si>
  <si>
    <t>26943</t>
  </si>
  <si>
    <t>84584.68</t>
  </si>
  <si>
    <t>37.43718593</t>
  </si>
  <si>
    <t>0.25471202</t>
  </si>
  <si>
    <t>1552.00</t>
  </si>
  <si>
    <t>1656.00</t>
  </si>
  <si>
    <t>2492.00</t>
  </si>
  <si>
    <t>2156.00</t>
  </si>
  <si>
    <t>6318.00</t>
  </si>
  <si>
    <t>7048.00</t>
  </si>
  <si>
    <t>8343.00</t>
  </si>
  <si>
    <t>14249</t>
  </si>
  <si>
    <t>13649.94</t>
  </si>
  <si>
    <t>249.23</t>
  </si>
  <si>
    <t>22.0885767</t>
  </si>
  <si>
    <t>0.201781389</t>
  </si>
  <si>
    <t>1076.10</t>
  </si>
  <si>
    <t>120955.905</t>
  </si>
  <si>
    <t>902.601</t>
  </si>
  <si>
    <t>9414.49</t>
  </si>
  <si>
    <t>26.61029795</t>
  </si>
  <si>
    <t>0.22454711</t>
  </si>
  <si>
    <t>575.36</t>
  </si>
  <si>
    <t>60665.368</t>
  </si>
  <si>
    <t>988.679</t>
  </si>
  <si>
    <t>20844.80</t>
  </si>
  <si>
    <t>0.63</t>
  </si>
  <si>
    <t>3.50813358</t>
  </si>
  <si>
    <t>0.134267204</t>
  </si>
  <si>
    <t>94.58</t>
  </si>
  <si>
    <t>29798.129</t>
  </si>
  <si>
    <t>12895.501</t>
  </si>
  <si>
    <t>4323.86</t>
  </si>
  <si>
    <t>19.52772342</t>
  </si>
  <si>
    <t>0.110774422</t>
  </si>
  <si>
    <t>191.40</t>
  </si>
  <si>
    <t>62300.813</t>
  </si>
  <si>
    <t>13532.356</t>
  </si>
  <si>
    <t>37066.12</t>
  </si>
  <si>
    <t>30.60450083</t>
  </si>
  <si>
    <t>0.314975891</t>
  </si>
  <si>
    <t>3683.88</t>
  </si>
  <si>
    <t>4786602</t>
  </si>
  <si>
    <t>58797</t>
  </si>
  <si>
    <t>35701.23</t>
  </si>
  <si>
    <t>30.86002173</t>
  </si>
  <si>
    <t>0.332176029</t>
  </si>
  <si>
    <t>2870.11</t>
  </si>
  <si>
    <t>2909589</t>
  </si>
  <si>
    <t>18157</t>
  </si>
  <si>
    <t>100224.59</t>
  </si>
  <si>
    <t>22.92985402</t>
  </si>
  <si>
    <t>0.244165924</t>
  </si>
  <si>
    <t>7656.00</t>
  </si>
  <si>
    <t>20925</t>
  </si>
  <si>
    <t>66247.20</t>
  </si>
  <si>
    <t>-5.031013094</t>
  </si>
  <si>
    <t>0.20713769</t>
  </si>
  <si>
    <t>1627.00</t>
  </si>
  <si>
    <t>15243</t>
  </si>
  <si>
    <t>11544.21</t>
  </si>
  <si>
    <t>24.51148678</t>
  </si>
  <si>
    <t>0.335645383</t>
  </si>
  <si>
    <t>822.78</t>
  </si>
  <si>
    <t>1341.352</t>
  </si>
  <si>
    <t>141.346</t>
  </si>
  <si>
    <t>33697.91</t>
  </si>
  <si>
    <t>13.98763524</t>
  </si>
  <si>
    <t>0.209859028</t>
  </si>
  <si>
    <t>2278.83</t>
  </si>
  <si>
    <t>13869</t>
  </si>
  <si>
    <t>9349.67</t>
  </si>
  <si>
    <t>27.32919255</t>
  </si>
  <si>
    <t>0.376334635</t>
  </si>
  <si>
    <t>323.47</t>
  </si>
  <si>
    <t>879.8</t>
  </si>
  <si>
    <t>59.5</t>
  </si>
  <si>
    <t>23277.39</t>
  </si>
  <si>
    <t>23.85292785</t>
  </si>
  <si>
    <t>0.206246126</t>
  </si>
  <si>
    <t>1138.38</t>
  </si>
  <si>
    <t>6449.557</t>
  </si>
  <si>
    <t>45544.91</t>
  </si>
  <si>
    <t>1755.62</t>
  </si>
  <si>
    <t>29.38942138</t>
  </si>
  <si>
    <t>0.308225231</t>
  </si>
  <si>
    <t>4747328</t>
  </si>
  <si>
    <t>55001</t>
  </si>
  <si>
    <t>36778.20</t>
  </si>
  <si>
    <t>30.63186653</t>
  </si>
  <si>
    <t>0.295266632</t>
  </si>
  <si>
    <t>2938660</t>
  </si>
  <si>
    <t>20754</t>
  </si>
  <si>
    <t>125124.88</t>
  </si>
  <si>
    <t>23.5962308</t>
  </si>
  <si>
    <t>0.218475308</t>
  </si>
  <si>
    <t>25414</t>
  </si>
  <si>
    <t>40237.52</t>
  </si>
  <si>
    <t>17.55725191</t>
  </si>
  <si>
    <t>0.217930343</t>
  </si>
  <si>
    <t>16617</t>
  </si>
  <si>
    <t>10548.79</t>
  </si>
  <si>
    <t>22.26843263</t>
  </si>
  <si>
    <t>0.320775096</t>
  </si>
  <si>
    <t>1351.892</t>
  </si>
  <si>
    <t>92.515</t>
  </si>
  <si>
    <t>47167.60</t>
  </si>
  <si>
    <t>20.0459506</t>
  </si>
  <si>
    <t>0.216836118</t>
  </si>
  <si>
    <t>13491</t>
  </si>
  <si>
    <t>15104.15</t>
  </si>
  <si>
    <t>30.3784521</t>
  </si>
  <si>
    <t>0.307817886</t>
  </si>
  <si>
    <t>1011.2</t>
  </si>
  <si>
    <t>64.3</t>
  </si>
  <si>
    <t>28707.94</t>
  </si>
  <si>
    <t>23.49888707</t>
  </si>
  <si>
    <t>0.205065119</t>
  </si>
  <si>
    <t>5481.615</t>
  </si>
  <si>
    <t>32037.48</t>
  </si>
  <si>
    <t>30.13558226</t>
  </si>
  <si>
    <t>0.328947101</t>
  </si>
  <si>
    <t>3292920</t>
  </si>
  <si>
    <t>66609</t>
  </si>
  <si>
    <t>33819.84</t>
  </si>
  <si>
    <t>30.87843153</t>
  </si>
  <si>
    <t>0.363687353</t>
  </si>
  <si>
    <t>2955428</t>
  </si>
  <si>
    <t>17913</t>
  </si>
  <si>
    <t>104721.07</t>
  </si>
  <si>
    <t>-40.35639413</t>
  </si>
  <si>
    <t>0.260729069</t>
  </si>
  <si>
    <t>16144</t>
  </si>
  <si>
    <t>51999.02</t>
  </si>
  <si>
    <t>34.54902817</t>
  </si>
  <si>
    <t>0.252893125</t>
  </si>
  <si>
    <t>14909</t>
  </si>
  <si>
    <t>12431.80</t>
  </si>
  <si>
    <t>30.69064592</t>
  </si>
  <si>
    <t>0.380221097</t>
  </si>
  <si>
    <t>750</t>
  </si>
  <si>
    <t>89.745</t>
  </si>
  <si>
    <t>58432.98</t>
  </si>
  <si>
    <t>14.33293269</t>
  </si>
  <si>
    <t>0.209078025</t>
  </si>
  <si>
    <t>5042</t>
  </si>
  <si>
    <t>9239.05</t>
  </si>
  <si>
    <t>27.40417719</t>
  </si>
  <si>
    <t>0.41660203</t>
  </si>
  <si>
    <t>51.3</t>
  </si>
  <si>
    <t>30440.28</t>
  </si>
  <si>
    <t>23.75096655</t>
  </si>
  <si>
    <t>0.200308626</t>
  </si>
  <si>
    <t>7173.123</t>
  </si>
  <si>
    <t>18370.83</t>
  </si>
  <si>
    <t>-28.00920351</t>
  </si>
  <si>
    <t>376.04</t>
  </si>
  <si>
    <t>11509.312</t>
  </si>
  <si>
    <t>22139.83</t>
  </si>
  <si>
    <t>-5.994461296</t>
  </si>
  <si>
    <t>-6.29</t>
  </si>
  <si>
    <t>298.27</t>
  </si>
  <si>
    <t>10486.918</t>
  </si>
  <si>
    <t>US92343V1044</t>
  </si>
  <si>
    <t>Verizon Communications Inc.</t>
  </si>
  <si>
    <t>243115.11</t>
  </si>
  <si>
    <t>2725.00</t>
  </si>
  <si>
    <t>23.44473651</t>
  </si>
  <si>
    <t>0.208798643</t>
  </si>
  <si>
    <t>9577.00</t>
  </si>
  <si>
    <t>4432.00</t>
  </si>
  <si>
    <t>2213.00</t>
  </si>
  <si>
    <t>3583.00</t>
  </si>
  <si>
    <t>20986.00</t>
  </si>
  <si>
    <t>20594.00</t>
  </si>
  <si>
    <t>19623.00</t>
  </si>
  <si>
    <t>141173</t>
  </si>
  <si>
    <t>1123</t>
  </si>
  <si>
    <t>217613.40</t>
  </si>
  <si>
    <t>35.15677118</t>
  </si>
  <si>
    <t>422.00</t>
  </si>
  <si>
    <t>4093.00</t>
  </si>
  <si>
    <t>9897.00</t>
  </si>
  <si>
    <t>29277.00</t>
  </si>
  <si>
    <t>15270.00</t>
  </si>
  <si>
    <t>105433</t>
  </si>
  <si>
    <t>249.65</t>
  </si>
  <si>
    <t>27.03150912</t>
  </si>
  <si>
    <t>0.228322212</t>
  </si>
  <si>
    <t>1026.38</t>
  </si>
  <si>
    <t>6453.48539</t>
  </si>
  <si>
    <t>462.1855256</t>
  </si>
  <si>
    <t>23.19884726</t>
  </si>
  <si>
    <t>0.363537847</t>
  </si>
  <si>
    <t>124.59</t>
  </si>
  <si>
    <t>-913.26</t>
  </si>
  <si>
    <t>3688.01438</t>
  </si>
  <si>
    <t>469.0481994</t>
  </si>
  <si>
    <t>22617.22</t>
  </si>
  <si>
    <t>324.40</t>
  </si>
  <si>
    <t>1.854951739</t>
  </si>
  <si>
    <t>298.40</t>
  </si>
  <si>
    <t>22658.7</t>
  </si>
  <si>
    <t>507.5</t>
  </si>
  <si>
    <t>224.3</t>
  </si>
  <si>
    <t>20422.77</t>
  </si>
  <si>
    <t>-294.4124897</t>
  </si>
  <si>
    <t>0.364063172</t>
  </si>
  <si>
    <t>308.54</t>
  </si>
  <si>
    <t>804.08</t>
  </si>
  <si>
    <t>15202.9</t>
  </si>
  <si>
    <t>819.1</t>
  </si>
  <si>
    <t>55952.13</t>
  </si>
  <si>
    <t>1201.53</t>
  </si>
  <si>
    <t>41.28768523</t>
  </si>
  <si>
    <t>0.35983386</t>
  </si>
  <si>
    <t>5153.15</t>
  </si>
  <si>
    <t>28091</t>
  </si>
  <si>
    <t>37848.57</t>
  </si>
  <si>
    <t>29.21834439</t>
  </si>
  <si>
    <t>0.376036255</t>
  </si>
  <si>
    <t>1257.50</t>
  </si>
  <si>
    <t>3731.38</t>
  </si>
  <si>
    <t>16265</t>
  </si>
  <si>
    <t>35273.54</t>
  </si>
  <si>
    <t>-133.38</t>
  </si>
  <si>
    <t>57.80141844</t>
  </si>
  <si>
    <t>0.058261987</t>
  </si>
  <si>
    <t>454.20</t>
  </si>
  <si>
    <t>5115</t>
  </si>
  <si>
    <t>107</t>
  </si>
  <si>
    <t>23984.81</t>
  </si>
  <si>
    <t>6.620808255</t>
  </si>
  <si>
    <t>0.446091146</t>
  </si>
  <si>
    <t>453.42</t>
  </si>
  <si>
    <t>129.73</t>
  </si>
  <si>
    <t>2815</t>
  </si>
  <si>
    <t>77</t>
  </si>
  <si>
    <t>93488.30</t>
  </si>
  <si>
    <t>3016.37</t>
  </si>
  <si>
    <t>31.90438784</t>
  </si>
  <si>
    <t>0.324979897</t>
  </si>
  <si>
    <t>14480.25</t>
  </si>
  <si>
    <t>130522</t>
  </si>
  <si>
    <t>12056</t>
  </si>
  <si>
    <t>70507.63</t>
  </si>
  <si>
    <t>50.40843215</t>
  </si>
  <si>
    <t>0.591695603</t>
  </si>
  <si>
    <t>6494.28</t>
  </si>
  <si>
    <t>15309.59</t>
  </si>
  <si>
    <t>73925</t>
  </si>
  <si>
    <t>11509</t>
  </si>
  <si>
    <t>47985.46</t>
  </si>
  <si>
    <t>535.27</t>
  </si>
  <si>
    <t>24.17659715</t>
  </si>
  <si>
    <t>0.206597196</t>
  </si>
  <si>
    <t>3565.33</t>
  </si>
  <si>
    <t>95166</t>
  </si>
  <si>
    <t>16798</t>
  </si>
  <si>
    <t>23792.50</t>
  </si>
  <si>
    <t>31.49837475</t>
  </si>
  <si>
    <t>0.306375241</t>
  </si>
  <si>
    <t>792.09</t>
  </si>
  <si>
    <t>2272.64</t>
  </si>
  <si>
    <t>84551</t>
  </si>
  <si>
    <t>14631</t>
  </si>
  <si>
    <t>41377.31</t>
  </si>
  <si>
    <t>89.26</t>
  </si>
  <si>
    <t>33.40982102</t>
  </si>
  <si>
    <t>0.016017544</t>
  </si>
  <si>
    <t>4568.58</t>
  </si>
  <si>
    <t>23844</t>
  </si>
  <si>
    <t>15190.24</t>
  </si>
  <si>
    <t>34.89559045</t>
  </si>
  <si>
    <t>0.012362295</t>
  </si>
  <si>
    <t>-8.48</t>
  </si>
  <si>
    <t>277.19</t>
  </si>
  <si>
    <t>12739.7</t>
  </si>
  <si>
    <t>19653.45</t>
  </si>
  <si>
    <t>95.93</t>
  </si>
  <si>
    <t>20.94695065</t>
  </si>
  <si>
    <t>0.066308604</t>
  </si>
  <si>
    <t>623.29</t>
  </si>
  <si>
    <t>3175.961</t>
  </si>
  <si>
    <t>10.827</t>
  </si>
  <si>
    <t>61441.27</t>
  </si>
  <si>
    <t>30.77547226</t>
  </si>
  <si>
    <t>0.326607265</t>
  </si>
  <si>
    <t>6033.94</t>
  </si>
  <si>
    <t>764374</t>
  </si>
  <si>
    <t>20132</t>
  </si>
  <si>
    <t>32.82531788</t>
  </si>
  <si>
    <t>966098</t>
  </si>
  <si>
    <t>17358.77</t>
  </si>
  <si>
    <t>21.22699238</t>
  </si>
  <si>
    <t>0.119279253</t>
  </si>
  <si>
    <t>1798.34</t>
  </si>
  <si>
    <t>8986335</t>
  </si>
  <si>
    <t>387675</t>
  </si>
  <si>
    <t>232302.92</t>
  </si>
  <si>
    <t>18.26428171</t>
  </si>
  <si>
    <t>28240.00</t>
  </si>
  <si>
    <t>105873</t>
  </si>
  <si>
    <t>-178</t>
  </si>
  <si>
    <t>54079.98</t>
  </si>
  <si>
    <t>26.27010467</t>
  </si>
  <si>
    <t>0.018247499</t>
  </si>
  <si>
    <t>29263</t>
  </si>
  <si>
    <t>231</t>
  </si>
  <si>
    <t>18809.04</t>
  </si>
  <si>
    <t>12.06896552</t>
  </si>
  <si>
    <t>0.186105112</t>
  </si>
  <si>
    <t>917.00</t>
  </si>
  <si>
    <t>637</t>
  </si>
  <si>
    <t>13063.23</t>
  </si>
  <si>
    <t>23.86233769</t>
  </si>
  <si>
    <t>-0.000953601</t>
  </si>
  <si>
    <t>-70.06</t>
  </si>
  <si>
    <t>522.928</t>
  </si>
  <si>
    <t>5.956</t>
  </si>
  <si>
    <t>16364.53</t>
  </si>
  <si>
    <t>0.084605861</t>
  </si>
  <si>
    <t>1316.00</t>
  </si>
  <si>
    <t>35409</t>
  </si>
  <si>
    <t>80344.28</t>
  </si>
  <si>
    <t>32.10137276</t>
  </si>
  <si>
    <t>0.132376175</t>
  </si>
  <si>
    <t>5271.81</t>
  </si>
  <si>
    <t>50972</t>
  </si>
  <si>
    <t>43010.31</t>
  </si>
  <si>
    <t>29.11801689</t>
  </si>
  <si>
    <t>0.2419116</t>
  </si>
  <si>
    <t>1015.77</t>
  </si>
  <si>
    <t>52830</t>
  </si>
  <si>
    <t>947</t>
  </si>
  <si>
    <t>5923.21</t>
  </si>
  <si>
    <t>0.70506891</t>
  </si>
  <si>
    <t>39.73</t>
  </si>
  <si>
    <t>3420.728</t>
  </si>
  <si>
    <t>50659.59</t>
  </si>
  <si>
    <t>30.60048007</t>
  </si>
  <si>
    <t>0.312206676</t>
  </si>
  <si>
    <t>1098377</t>
  </si>
  <si>
    <t>23728</t>
  </si>
  <si>
    <t>53932.97</t>
  </si>
  <si>
    <t>33.76820937</t>
  </si>
  <si>
    <t>2537988</t>
  </si>
  <si>
    <t>15154</t>
  </si>
  <si>
    <t>15051.65</t>
  </si>
  <si>
    <t>42.20459957</t>
  </si>
  <si>
    <t>0.14716866</t>
  </si>
  <si>
    <t>10544067</t>
  </si>
  <si>
    <t>391327</t>
  </si>
  <si>
    <t>253939.85</t>
  </si>
  <si>
    <t>12.95473541</t>
  </si>
  <si>
    <t>119105</t>
  </si>
  <si>
    <t>1078</t>
  </si>
  <si>
    <t>67198.52</t>
  </si>
  <si>
    <t>24.65783185</t>
  </si>
  <si>
    <t>0.016615508</t>
  </si>
  <si>
    <t>39065</t>
  </si>
  <si>
    <t>46</t>
  </si>
  <si>
    <t>27474.37</t>
  </si>
  <si>
    <t>12.98701299</t>
  </si>
  <si>
    <t>0.111336032</t>
  </si>
  <si>
    <t>5610</t>
  </si>
  <si>
    <t>287</t>
  </si>
  <si>
    <t>22874.11</t>
  </si>
  <si>
    <t>24.4537826</t>
  </si>
  <si>
    <t>-0.001571193</t>
  </si>
  <si>
    <t>572.944</t>
  </si>
  <si>
    <t>14399.67</t>
  </si>
  <si>
    <t>-0.041702867</t>
  </si>
  <si>
    <t>33736</t>
  </si>
  <si>
    <t>77569.85</t>
  </si>
  <si>
    <t>27.77080719</t>
  </si>
  <si>
    <t>0.12204795</t>
  </si>
  <si>
    <t>70050</t>
  </si>
  <si>
    <t>45.4</t>
  </si>
  <si>
    <t>35749.85</t>
  </si>
  <si>
    <t>38.96487985</t>
  </si>
  <si>
    <t>0.171858841</t>
  </si>
  <si>
    <t>57157</t>
  </si>
  <si>
    <t>866</t>
  </si>
  <si>
    <t>16596.14</t>
  </si>
  <si>
    <t>29.54531788</t>
  </si>
  <si>
    <t>6027.031</t>
  </si>
  <si>
    <t>64451.64</t>
  </si>
  <si>
    <t>28.2713303</t>
  </si>
  <si>
    <t>0.363712476</t>
  </si>
  <si>
    <t>1069480</t>
  </si>
  <si>
    <t>15381</t>
  </si>
  <si>
    <t>30.67119102</t>
  </si>
  <si>
    <t>985820</t>
  </si>
  <si>
    <t>2548</t>
  </si>
  <si>
    <t>17610.24</t>
  </si>
  <si>
    <t>21.910063</t>
  </si>
  <si>
    <t>0.118642022</t>
  </si>
  <si>
    <t>7535204</t>
  </si>
  <si>
    <t>395276</t>
  </si>
  <si>
    <t>215926.68</t>
  </si>
  <si>
    <t>-48.34417792</t>
  </si>
  <si>
    <t>113642</t>
  </si>
  <si>
    <t>949</t>
  </si>
  <si>
    <t>54580.92</t>
  </si>
  <si>
    <t>-43.49889276</t>
  </si>
  <si>
    <t>0.023953824</t>
  </si>
  <si>
    <t>29297</t>
  </si>
  <si>
    <t>-113</t>
  </si>
  <si>
    <t>14562.81</t>
  </si>
  <si>
    <t>114.0334572</t>
  </si>
  <si>
    <t>0.228287841</t>
  </si>
  <si>
    <t>4419</t>
  </si>
  <si>
    <t>568</t>
  </si>
  <si>
    <t>117</t>
  </si>
  <si>
    <t>15441.23</t>
  </si>
  <si>
    <t>17.0135069</t>
  </si>
  <si>
    <t>0.003826438</t>
  </si>
  <si>
    <t>497.37</t>
  </si>
  <si>
    <t>8.153</t>
  </si>
  <si>
    <t>17833.74</t>
  </si>
  <si>
    <t>-157.2222222</t>
  </si>
  <si>
    <t>0.220190024</t>
  </si>
  <si>
    <t>37283</t>
  </si>
  <si>
    <t>84253.74</t>
  </si>
  <si>
    <t>-11.32574217</t>
  </si>
  <si>
    <t>0.154054315</t>
  </si>
  <si>
    <t>48188</t>
  </si>
  <si>
    <t>50016.15</t>
  </si>
  <si>
    <t>26.54616725</t>
  </si>
  <si>
    <t>0.285245824</t>
  </si>
  <si>
    <t>50978</t>
  </si>
  <si>
    <t>5937.45</t>
  </si>
  <si>
    <t>-21.64742109</t>
  </si>
  <si>
    <t>0.407392446</t>
  </si>
  <si>
    <t>2854.781</t>
  </si>
  <si>
    <t>16562.23</t>
  </si>
  <si>
    <t>22.81396126</t>
  </si>
  <si>
    <t>0.273992671</t>
  </si>
  <si>
    <t>20.37</t>
  </si>
  <si>
    <t>-120.42</t>
  </si>
  <si>
    <t>1982.751</t>
  </si>
  <si>
    <t>22176.09</t>
  </si>
  <si>
    <t>23.20085929</t>
  </si>
  <si>
    <t>0.219146095</t>
  </si>
  <si>
    <t>1047.62</t>
  </si>
  <si>
    <t>2576</t>
  </si>
  <si>
    <t>433</t>
  </si>
  <si>
    <t>10444.77</t>
  </si>
  <si>
    <t>25.26799387</t>
  </si>
  <si>
    <t>0.202272987</t>
  </si>
  <si>
    <t>141.29</t>
  </si>
  <si>
    <t>567.74</t>
  </si>
  <si>
    <t>2305</t>
  </si>
  <si>
    <t>15352.06</t>
  </si>
  <si>
    <t>543.18</t>
  </si>
  <si>
    <t>35.12411923</t>
  </si>
  <si>
    <t>0.369075838</t>
  </si>
  <si>
    <t>1742.96</t>
  </si>
  <si>
    <t>477978</t>
  </si>
  <si>
    <t>24260.01</t>
  </si>
  <si>
    <t>23.87316018</t>
  </si>
  <si>
    <t>0.361245072</t>
  </si>
  <si>
    <t>823.06</t>
  </si>
  <si>
    <t>2152.19</t>
  </si>
  <si>
    <t>5613</t>
  </si>
  <si>
    <t>20547.08</t>
  </si>
  <si>
    <t>0.285801341</t>
  </si>
  <si>
    <t>524.00</t>
  </si>
  <si>
    <t>1010</t>
  </si>
  <si>
    <t>527</t>
  </si>
  <si>
    <t>4535.38</t>
  </si>
  <si>
    <t>4.909065394</t>
  </si>
  <si>
    <t>20.06</t>
  </si>
  <si>
    <t>164.17</t>
  </si>
  <si>
    <t>2648</t>
  </si>
  <si>
    <t>31989.08</t>
  </si>
  <si>
    <t>147.40</t>
  </si>
  <si>
    <t>0.909350755</t>
  </si>
  <si>
    <t>-271.10</t>
  </si>
  <si>
    <t>7844.3</t>
  </si>
  <si>
    <t>372</t>
  </si>
  <si>
    <t>318.5</t>
  </si>
  <si>
    <t>20701.92</t>
  </si>
  <si>
    <t>23.77377377</t>
  </si>
  <si>
    <t>0.375789383</t>
  </si>
  <si>
    <t>227.60</t>
  </si>
  <si>
    <t>990.10</t>
  </si>
  <si>
    <t>10665.8</t>
  </si>
  <si>
    <t>365.6</t>
  </si>
  <si>
    <t>651.4</t>
  </si>
  <si>
    <t>78665.09</t>
  </si>
  <si>
    <t>18.03607214</t>
  </si>
  <si>
    <t>0.246966019</t>
  </si>
  <si>
    <t>1690.00</t>
  </si>
  <si>
    <t>6758</t>
  </si>
  <si>
    <t>887</t>
  </si>
  <si>
    <t>26382.54</t>
  </si>
  <si>
    <t>33.30618893</t>
  </si>
  <si>
    <t>0.330744174</t>
  </si>
  <si>
    <t>710.00</t>
  </si>
  <si>
    <t>STR_4</t>
  </si>
  <si>
    <t>STR_3</t>
  </si>
  <si>
    <t>STR_32</t>
  </si>
  <si>
    <t>STR_1</t>
  </si>
  <si>
    <t>STR_0</t>
  </si>
  <si>
    <t>NOM_TAX_4</t>
  </si>
  <si>
    <t>NOM_TAX_3</t>
  </si>
  <si>
    <t>NOMO_TAX_2</t>
  </si>
  <si>
    <t>NOM_TAX_1</t>
  </si>
  <si>
    <t>NOM_TAX_0</t>
  </si>
  <si>
    <t>DIFF_4</t>
  </si>
  <si>
    <t>DIFF_3</t>
  </si>
  <si>
    <t>DIFF_2</t>
  </si>
  <si>
    <t>DIFF_1</t>
  </si>
  <si>
    <t>DIFF_0</t>
  </si>
  <si>
    <t>CETR_6</t>
  </si>
  <si>
    <t>This sheet contains FactSet XML data for use with this workbook's =FDS codes.  Modifying the worksheet's contents may damage the workbook's =FDS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</si>
</sst>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 applyFill="1"/>
  </cellXfs>
  <cellStyles count="1">
    <cellStyle name="Standaard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83FA17-7024-4142-9BDA-6BF5A2AB8359}" autoFormatId="16" applyNumberFormats="0" applyBorderFormats="0" applyFontFormats="0" applyPatternFormats="0" applyAlignmentFormats="0" applyWidthHeightFormats="0">
  <queryTableRefresh nextId="63">
    <queryTableFields count="44">
      <queryTableField id="1" name="ISIN" tableColumnId="1"/>
      <queryTableField id="2" name="Company_Name" tableColumnId="2"/>
      <queryTableField id="3" name="Country" tableColumnId="3"/>
      <queryTableField id="4" name="Sector" tableColumnId="4"/>
      <queryTableField id="5" name="Year" tableColumnId="5"/>
      <queryTableField id="8" name="PRETAX_INCOME" tableColumnId="8"/>
      <queryTableField id="9" name="MARKET_VALUE" tableColumnId="9"/>
      <queryTableField id="10" name="BOOK_VALUE_EQUITY" tableColumnId="10"/>
      <queryTableField id="11" name="ASSETS" tableColumnId="11"/>
      <queryTableField id="12" name="CASH_TAX_PAID" tableColumnId="12"/>
      <queryTableField id="13" name="INCOME_TAX" tableColumnId="13"/>
      <queryTableField id="14" name="NET_INCOME" tableColumnId="14"/>
      <queryTableField id="15" name="ROA" tableColumnId="15"/>
      <queryTableField id="16" name="TAX_RATE" tableColumnId="16"/>
      <queryTableField id="18" name="CETR_5" tableColumnId="18"/>
      <queryTableField id="62" dataBound="0" tableColumnId="7"/>
      <queryTableField id="59" dataBound="0" tableColumnId="55"/>
      <queryTableField id="58" dataBound="0" tableColumnId="56"/>
      <queryTableField id="57" dataBound="0" tableColumnId="57"/>
      <queryTableField id="56" dataBound="0" tableColumnId="58"/>
      <queryTableField id="55" dataBound="0" tableColumnId="59"/>
      <queryTableField id="19" name="CTP_4" tableColumnId="19"/>
      <queryTableField id="20" name="CTP_3" tableColumnId="20"/>
      <queryTableField id="21" name="CTP_2" tableColumnId="21"/>
      <queryTableField id="22" name="CTP_1" tableColumnId="22"/>
      <queryTableField id="23" name="CTP_0" tableColumnId="23"/>
      <queryTableField id="54" dataBound="0" tableColumnId="50"/>
      <queryTableField id="53" dataBound="0" tableColumnId="51"/>
      <queryTableField id="52" dataBound="0" tableColumnId="52"/>
      <queryTableField id="51" dataBound="0" tableColumnId="53"/>
      <queryTableField id="50" dataBound="0" tableColumnId="54"/>
      <queryTableField id="49" dataBound="0" tableColumnId="45"/>
      <queryTableField id="48" dataBound="0" tableColumnId="46"/>
      <queryTableField id="47" dataBound="0" tableColumnId="47"/>
      <queryTableField id="46" dataBound="0" tableColumnId="48"/>
      <queryTableField id="45" dataBound="0" tableColumnId="49"/>
      <queryTableField id="24" name="PTI_4" tableColumnId="24"/>
      <queryTableField id="25" name="PTI_3" tableColumnId="25"/>
      <queryTableField id="26" name="PTI_2" tableColumnId="26"/>
      <queryTableField id="27" name="PTI_1" tableColumnId="27"/>
      <queryTableField id="28" name="PTI_0" tableColumnId="28"/>
      <queryTableField id="42" name="LTD" tableColumnId="42"/>
      <queryTableField id="43" name="RD" tableColumnId="43"/>
      <queryTableField id="44" name="PTI_FOREIGN" tableColumnId="44"/>
    </queryTableFields>
    <queryTableDeletedFields count="16">
      <deletedField name="start_date"/>
      <deletedField name="end_date"/>
      <deletedField name="TAX_FUND_REC"/>
      <deletedField name="T_4_start"/>
      <deletedField name="T_4_start_1"/>
      <deletedField name="T_4_end"/>
      <deletedField name="T_3_start"/>
      <deletedField name="T_3_end"/>
      <deletedField name="T_2_start"/>
      <deletedField name="T_2_end"/>
      <deletedField name="T_1_start"/>
      <deletedField name="T_1_end"/>
      <deletedField name="T-4"/>
      <deletedField name="T-3"/>
      <deletedField name="T-2"/>
      <deletedField name="T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C92E3-874B-463F-8FDD-6C03432E3610}" name="sample_report" displayName="sample_report" ref="A1:AR1501" tableType="queryTable" totalsRowShown="0">
  <autoFilter ref="A1:AR1501" xr:uid="{CDBC92E3-874B-463F-8FDD-6C03432E3610}">
    <filterColumn colId="4">
      <filters>
        <filter val="2016"/>
        <filter val="2020"/>
      </filters>
    </filterColumn>
  </autoFilter>
  <sortState xmlns:xlrd2="http://schemas.microsoft.com/office/spreadsheetml/2017/richdata2" ref="A2:AR1501">
    <sortCondition ref="C1:C1501"/>
  </sortState>
  <tableColumns count="44">
    <tableColumn id="1" xr3:uid="{5108239E-1197-47F7-B830-2FC745440008}" uniqueName="1" name="ISIN" queryTableFieldId="1" dataDxfId="34"/>
    <tableColumn id="2" xr3:uid="{A2888D93-CACE-4C6D-9851-D0F50DB2C5D5}" uniqueName="2" name="Company_Name" queryTableFieldId="2" dataDxfId="33"/>
    <tableColumn id="3" xr3:uid="{1AF54151-10D6-423C-86AA-5493BA828C45}" uniqueName="3" name="Country" queryTableFieldId="3" dataDxfId="32"/>
    <tableColumn id="4" xr3:uid="{F955FB49-8633-4A8B-8B8D-E8C18F019563}" uniqueName="4" name="Sector" queryTableFieldId="4" dataDxfId="31"/>
    <tableColumn id="5" xr3:uid="{52155331-2F3C-4BF3-94F1-6F3DEE0F159F}" uniqueName="5" name="Year" queryTableFieldId="5"/>
    <tableColumn id="8" xr3:uid="{69A96608-8D2B-4DA4-B342-CDABE412DB49}" uniqueName="8" name="PRETAX_INCOME" queryTableFieldId="8"/>
    <tableColumn id="9" xr3:uid="{48A18CDB-723D-4658-8FC8-A21EA567F33E}" uniqueName="9" name="MARKET_VALUE" queryTableFieldId="9" dataDxfId="30"/>
    <tableColumn id="10" xr3:uid="{1EAD32E5-D4D9-4FF9-8900-FBC2626F88D8}" uniqueName="10" name="BOOK_VALUE_EQUITY" queryTableFieldId="10"/>
    <tableColumn id="11" xr3:uid="{E86C6A78-A8EA-4E71-9C7D-896301365250}" uniqueName="11" name="ASSETS" queryTableFieldId="11"/>
    <tableColumn id="12" xr3:uid="{43780BA5-5736-4E7D-BA50-5424685961A2}" uniqueName="12" name="CASH_TAX_PAID" queryTableFieldId="12" dataDxfId="29"/>
    <tableColumn id="13" xr3:uid="{C0E2E2BD-E2C5-4D4E-8194-7A9BD72FA975}" uniqueName="13" name="INCOME_TAX" queryTableFieldId="13"/>
    <tableColumn id="14" xr3:uid="{E7F66670-8868-4387-A0A4-4A6756F99F12}" uniqueName="14" name="NET_INCOME" queryTableFieldId="14"/>
    <tableColumn id="15" xr3:uid="{D4C74162-DEB6-48D8-B780-784E8688AD0F}" uniqueName="15" name="ROA" queryTableFieldId="15"/>
    <tableColumn id="16" xr3:uid="{3B31EFEC-C77F-4D9B-B65B-F1F77EB54E3B}" uniqueName="16" name="TAX_RATE" queryTableFieldId="16" dataDxfId="28"/>
    <tableColumn id="18" xr3:uid="{A378F786-02CE-477E-A8F0-1894C2DBA78C}" uniqueName="18" name="CETR_5" queryTableFieldId="18" dataDxfId="27"/>
    <tableColumn id="7" xr3:uid="{72C0B56D-18C7-4E00-AFCF-A72143B636D7}" uniqueName="7" name="CETR_6" queryTableFieldId="62" dataDxfId="0">
      <calculatedColumnFormula>SUM(sample_report[[#This Row],[DIFF_4]:[DIFF_0]])</calculatedColumnFormula>
    </tableColumn>
    <tableColumn id="55" xr3:uid="{46267C80-DA13-43FB-9F64-AF1A94060B37}" uniqueName="55" name="DIFF_4" queryTableFieldId="59" dataDxfId="26">
      <calculatedColumnFormula>sample_report[[#This Row],[CTP_4]]-sample_report[[#This Row],[NOM_TAX_4]]</calculatedColumnFormula>
    </tableColumn>
    <tableColumn id="56" xr3:uid="{B092E2FC-5179-4B6D-9819-BD16934D84A0}" uniqueName="56" name="DIFF_3" queryTableFieldId="58" dataDxfId="25"/>
    <tableColumn id="57" xr3:uid="{E81BF475-2B00-4A29-BADA-98C0A5E481B7}" uniqueName="57" name="DIFF_2" queryTableFieldId="57" dataDxfId="24"/>
    <tableColumn id="58" xr3:uid="{752CCBF0-6BD4-43BC-A1A7-D3DD8C52EC5B}" uniqueName="58" name="DIFF_1" queryTableFieldId="56" dataDxfId="23"/>
    <tableColumn id="59" xr3:uid="{4BE558CB-E65D-49B2-8E87-C678D59E3B78}" uniqueName="59" name="DIFF_0" queryTableFieldId="55" dataDxfId="22"/>
    <tableColumn id="19" xr3:uid="{BE51E068-4E85-4C62-9804-168F31B0FA79}" uniqueName="19" name="CTP_4" queryTableFieldId="19" dataDxfId="21"/>
    <tableColumn id="20" xr3:uid="{07260F2E-A3D6-46B5-B270-079719E7DBF6}" uniqueName="20" name="CTP_3" queryTableFieldId="20" dataDxfId="20"/>
    <tableColumn id="21" xr3:uid="{27D8FDE2-86EF-4F57-9C6F-B9FC4252215E}" uniqueName="21" name="CTP_2" queryTableFieldId="21" dataDxfId="19"/>
    <tableColumn id="22" xr3:uid="{823511FB-1827-45B2-B5D4-D48A50D00273}" uniqueName="22" name="CTP_1" queryTableFieldId="22" dataDxfId="18"/>
    <tableColumn id="23" xr3:uid="{354FA986-D5F1-44A5-8145-3DC3478EA861}" uniqueName="23" name="CTP_0" queryTableFieldId="23" dataDxfId="17"/>
    <tableColumn id="50" xr3:uid="{8119A0E4-8E7D-4478-9B51-DBFD95E6BD7E}" uniqueName="50" name="NOM_TAX_4" queryTableFieldId="54" dataDxfId="16">
      <calculatedColumnFormula>sample_report[[#This Row],[PTI_4]]*sample_report[[#This Row],[STR_4]]*0.01</calculatedColumnFormula>
    </tableColumn>
    <tableColumn id="51" xr3:uid="{52B64A35-CE04-47C6-B3F4-9D5E91C3AFFE}" uniqueName="51" name="NOM_TAX_3" queryTableFieldId="53" dataDxfId="15"/>
    <tableColumn id="52" xr3:uid="{27EDC9C0-6169-4823-9CA3-8B56D08D53E1}" uniqueName="52" name="NOMO_TAX_2" queryTableFieldId="52" dataDxfId="14"/>
    <tableColumn id="53" xr3:uid="{9DA7653D-5FC9-4EC6-BFBE-AE9A8680FFA8}" uniqueName="53" name="NOM_TAX_1" queryTableFieldId="51" dataDxfId="13"/>
    <tableColumn id="54" xr3:uid="{159F1374-3B4C-42F3-915F-7CCE227F6C08}" uniqueName="54" name="NOM_TAX_0" queryTableFieldId="50" dataDxfId="12"/>
    <tableColumn id="45" xr3:uid="{6FAD3273-8AB3-45A8-B530-3FAB2D37C5CB}" uniqueName="45" name="STR_4" queryTableFieldId="49" dataDxfId="11"/>
    <tableColumn id="46" xr3:uid="{5F1EDBE0-20AA-4E43-AD71-4111B8476D6F}" uniqueName="46" name="STR_3" queryTableFieldId="48" dataDxfId="10"/>
    <tableColumn id="47" xr3:uid="{F6B4495B-D9BB-429A-98CD-5CD178098918}" uniqueName="47" name="STR_32" queryTableFieldId="47" dataDxfId="9"/>
    <tableColumn id="48" xr3:uid="{B3F70218-3B74-43BA-AF0F-DE21E4A3219C}" uniqueName="48" name="STR_1" queryTableFieldId="46" dataDxfId="8"/>
    <tableColumn id="49" xr3:uid="{25322502-530B-4525-B548-AD6BA107B38F}" uniqueName="49" name="STR_0" queryTableFieldId="45" dataDxfId="7"/>
    <tableColumn id="24" xr3:uid="{4BBFE692-7444-40C3-9EFF-0C5D7E135F08}" uniqueName="24" name="PTI_4" queryTableFieldId="24" dataDxfId="6"/>
    <tableColumn id="25" xr3:uid="{3248C3C9-6AAB-4594-8272-54A116C1506A}" uniqueName="25" name="PTI_3" queryTableFieldId="25" dataDxfId="5"/>
    <tableColumn id="26" xr3:uid="{B04FEE41-3112-47E6-9232-22404242F6E8}" uniqueName="26" name="PTI_2" queryTableFieldId="26" dataDxfId="4"/>
    <tableColumn id="27" xr3:uid="{D8834F4F-7D2D-43F7-B7EB-C5AF3A1B8B82}" uniqueName="27" name="PTI_1" queryTableFieldId="27"/>
    <tableColumn id="28" xr3:uid="{C1B0569C-C51D-49D7-ABF9-F8E4BF222D8E}" uniqueName="28" name="PTI_0" queryTableFieldId="28"/>
    <tableColumn id="42" xr3:uid="{513F94AF-6A55-4E4E-8F30-1F77F8E9D54D}" uniqueName="42" name="LTD" queryTableFieldId="42" dataDxfId="3"/>
    <tableColumn id="43" xr3:uid="{11B2790C-C696-498E-9865-C63ED9796A91}" uniqueName="43" name="RD" queryTableFieldId="43" dataDxfId="2"/>
    <tableColumn id="44" xr3:uid="{2AB9270A-CA2E-4BB7-BCCC-8CCB42B58994}" uniqueName="44" name="PTI_FOREIGN" queryTableFieldId="4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9FE5-7DCF-4EBF-81BD-37715D1CB4FE}">
  <dimension ref="A1:B1"/>
  <sheetViews>
    <sheetView workbookViewId="0"/>
  </sheetViews>
  <sheetFormatPr defaultRowHeight="14.4" x14ac:dyDescent="0.3"/>
  <sheetData>
    <row r="1" spans="1:2" x14ac:dyDescent="0.3">
      <c r="B1" t="s">
        <v>11915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EBD5-86F5-406B-A15C-AA2BFC9697B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4509-34B9-4413-8AA2-8F6A72021413}">
  <dimension ref="A1:AR1501"/>
  <sheetViews>
    <sheetView tabSelected="1" workbookViewId="0">
      <pane xSplit="3" ySplit="1" topLeftCell="AD2" activePane="bottomRight" state="frozen"/>
      <selection pane="topRight" activeCell="D1" sqref="D1"/>
      <selection pane="bottomLeft" activeCell="A2" sqref="A2"/>
      <selection pane="bottomRight" activeCell="AO51" sqref="AO51"/>
    </sheetView>
  </sheetViews>
  <sheetFormatPr defaultRowHeight="14.4" x14ac:dyDescent="0.3"/>
  <cols>
    <col min="1" max="1" width="15.77734375" bestFit="1" customWidth="1"/>
    <col min="2" max="2" width="28.77734375" bestFit="1" customWidth="1"/>
    <col min="3" max="3" width="10" bestFit="1" customWidth="1"/>
    <col min="4" max="4" width="32.109375" bestFit="1" customWidth="1"/>
    <col min="5" max="5" width="6.88671875" bestFit="1" customWidth="1"/>
    <col min="6" max="6" width="18" hidden="1" customWidth="1"/>
    <col min="7" max="7" width="17.21875" hidden="1" customWidth="1"/>
    <col min="8" max="8" width="22.21875" hidden="1" customWidth="1"/>
    <col min="9" max="9" width="10" hidden="1" customWidth="1"/>
    <col min="10" max="10" width="17.33203125" hidden="1" customWidth="1"/>
    <col min="11" max="12" width="14.6640625" hidden="1" customWidth="1"/>
    <col min="13" max="13" width="6.88671875" hidden="1" customWidth="1"/>
    <col min="14" max="14" width="12.21875" hidden="1" customWidth="1"/>
    <col min="15" max="15" width="12.21875" bestFit="1" customWidth="1"/>
    <col min="16" max="16" width="12.21875" customWidth="1"/>
    <col min="17" max="21" width="12.21875" style="1" customWidth="1"/>
    <col min="22" max="25" width="11.77734375" bestFit="1" customWidth="1"/>
    <col min="26" max="26" width="8.5546875" bestFit="1" customWidth="1"/>
    <col min="27" max="36" width="8.5546875" customWidth="1"/>
    <col min="37" max="39" width="11.77734375" bestFit="1" customWidth="1"/>
    <col min="40" max="40" width="8.6640625" bestFit="1" customWidth="1"/>
    <col min="41" max="41" width="8.6640625" customWidth="1"/>
    <col min="42" max="43" width="11.5546875" bestFit="1" customWidth="1"/>
    <col min="44" max="44" width="14.3320312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11914</v>
      </c>
      <c r="Q1" s="1" t="s">
        <v>11909</v>
      </c>
      <c r="R1" s="1" t="s">
        <v>11910</v>
      </c>
      <c r="S1" s="1" t="s">
        <v>11911</v>
      </c>
      <c r="T1" s="1" t="s">
        <v>11912</v>
      </c>
      <c r="U1" s="1" t="s">
        <v>11913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11904</v>
      </c>
      <c r="AB1" t="s">
        <v>11905</v>
      </c>
      <c r="AC1" t="s">
        <v>11906</v>
      </c>
      <c r="AD1" t="s">
        <v>11907</v>
      </c>
      <c r="AE1" t="s">
        <v>11908</v>
      </c>
      <c r="AF1" t="s">
        <v>11899</v>
      </c>
      <c r="AG1" t="s">
        <v>11900</v>
      </c>
      <c r="AH1" t="s">
        <v>11901</v>
      </c>
      <c r="AI1" t="s">
        <v>11902</v>
      </c>
      <c r="AJ1" t="s">
        <v>11903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</row>
    <row r="2" spans="1:44" x14ac:dyDescent="0.3">
      <c r="A2" t="s">
        <v>1196</v>
      </c>
      <c r="B2" t="s">
        <v>1197</v>
      </c>
      <c r="C2" t="s">
        <v>1198</v>
      </c>
      <c r="D2" t="s">
        <v>1199</v>
      </c>
      <c r="E2">
        <v>2020</v>
      </c>
      <c r="F2">
        <v>192300</v>
      </c>
      <c r="G2" t="s">
        <v>1200</v>
      </c>
      <c r="H2">
        <v>6802400</v>
      </c>
      <c r="I2">
        <v>22818099</v>
      </c>
      <c r="J2" t="s">
        <v>1201</v>
      </c>
      <c r="K2">
        <v>193200</v>
      </c>
      <c r="L2">
        <v>-57019</v>
      </c>
      <c r="M2">
        <v>-29</v>
      </c>
      <c r="N2" t="s">
        <v>1202</v>
      </c>
      <c r="O2" t="s">
        <v>1203</v>
      </c>
      <c r="P2">
        <f>SUM(sample_report[[#This Row],[DIFF_4]:[DIFF_0]])</f>
        <v>-414938.87039999996</v>
      </c>
      <c r="Q2" s="1">
        <f>sample_report[[#This Row],[CTP_4]]-sample_report[[#This Row],[NOM_TAX_4]]</f>
        <v>1787.8799999999999</v>
      </c>
      <c r="R2" s="1">
        <f>sample_report[[#This Row],[CTP_3]]-sample_report[[#This Row],[NOM_TAX_3]]</f>
        <v>-1478.3000000000002</v>
      </c>
      <c r="S2" s="1">
        <f>sample_report[[#This Row],[CTP_2]]-sample_report[[#This Row],[NOMO_TAX_2]]</f>
        <v>802.46960000000036</v>
      </c>
      <c r="T2" s="1">
        <f>sample_report[[#This Row],[CTP_1]]-sample_report[[#This Row],[NOM_TAX_1]]</f>
        <v>-370281.92</v>
      </c>
      <c r="U2" s="1">
        <f>sample_report[[#This Row],[CTP_0]]-sample_report[[#This Row],[NOM_TAX_0]]</f>
        <v>-45769</v>
      </c>
      <c r="V2" t="s">
        <v>1204</v>
      </c>
      <c r="W2" t="s">
        <v>1205</v>
      </c>
      <c r="X2" t="s">
        <v>1206</v>
      </c>
      <c r="Y2" t="s">
        <v>1207</v>
      </c>
      <c r="Z2" t="s">
        <v>1201</v>
      </c>
      <c r="AA2">
        <f>sample_report[[#This Row],[PTI_4]]*sample_report[[#This Row],[STR_4]]*0.01</f>
        <v>1468.1200000000001</v>
      </c>
      <c r="AB2">
        <f>sample_report[[#This Row],[PTI_3]]*sample_report[[#This Row],[STR_3]]*0.01</f>
        <v>3619.3</v>
      </c>
      <c r="AC2">
        <f>sample_report[[#This Row],[PTI_2]]*sample_report[[#This Row],[STR_32]]*0.01</f>
        <v>2244.5303999999996</v>
      </c>
      <c r="AD2">
        <f>sample_report[[#This Row],[PTI_1]]*sample_report[[#This Row],[STR_1]]*0.01</f>
        <v>373417.92</v>
      </c>
      <c r="AE2">
        <f>sample_report[[#This Row],[PTI_0]]*sample_report[[#This Row],[STR_0]]*0.01</f>
        <v>48075</v>
      </c>
      <c r="AF2">
        <v>34</v>
      </c>
      <c r="AG2">
        <v>34</v>
      </c>
      <c r="AH2">
        <v>29.58</v>
      </c>
      <c r="AI2">
        <v>29.58</v>
      </c>
      <c r="AJ2">
        <v>25</v>
      </c>
      <c r="AK2" t="s">
        <v>1208</v>
      </c>
      <c r="AL2" t="s">
        <v>1209</v>
      </c>
      <c r="AM2" t="s">
        <v>1210</v>
      </c>
      <c r="AN2">
        <v>1262400</v>
      </c>
      <c r="AO2" s="2">
        <v>192300</v>
      </c>
      <c r="AP2" t="s">
        <v>1211</v>
      </c>
      <c r="AQ2" t="s">
        <v>1212</v>
      </c>
      <c r="AR2" t="s">
        <v>35</v>
      </c>
    </row>
    <row r="3" spans="1:44" x14ac:dyDescent="0.3">
      <c r="A3" t="s">
        <v>1196</v>
      </c>
      <c r="B3" t="s">
        <v>1197</v>
      </c>
      <c r="C3" t="s">
        <v>1198</v>
      </c>
      <c r="D3" t="s">
        <v>1199</v>
      </c>
      <c r="E3">
        <v>2016</v>
      </c>
      <c r="F3">
        <v>431800</v>
      </c>
      <c r="G3" t="s">
        <v>1213</v>
      </c>
      <c r="H3">
        <v>7133900</v>
      </c>
      <c r="I3">
        <v>26113899</v>
      </c>
      <c r="J3" t="s">
        <v>1204</v>
      </c>
      <c r="K3">
        <v>161300</v>
      </c>
      <c r="L3">
        <v>107847</v>
      </c>
      <c r="M3">
        <v>58</v>
      </c>
      <c r="N3" t="s">
        <v>1214</v>
      </c>
      <c r="O3" t="s">
        <v>1215</v>
      </c>
      <c r="P3">
        <f>SUM(sample_report[[#This Row],[DIFF_4]:[DIFF_0]])</f>
        <v>-572516.41999999993</v>
      </c>
      <c r="Q3" s="1">
        <f>sample_report[[#This Row],[CTP_4]]-sample_report[[#This Row],[NOM_TAX_4]]</f>
        <v>-1737.54</v>
      </c>
      <c r="R3" s="1">
        <f>sample_report[[#This Row],[CTP_3]]-sample_report[[#This Row],[NOM_TAX_3]]</f>
        <v>-3925.6000000000004</v>
      </c>
      <c r="S3" s="1">
        <f>sample_report[[#This Row],[CTP_2]]-sample_report[[#This Row],[NOMO_TAX_2]]</f>
        <v>-2318.2799999999997</v>
      </c>
      <c r="T3" s="1">
        <f>sample_report[[#This Row],[CTP_1]]-sample_report[[#This Row],[NOM_TAX_1]]</f>
        <v>-420979</v>
      </c>
      <c r="U3" s="1">
        <f>sample_report[[#This Row],[CTP_0]]-sample_report[[#This Row],[NOM_TAX_0]]</f>
        <v>-143556</v>
      </c>
      <c r="V3" t="s">
        <v>1216</v>
      </c>
      <c r="W3" t="s">
        <v>1217</v>
      </c>
      <c r="X3" t="s">
        <v>1218</v>
      </c>
      <c r="Y3" t="s">
        <v>1219</v>
      </c>
      <c r="Z3" t="s">
        <v>1204</v>
      </c>
      <c r="AA3">
        <f>sample_report[[#This Row],[PTI_4]]*sample_report[[#This Row],[STR_4]]*0.01</f>
        <v>3529.54</v>
      </c>
      <c r="AB3">
        <f>sample_report[[#This Row],[PTI_3]]*sample_report[[#This Row],[STR_3]]*0.01</f>
        <v>6201.6</v>
      </c>
      <c r="AC3">
        <f>sample_report[[#This Row],[PTI_2]]*sample_report[[#This Row],[STR_32]]*0.01</f>
        <v>4689.28</v>
      </c>
      <c r="AD3">
        <f>sample_report[[#This Row],[PTI_1]]*sample_report[[#This Row],[STR_1]]*0.01</f>
        <v>423334</v>
      </c>
      <c r="AE3">
        <f>sample_report[[#This Row],[PTI_0]]*sample_report[[#This Row],[STR_0]]*0.01</f>
        <v>146812</v>
      </c>
      <c r="AF3">
        <v>34</v>
      </c>
      <c r="AG3">
        <v>34</v>
      </c>
      <c r="AH3">
        <v>34</v>
      </c>
      <c r="AI3">
        <v>34</v>
      </c>
      <c r="AJ3">
        <v>34</v>
      </c>
      <c r="AK3" t="s">
        <v>1220</v>
      </c>
      <c r="AL3" t="s">
        <v>1221</v>
      </c>
      <c r="AM3" t="s">
        <v>1222</v>
      </c>
      <c r="AN3">
        <v>1245100</v>
      </c>
      <c r="AO3">
        <v>431800</v>
      </c>
      <c r="AP3" t="s">
        <v>1223</v>
      </c>
      <c r="AQ3" t="s">
        <v>1224</v>
      </c>
      <c r="AR3" t="s">
        <v>35</v>
      </c>
    </row>
    <row r="4" spans="1:44" x14ac:dyDescent="0.3">
      <c r="A4" t="s">
        <v>1225</v>
      </c>
      <c r="B4" t="s">
        <v>1226</v>
      </c>
      <c r="C4" t="s">
        <v>1198</v>
      </c>
      <c r="D4" t="s">
        <v>525</v>
      </c>
      <c r="E4">
        <v>2020</v>
      </c>
      <c r="F4">
        <v>-61561</v>
      </c>
      <c r="G4" t="s">
        <v>1227</v>
      </c>
      <c r="H4">
        <v>167405</v>
      </c>
      <c r="I4">
        <v>227941</v>
      </c>
      <c r="J4" t="s">
        <v>1228</v>
      </c>
      <c r="K4">
        <v>-715</v>
      </c>
      <c r="L4">
        <v>-53374</v>
      </c>
      <c r="M4">
        <v>-3238</v>
      </c>
      <c r="N4" t="s">
        <v>35</v>
      </c>
      <c r="O4" t="s">
        <v>35</v>
      </c>
      <c r="P4" t="e">
        <f>SUM(sample_report[[#This Row],[DIFF_4]:[DIFF_0]])</f>
        <v>#VALUE!</v>
      </c>
      <c r="Q4" s="1" t="e">
        <f>sample_report[[#This Row],[CTP_4]]-sample_report[[#This Row],[NOM_TAX_4]]</f>
        <v>#VALUE!</v>
      </c>
      <c r="R4" s="1" t="e">
        <f>sample_report[[#This Row],[CTP_3]]-sample_report[[#This Row],[NOM_TAX_3]]</f>
        <v>#VALUE!</v>
      </c>
      <c r="S4" s="1">
        <f>sample_report[[#This Row],[CTP_2]]-sample_report[[#This Row],[NOMO_TAX_2]]</f>
        <v>24.399076000000001</v>
      </c>
      <c r="T4" s="1">
        <f>sample_report[[#This Row],[CTP_1]]-sample_report[[#This Row],[NOM_TAX_1]]</f>
        <v>5402.3425999999999</v>
      </c>
      <c r="U4" s="1">
        <f>sample_report[[#This Row],[CTP_0]]-sample_report[[#This Row],[NOM_TAX_0]]</f>
        <v>15393.04</v>
      </c>
      <c r="V4" t="s">
        <v>35</v>
      </c>
      <c r="W4" t="s">
        <v>35</v>
      </c>
      <c r="X4" t="s">
        <v>1229</v>
      </c>
      <c r="Y4" t="s">
        <v>1230</v>
      </c>
      <c r="Z4" t="s">
        <v>1228</v>
      </c>
      <c r="AA4">
        <f>sample_report[[#This Row],[PTI_4]]*sample_report[[#This Row],[STR_4]]*0.01</f>
        <v>-8.2790000000000017</v>
      </c>
      <c r="AB4">
        <f>sample_report[[#This Row],[PTI_3]]*sample_report[[#This Row],[STR_3]]*0.01</f>
        <v>-10.914000000000001</v>
      </c>
      <c r="AC4">
        <f>sample_report[[#This Row],[PTI_2]]*sample_report[[#This Row],[STR_32]]*0.01</f>
        <v>-23.729075999999999</v>
      </c>
      <c r="AD4">
        <f>sample_report[[#This Row],[PTI_1]]*sample_report[[#This Row],[STR_1]]*0.01</f>
        <v>-5397.4625999999998</v>
      </c>
      <c r="AE4">
        <f>sample_report[[#This Row],[PTI_0]]*sample_report[[#This Row],[STR_0]]*0.01</f>
        <v>-15390.25</v>
      </c>
      <c r="AF4">
        <v>34</v>
      </c>
      <c r="AG4">
        <v>34</v>
      </c>
      <c r="AH4">
        <v>29.58</v>
      </c>
      <c r="AI4">
        <v>29.58</v>
      </c>
      <c r="AJ4">
        <v>25</v>
      </c>
      <c r="AK4" t="s">
        <v>1231</v>
      </c>
      <c r="AL4" t="s">
        <v>1232</v>
      </c>
      <c r="AM4" t="s">
        <v>1233</v>
      </c>
      <c r="AN4">
        <v>-18247</v>
      </c>
      <c r="AO4">
        <v>-61561</v>
      </c>
      <c r="AP4" t="s">
        <v>1234</v>
      </c>
      <c r="AQ4" t="s">
        <v>1235</v>
      </c>
      <c r="AR4" t="s">
        <v>35</v>
      </c>
    </row>
    <row r="5" spans="1:44" x14ac:dyDescent="0.3">
      <c r="A5" t="s">
        <v>1225</v>
      </c>
      <c r="B5" t="s">
        <v>1226</v>
      </c>
      <c r="C5" t="s">
        <v>1198</v>
      </c>
      <c r="D5" t="s">
        <v>525</v>
      </c>
      <c r="E5">
        <v>2016</v>
      </c>
      <c r="F5">
        <v>-2435</v>
      </c>
      <c r="G5" t="s">
        <v>1236</v>
      </c>
      <c r="H5">
        <v>6684</v>
      </c>
      <c r="I5">
        <v>11156</v>
      </c>
      <c r="J5" t="s">
        <v>35</v>
      </c>
      <c r="K5">
        <v>-71</v>
      </c>
      <c r="L5">
        <v>-2137</v>
      </c>
      <c r="M5">
        <v>-2817</v>
      </c>
      <c r="N5" t="s">
        <v>35</v>
      </c>
      <c r="O5" t="s">
        <v>35</v>
      </c>
      <c r="P5" t="e">
        <f>SUM(sample_report[[#This Row],[DIFF_4]:[DIFF_0]])</f>
        <v>#VALUE!</v>
      </c>
      <c r="Q5" s="1" t="e">
        <f>sample_report[[#This Row],[CTP_4]]-sample_report[[#This Row],[NOM_TAX_4]]</f>
        <v>#VALUE!</v>
      </c>
      <c r="R5" s="1" t="e">
        <f>sample_report[[#This Row],[CTP_3]]-sample_report[[#This Row],[NOM_TAX_3]]</f>
        <v>#VALUE!</v>
      </c>
      <c r="S5" s="1" t="e">
        <f>sample_report[[#This Row],[CTP_2]]-sample_report[[#This Row],[NOMO_TAX_2]]</f>
        <v>#VALUE!</v>
      </c>
      <c r="T5" s="1" t="e">
        <f>sample_report[[#This Row],[CTP_1]]-sample_report[[#This Row],[NOM_TAX_1]]</f>
        <v>#VALUE!</v>
      </c>
      <c r="U5" s="1" t="e">
        <f>sample_report[[#This Row],[CTP_0]]-sample_report[[#This Row],[NOM_TAX_0]]</f>
        <v>#VALUE!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>
        <f>sample_report[[#This Row],[PTI_4]]*sample_report[[#This Row],[STR_4]]*0.01</f>
        <v>-4.3077999999999994</v>
      </c>
      <c r="AB5">
        <f>sample_report[[#This Row],[PTI_3]]*sample_report[[#This Row],[STR_3]]*0.01</f>
        <v>-2.9035999999999995</v>
      </c>
      <c r="AC5">
        <f>sample_report[[#This Row],[PTI_2]]*sample_report[[#This Row],[STR_32]]*0.01</f>
        <v>-4.8756000000000004</v>
      </c>
      <c r="AD5">
        <f>sample_report[[#This Row],[PTI_1]]*sample_report[[#This Row],[STR_1]]*0.01</f>
        <v>-600.1</v>
      </c>
      <c r="AE5">
        <f>sample_report[[#This Row],[PTI_0]]*sample_report[[#This Row],[STR_0]]*0.01</f>
        <v>-827.9</v>
      </c>
      <c r="AF5">
        <v>34</v>
      </c>
      <c r="AG5">
        <v>34</v>
      </c>
      <c r="AH5">
        <v>34</v>
      </c>
      <c r="AI5">
        <v>34</v>
      </c>
      <c r="AJ5">
        <v>34</v>
      </c>
      <c r="AK5" t="s">
        <v>1237</v>
      </c>
      <c r="AL5" t="s">
        <v>1238</v>
      </c>
      <c r="AM5" t="s">
        <v>1239</v>
      </c>
      <c r="AN5">
        <v>-1765</v>
      </c>
      <c r="AO5">
        <v>-2435</v>
      </c>
      <c r="AP5" t="s">
        <v>198</v>
      </c>
      <c r="AQ5" t="s">
        <v>1240</v>
      </c>
      <c r="AR5" t="s">
        <v>35</v>
      </c>
    </row>
    <row r="6" spans="1:44" hidden="1" x14ac:dyDescent="0.3">
      <c r="A6" t="s">
        <v>1196</v>
      </c>
      <c r="B6" t="s">
        <v>1197</v>
      </c>
      <c r="C6" t="s">
        <v>1198</v>
      </c>
      <c r="D6" t="s">
        <v>1199</v>
      </c>
      <c r="E6">
        <v>2018</v>
      </c>
      <c r="F6">
        <v>758800</v>
      </c>
      <c r="G6" t="s">
        <v>1566</v>
      </c>
      <c r="H6">
        <v>6448500</v>
      </c>
      <c r="I6">
        <v>23560599</v>
      </c>
      <c r="J6" t="s">
        <v>1206</v>
      </c>
      <c r="K6">
        <v>258400</v>
      </c>
      <c r="L6">
        <v>325408</v>
      </c>
      <c r="M6">
        <v>158</v>
      </c>
      <c r="N6" t="s">
        <v>1567</v>
      </c>
      <c r="O6" t="s">
        <v>1568</v>
      </c>
      <c r="P6">
        <f>SUM(sample_report[[#This Row],[DIFF_4]:[DIFF_0]])</f>
        <v>13170</v>
      </c>
      <c r="Q6">
        <f>sample_report[[#This Row],[CTP_4]]-sample_report[[#This Row],[NOM_TAX_4]]</f>
        <v>2371</v>
      </c>
      <c r="R6" s="1">
        <f>sample_report[[#This Row],[CTP_3]]-sample_report[[#This Row],[NOM_TAX_3]]</f>
        <v>2355</v>
      </c>
      <c r="S6" s="1">
        <f>sample_report[[#This Row],[CTP_2]]-sample_report[[#This Row],[NOMO_TAX_2]]</f>
        <v>3256</v>
      </c>
      <c r="T6" s="1">
        <f>sample_report[[#This Row],[CTP_1]]-sample_report[[#This Row],[NOM_TAX_1]]</f>
        <v>2141</v>
      </c>
      <c r="U6" s="1">
        <f>sample_report[[#This Row],[CTP_0]]-sample_report[[#This Row],[NOM_TAX_0]]</f>
        <v>3047</v>
      </c>
      <c r="V6" t="s">
        <v>1218</v>
      </c>
      <c r="W6" t="s">
        <v>1219</v>
      </c>
      <c r="X6" t="s">
        <v>1204</v>
      </c>
      <c r="Y6" t="s">
        <v>1205</v>
      </c>
      <c r="Z6" t="s">
        <v>1206</v>
      </c>
      <c r="AA6">
        <f>sample_report[[#This Row],[PTI_4]]*sample_report[[#This Row],[STR_4]]*0.01</f>
        <v>0</v>
      </c>
      <c r="AK6" t="s">
        <v>1222</v>
      </c>
      <c r="AL6" t="s">
        <v>1569</v>
      </c>
      <c r="AM6" t="s">
        <v>1208</v>
      </c>
      <c r="AN6">
        <v>1064500</v>
      </c>
      <c r="AO6">
        <v>758800</v>
      </c>
      <c r="AP6" t="s">
        <v>1570</v>
      </c>
      <c r="AQ6" t="s">
        <v>1571</v>
      </c>
      <c r="AR6" t="s">
        <v>35</v>
      </c>
    </row>
    <row r="7" spans="1:44" hidden="1" x14ac:dyDescent="0.3">
      <c r="A7" t="s">
        <v>1196</v>
      </c>
      <c r="B7" t="s">
        <v>1197</v>
      </c>
      <c r="C7" t="s">
        <v>1198</v>
      </c>
      <c r="D7" t="s">
        <v>1199</v>
      </c>
      <c r="E7">
        <v>2019</v>
      </c>
      <c r="F7">
        <v>1262400</v>
      </c>
      <c r="G7" t="s">
        <v>1650</v>
      </c>
      <c r="H7">
        <v>7572200</v>
      </c>
      <c r="I7">
        <v>23827899</v>
      </c>
      <c r="J7" t="s">
        <v>1207</v>
      </c>
      <c r="K7">
        <v>278600</v>
      </c>
      <c r="L7">
        <v>781506</v>
      </c>
      <c r="M7">
        <v>374</v>
      </c>
      <c r="N7" t="s">
        <v>1651</v>
      </c>
      <c r="O7" t="s">
        <v>1652</v>
      </c>
      <c r="P7">
        <f>SUM(sample_report[[#This Row],[DIFF_4]:[DIFF_0]])</f>
        <v>13935</v>
      </c>
      <c r="Q7">
        <f>sample_report[[#This Row],[CTP_4]]-sample_report[[#This Row],[NOM_TAX_4]]</f>
        <v>2355</v>
      </c>
      <c r="R7" s="1">
        <f>sample_report[[#This Row],[CTP_3]]-sample_report[[#This Row],[NOM_TAX_3]]</f>
        <v>3256</v>
      </c>
      <c r="S7" s="1">
        <f>sample_report[[#This Row],[CTP_2]]-sample_report[[#This Row],[NOMO_TAX_2]]</f>
        <v>2141</v>
      </c>
      <c r="T7" s="1">
        <f>sample_report[[#This Row],[CTP_1]]-sample_report[[#This Row],[NOM_TAX_1]]</f>
        <v>3047</v>
      </c>
      <c r="U7" s="1">
        <f>sample_report[[#This Row],[CTP_0]]-sample_report[[#This Row],[NOM_TAX_0]]</f>
        <v>3136</v>
      </c>
      <c r="V7" t="s">
        <v>1219</v>
      </c>
      <c r="W7" t="s">
        <v>1204</v>
      </c>
      <c r="X7" t="s">
        <v>1205</v>
      </c>
      <c r="Y7" t="s">
        <v>1206</v>
      </c>
      <c r="Z7" t="s">
        <v>1207</v>
      </c>
      <c r="AA7">
        <f>sample_report[[#This Row],[PTI_4]]*sample_report[[#This Row],[STR_4]]*0.01</f>
        <v>0</v>
      </c>
      <c r="AK7" t="s">
        <v>1569</v>
      </c>
      <c r="AL7" t="s">
        <v>1208</v>
      </c>
      <c r="AM7" t="s">
        <v>1209</v>
      </c>
      <c r="AN7">
        <v>758800</v>
      </c>
      <c r="AO7">
        <v>1262400</v>
      </c>
      <c r="AP7" t="s">
        <v>1653</v>
      </c>
      <c r="AQ7" t="s">
        <v>1654</v>
      </c>
      <c r="AR7" t="s">
        <v>35</v>
      </c>
    </row>
    <row r="8" spans="1:44" hidden="1" x14ac:dyDescent="0.3">
      <c r="A8" t="s">
        <v>1196</v>
      </c>
      <c r="B8" t="s">
        <v>1197</v>
      </c>
      <c r="C8" t="s">
        <v>1198</v>
      </c>
      <c r="D8" t="s">
        <v>1199</v>
      </c>
      <c r="E8">
        <v>2017</v>
      </c>
      <c r="F8">
        <v>1064500</v>
      </c>
      <c r="G8" t="s">
        <v>1706</v>
      </c>
      <c r="H8">
        <v>7258500</v>
      </c>
      <c r="I8">
        <v>24863499</v>
      </c>
      <c r="J8" t="s">
        <v>1205</v>
      </c>
      <c r="K8">
        <v>192000</v>
      </c>
      <c r="L8">
        <v>706424</v>
      </c>
      <c r="M8">
        <v>311</v>
      </c>
      <c r="N8" t="s">
        <v>1707</v>
      </c>
      <c r="O8" t="s">
        <v>1708</v>
      </c>
      <c r="P8">
        <f>SUM(sample_report[[#This Row],[DIFF_4]:[DIFF_0]])</f>
        <v>12399</v>
      </c>
      <c r="Q8">
        <f>sample_report[[#This Row],[CTP_4]]-sample_report[[#This Row],[NOM_TAX_4]]</f>
        <v>2276</v>
      </c>
      <c r="R8" s="1">
        <f>sample_report[[#This Row],[CTP_3]]-sample_report[[#This Row],[NOM_TAX_3]]</f>
        <v>2371</v>
      </c>
      <c r="S8" s="1">
        <f>sample_report[[#This Row],[CTP_2]]-sample_report[[#This Row],[NOMO_TAX_2]]</f>
        <v>2355</v>
      </c>
      <c r="T8" s="1">
        <f>sample_report[[#This Row],[CTP_1]]-sample_report[[#This Row],[NOM_TAX_1]]</f>
        <v>3256</v>
      </c>
      <c r="U8" s="1">
        <f>sample_report[[#This Row],[CTP_0]]-sample_report[[#This Row],[NOM_TAX_0]]</f>
        <v>2141</v>
      </c>
      <c r="V8" t="s">
        <v>1217</v>
      </c>
      <c r="W8" t="s">
        <v>1218</v>
      </c>
      <c r="X8" t="s">
        <v>1219</v>
      </c>
      <c r="Y8" t="s">
        <v>1204</v>
      </c>
      <c r="Z8" t="s">
        <v>1205</v>
      </c>
      <c r="AA8">
        <f>sample_report[[#This Row],[PTI_4]]*sample_report[[#This Row],[STR_4]]*0.01</f>
        <v>0</v>
      </c>
      <c r="AK8" t="s">
        <v>1221</v>
      </c>
      <c r="AL8" t="s">
        <v>1222</v>
      </c>
      <c r="AM8" t="s">
        <v>1569</v>
      </c>
      <c r="AN8">
        <v>431800</v>
      </c>
      <c r="AO8">
        <v>1064500</v>
      </c>
      <c r="AP8" t="s">
        <v>1709</v>
      </c>
      <c r="AQ8" t="s">
        <v>1710</v>
      </c>
      <c r="AR8" t="s">
        <v>35</v>
      </c>
    </row>
    <row r="9" spans="1:44" hidden="1" x14ac:dyDescent="0.3">
      <c r="A9" t="s">
        <v>1225</v>
      </c>
      <c r="B9" t="s">
        <v>1226</v>
      </c>
      <c r="C9" t="s">
        <v>1198</v>
      </c>
      <c r="D9" t="s">
        <v>525</v>
      </c>
      <c r="E9">
        <v>2018</v>
      </c>
      <c r="F9">
        <v>-8022</v>
      </c>
      <c r="G9" t="s">
        <v>4210</v>
      </c>
      <c r="H9">
        <v>61547</v>
      </c>
      <c r="I9">
        <v>66126</v>
      </c>
      <c r="J9" t="s">
        <v>1229</v>
      </c>
      <c r="K9">
        <v>-160</v>
      </c>
      <c r="L9">
        <v>-6664</v>
      </c>
      <c r="M9">
        <v>-1404</v>
      </c>
      <c r="N9" t="s">
        <v>35</v>
      </c>
      <c r="O9" t="s">
        <v>35</v>
      </c>
      <c r="P9" t="e">
        <f>SUM(sample_report[[#This Row],[DIFF_4]:[DIFF_0]])</f>
        <v>#VALUE!</v>
      </c>
      <c r="Q9" t="e">
        <f>sample_report[[#This Row],[CTP_4]]-sample_report[[#This Row],[NOM_TAX_4]]</f>
        <v>#VALUE!</v>
      </c>
      <c r="R9" s="1" t="e">
        <f>sample_report[[#This Row],[CTP_3]]-sample_report[[#This Row],[NOM_TAX_3]]</f>
        <v>#VALUE!</v>
      </c>
      <c r="S9" s="1" t="e">
        <f>sample_report[[#This Row],[CTP_2]]-sample_report[[#This Row],[NOMO_TAX_2]]</f>
        <v>#VALUE!</v>
      </c>
      <c r="T9" s="1" t="e">
        <f>sample_report[[#This Row],[CTP_1]]-sample_report[[#This Row],[NOM_TAX_1]]</f>
        <v>#VALUE!</v>
      </c>
      <c r="U9" s="1">
        <f>sample_report[[#This Row],[CTP_0]]-sample_report[[#This Row],[NOM_TAX_0]]</f>
        <v>0.67</v>
      </c>
      <c r="V9" t="s">
        <v>35</v>
      </c>
      <c r="W9" t="s">
        <v>35</v>
      </c>
      <c r="X9" t="s">
        <v>35</v>
      </c>
      <c r="Y9" t="s">
        <v>35</v>
      </c>
      <c r="Z9" t="s">
        <v>1229</v>
      </c>
      <c r="AA9">
        <f>sample_report[[#This Row],[PTI_4]]*sample_report[[#This Row],[STR_4]]*0.01</f>
        <v>0</v>
      </c>
      <c r="AK9" t="s">
        <v>1239</v>
      </c>
      <c r="AL9" t="s">
        <v>4211</v>
      </c>
      <c r="AM9" t="s">
        <v>1231</v>
      </c>
      <c r="AN9">
        <v>-3210</v>
      </c>
      <c r="AO9">
        <v>-8022</v>
      </c>
      <c r="AP9" t="s">
        <v>198</v>
      </c>
      <c r="AQ9" t="s">
        <v>4212</v>
      </c>
      <c r="AR9" t="s">
        <v>35</v>
      </c>
    </row>
    <row r="10" spans="1:44" hidden="1" x14ac:dyDescent="0.3">
      <c r="A10" t="s">
        <v>4228</v>
      </c>
      <c r="B10" t="s">
        <v>4229</v>
      </c>
      <c r="C10" t="s">
        <v>1198</v>
      </c>
      <c r="D10" t="s">
        <v>525</v>
      </c>
      <c r="E10">
        <v>2018</v>
      </c>
      <c r="F10">
        <v>119863</v>
      </c>
      <c r="G10" t="s">
        <v>4230</v>
      </c>
      <c r="H10">
        <v>721328</v>
      </c>
      <c r="I10">
        <v>1201908</v>
      </c>
      <c r="J10" t="s">
        <v>2765</v>
      </c>
      <c r="K10">
        <v>23595</v>
      </c>
      <c r="L10">
        <v>79200</v>
      </c>
      <c r="M10">
        <v>775</v>
      </c>
      <c r="N10" t="s">
        <v>4231</v>
      </c>
      <c r="O10" t="s">
        <v>4232</v>
      </c>
      <c r="P10">
        <f>SUM(sample_report[[#This Row],[DIFF_4]:[DIFF_0]])</f>
        <v>1584.76</v>
      </c>
      <c r="Q10">
        <f>sample_report[[#This Row],[CTP_4]]-sample_report[[#This Row],[NOM_TAX_4]]</f>
        <v>273.25</v>
      </c>
      <c r="R10" s="1">
        <f>sample_report[[#This Row],[CTP_3]]-sample_report[[#This Row],[NOM_TAX_3]]</f>
        <v>367.05</v>
      </c>
      <c r="S10" s="1">
        <f>sample_report[[#This Row],[CTP_2]]-sample_report[[#This Row],[NOMO_TAX_2]]</f>
        <v>538.72</v>
      </c>
      <c r="T10" s="1">
        <f>sample_report[[#This Row],[CTP_1]]-sample_report[[#This Row],[NOM_TAX_1]]</f>
        <v>207.54</v>
      </c>
      <c r="U10" s="1">
        <f>sample_report[[#This Row],[CTP_0]]-sample_report[[#This Row],[NOM_TAX_0]]</f>
        <v>198.2</v>
      </c>
      <c r="V10" t="s">
        <v>4233</v>
      </c>
      <c r="W10" t="s">
        <v>4234</v>
      </c>
      <c r="X10" t="s">
        <v>4235</v>
      </c>
      <c r="Y10" t="s">
        <v>4236</v>
      </c>
      <c r="Z10" t="s">
        <v>2765</v>
      </c>
      <c r="AA10">
        <f>sample_report[[#This Row],[PTI_4]]*sample_report[[#This Row],[STR_4]]*0.01</f>
        <v>0</v>
      </c>
      <c r="AK10" t="s">
        <v>4237</v>
      </c>
      <c r="AL10" t="s">
        <v>4238</v>
      </c>
      <c r="AM10" t="s">
        <v>4239</v>
      </c>
      <c r="AN10">
        <v>111440</v>
      </c>
      <c r="AO10">
        <v>119863</v>
      </c>
      <c r="AP10" t="s">
        <v>4240</v>
      </c>
      <c r="AQ10" t="s">
        <v>4241</v>
      </c>
      <c r="AR10" t="s">
        <v>35</v>
      </c>
    </row>
    <row r="11" spans="1:44" hidden="1" x14ac:dyDescent="0.3">
      <c r="A11" t="s">
        <v>1225</v>
      </c>
      <c r="B11" t="s">
        <v>1226</v>
      </c>
      <c r="C11" t="s">
        <v>1198</v>
      </c>
      <c r="D11" t="s">
        <v>525</v>
      </c>
      <c r="E11">
        <v>2019</v>
      </c>
      <c r="F11">
        <v>-18247</v>
      </c>
      <c r="G11" t="s">
        <v>4447</v>
      </c>
      <c r="H11">
        <v>117946</v>
      </c>
      <c r="I11">
        <v>160892</v>
      </c>
      <c r="J11" t="s">
        <v>1230</v>
      </c>
      <c r="K11">
        <v>-7</v>
      </c>
      <c r="L11">
        <v>-16297</v>
      </c>
      <c r="M11">
        <v>-1620</v>
      </c>
      <c r="N11" t="s">
        <v>35</v>
      </c>
      <c r="O11" t="s">
        <v>35</v>
      </c>
      <c r="P11" t="e">
        <f>SUM(sample_report[[#This Row],[DIFF_4]:[DIFF_0]])</f>
        <v>#VALUE!</v>
      </c>
      <c r="Q11" t="e">
        <f>sample_report[[#This Row],[CTP_4]]-sample_report[[#This Row],[NOM_TAX_4]]</f>
        <v>#VALUE!</v>
      </c>
      <c r="R11" s="1" t="e">
        <f>sample_report[[#This Row],[CTP_3]]-sample_report[[#This Row],[NOM_TAX_3]]</f>
        <v>#VALUE!</v>
      </c>
      <c r="S11" s="1" t="e">
        <f>sample_report[[#This Row],[CTP_2]]-sample_report[[#This Row],[NOMO_TAX_2]]</f>
        <v>#VALUE!</v>
      </c>
      <c r="T11" s="1">
        <f>sample_report[[#This Row],[CTP_1]]-sample_report[[#This Row],[NOM_TAX_1]]</f>
        <v>0.67</v>
      </c>
      <c r="U11" s="1">
        <f>sample_report[[#This Row],[CTP_0]]-sample_report[[#This Row],[NOM_TAX_0]]</f>
        <v>4.88</v>
      </c>
      <c r="V11" t="s">
        <v>35</v>
      </c>
      <c r="W11" t="s">
        <v>35</v>
      </c>
      <c r="X11" t="s">
        <v>35</v>
      </c>
      <c r="Y11" t="s">
        <v>1229</v>
      </c>
      <c r="Z11" t="s">
        <v>1230</v>
      </c>
      <c r="AA11">
        <f>sample_report[[#This Row],[PTI_4]]*sample_report[[#This Row],[STR_4]]*0.01</f>
        <v>0</v>
      </c>
      <c r="AK11" t="s">
        <v>4211</v>
      </c>
      <c r="AL11" t="s">
        <v>1231</v>
      </c>
      <c r="AM11" t="s">
        <v>1232</v>
      </c>
      <c r="AN11">
        <v>-8022</v>
      </c>
      <c r="AO11">
        <v>-18247</v>
      </c>
      <c r="AP11" t="s">
        <v>4448</v>
      </c>
      <c r="AQ11" t="s">
        <v>4449</v>
      </c>
      <c r="AR11" t="s">
        <v>35</v>
      </c>
    </row>
    <row r="12" spans="1:44" hidden="1" x14ac:dyDescent="0.3">
      <c r="A12" t="s">
        <v>4228</v>
      </c>
      <c r="B12" t="s">
        <v>4229</v>
      </c>
      <c r="C12" t="s">
        <v>1198</v>
      </c>
      <c r="D12" t="s">
        <v>525</v>
      </c>
      <c r="E12">
        <v>2019</v>
      </c>
      <c r="F12">
        <v>107560</v>
      </c>
      <c r="G12" t="s">
        <v>4457</v>
      </c>
      <c r="H12">
        <v>790128</v>
      </c>
      <c r="I12">
        <v>1243842</v>
      </c>
      <c r="J12" t="s">
        <v>4458</v>
      </c>
      <c r="K12">
        <v>16341</v>
      </c>
      <c r="L12">
        <v>78900</v>
      </c>
      <c r="M12">
        <v>731</v>
      </c>
      <c r="N12" t="s">
        <v>4459</v>
      </c>
      <c r="O12" t="s">
        <v>4460</v>
      </c>
      <c r="P12">
        <f>SUM(sample_report[[#This Row],[DIFF_4]:[DIFF_0]])</f>
        <v>1411.12</v>
      </c>
      <c r="Q12">
        <f>sample_report[[#This Row],[CTP_4]]-sample_report[[#This Row],[NOM_TAX_4]]</f>
        <v>367.05</v>
      </c>
      <c r="R12" s="1">
        <f>sample_report[[#This Row],[CTP_3]]-sample_report[[#This Row],[NOM_TAX_3]]</f>
        <v>538.72</v>
      </c>
      <c r="S12" s="1">
        <f>sample_report[[#This Row],[CTP_2]]-sample_report[[#This Row],[NOMO_TAX_2]]</f>
        <v>207.54</v>
      </c>
      <c r="T12" s="1">
        <f>sample_report[[#This Row],[CTP_1]]-sample_report[[#This Row],[NOM_TAX_1]]</f>
        <v>198.2</v>
      </c>
      <c r="U12" s="1">
        <f>sample_report[[#This Row],[CTP_0]]-sample_report[[#This Row],[NOM_TAX_0]]</f>
        <v>99.61</v>
      </c>
      <c r="V12" t="s">
        <v>4234</v>
      </c>
      <c r="W12" t="s">
        <v>4235</v>
      </c>
      <c r="X12" t="s">
        <v>4236</v>
      </c>
      <c r="Y12" t="s">
        <v>2765</v>
      </c>
      <c r="Z12" t="s">
        <v>4458</v>
      </c>
      <c r="AA12">
        <f>sample_report[[#This Row],[PTI_4]]*sample_report[[#This Row],[STR_4]]*0.01</f>
        <v>0</v>
      </c>
      <c r="AK12" t="s">
        <v>4238</v>
      </c>
      <c r="AL12" t="s">
        <v>4239</v>
      </c>
      <c r="AM12" t="s">
        <v>4461</v>
      </c>
      <c r="AN12">
        <v>119863</v>
      </c>
      <c r="AO12">
        <v>107560</v>
      </c>
      <c r="AP12" t="s">
        <v>4462</v>
      </c>
      <c r="AQ12" t="s">
        <v>4463</v>
      </c>
      <c r="AR12" t="s">
        <v>35</v>
      </c>
    </row>
    <row r="13" spans="1:44" hidden="1" x14ac:dyDescent="0.3">
      <c r="A13" t="s">
        <v>1225</v>
      </c>
      <c r="B13" t="s">
        <v>1226</v>
      </c>
      <c r="C13" t="s">
        <v>1198</v>
      </c>
      <c r="D13" t="s">
        <v>525</v>
      </c>
      <c r="E13">
        <v>2017</v>
      </c>
      <c r="F13">
        <v>-3210</v>
      </c>
      <c r="G13" t="s">
        <v>4661</v>
      </c>
      <c r="H13">
        <v>41419</v>
      </c>
      <c r="I13">
        <v>44539</v>
      </c>
      <c r="J13" t="s">
        <v>35</v>
      </c>
      <c r="K13">
        <v>-44</v>
      </c>
      <c r="L13">
        <v>-2808</v>
      </c>
      <c r="M13">
        <v>-1178</v>
      </c>
      <c r="N13" t="s">
        <v>35</v>
      </c>
      <c r="O13" t="s">
        <v>35</v>
      </c>
      <c r="P13" t="e">
        <f>SUM(sample_report[[#This Row],[DIFF_4]:[DIFF_0]])</f>
        <v>#VALUE!</v>
      </c>
      <c r="Q13" t="e">
        <f>sample_report[[#This Row],[CTP_4]]-sample_report[[#This Row],[NOM_TAX_4]]</f>
        <v>#VALUE!</v>
      </c>
      <c r="R13" s="1" t="e">
        <f>sample_report[[#This Row],[CTP_3]]-sample_report[[#This Row],[NOM_TAX_3]]</f>
        <v>#VALUE!</v>
      </c>
      <c r="S13" s="1" t="e">
        <f>sample_report[[#This Row],[CTP_2]]-sample_report[[#This Row],[NOMO_TAX_2]]</f>
        <v>#VALUE!</v>
      </c>
      <c r="T13" s="1" t="e">
        <f>sample_report[[#This Row],[CTP_1]]-sample_report[[#This Row],[NOM_TAX_1]]</f>
        <v>#VALUE!</v>
      </c>
      <c r="U13" s="1" t="e">
        <f>sample_report[[#This Row],[CTP_0]]-sample_report[[#This Row],[NOM_TAX_0]]</f>
        <v>#VALUE!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>
        <f>sample_report[[#This Row],[PTI_4]]*sample_report[[#This Row],[STR_4]]*0.01</f>
        <v>0</v>
      </c>
      <c r="AK13" t="s">
        <v>1238</v>
      </c>
      <c r="AL13" t="s">
        <v>1239</v>
      </c>
      <c r="AM13" t="s">
        <v>4211</v>
      </c>
      <c r="AN13">
        <v>-2435</v>
      </c>
      <c r="AO13">
        <v>-3210</v>
      </c>
      <c r="AP13" t="s">
        <v>198</v>
      </c>
      <c r="AQ13" t="s">
        <v>4662</v>
      </c>
      <c r="AR13" t="s">
        <v>35</v>
      </c>
    </row>
    <row r="14" spans="1:44" hidden="1" x14ac:dyDescent="0.3">
      <c r="A14" t="s">
        <v>4228</v>
      </c>
      <c r="B14" t="s">
        <v>4229</v>
      </c>
      <c r="C14" t="s">
        <v>1198</v>
      </c>
      <c r="D14" t="s">
        <v>525</v>
      </c>
      <c r="E14">
        <v>2017</v>
      </c>
      <c r="F14">
        <v>111440</v>
      </c>
      <c r="G14" t="s">
        <v>4670</v>
      </c>
      <c r="H14">
        <v>698025</v>
      </c>
      <c r="I14">
        <v>1190833</v>
      </c>
      <c r="J14" t="s">
        <v>4236</v>
      </c>
      <c r="K14">
        <v>24589</v>
      </c>
      <c r="L14">
        <v>75200</v>
      </c>
      <c r="M14">
        <v>747</v>
      </c>
      <c r="N14" t="s">
        <v>4671</v>
      </c>
      <c r="O14" t="s">
        <v>4672</v>
      </c>
      <c r="P14">
        <f>SUM(sample_report[[#This Row],[DIFF_4]:[DIFF_0]])</f>
        <v>1517.99</v>
      </c>
      <c r="Q14">
        <f>sample_report[[#This Row],[CTP_4]]-sample_report[[#This Row],[NOM_TAX_4]]</f>
        <v>131.43</v>
      </c>
      <c r="R14" s="1">
        <f>sample_report[[#This Row],[CTP_3]]-sample_report[[#This Row],[NOM_TAX_3]]</f>
        <v>273.25</v>
      </c>
      <c r="S14" s="1">
        <f>sample_report[[#This Row],[CTP_2]]-sample_report[[#This Row],[NOMO_TAX_2]]</f>
        <v>367.05</v>
      </c>
      <c r="T14" s="1">
        <f>sample_report[[#This Row],[CTP_1]]-sample_report[[#This Row],[NOM_TAX_1]]</f>
        <v>538.72</v>
      </c>
      <c r="U14" s="1">
        <f>sample_report[[#This Row],[CTP_0]]-sample_report[[#This Row],[NOM_TAX_0]]</f>
        <v>207.54</v>
      </c>
      <c r="V14" t="s">
        <v>4673</v>
      </c>
      <c r="W14" t="s">
        <v>4233</v>
      </c>
      <c r="X14" t="s">
        <v>4234</v>
      </c>
      <c r="Y14" t="s">
        <v>4235</v>
      </c>
      <c r="Z14" t="s">
        <v>4236</v>
      </c>
      <c r="AA14">
        <f>sample_report[[#This Row],[PTI_4]]*sample_report[[#This Row],[STR_4]]*0.01</f>
        <v>0</v>
      </c>
      <c r="AK14" t="s">
        <v>4674</v>
      </c>
      <c r="AL14" t="s">
        <v>4237</v>
      </c>
      <c r="AM14" t="s">
        <v>4238</v>
      </c>
      <c r="AN14">
        <v>84513</v>
      </c>
      <c r="AO14">
        <v>111440</v>
      </c>
      <c r="AP14" t="s">
        <v>4675</v>
      </c>
      <c r="AQ14" t="s">
        <v>4676</v>
      </c>
      <c r="AR14" t="s">
        <v>35</v>
      </c>
    </row>
    <row r="15" spans="1:44" x14ac:dyDescent="0.3">
      <c r="A15" t="s">
        <v>6829</v>
      </c>
      <c r="B15" t="s">
        <v>6830</v>
      </c>
      <c r="C15" t="s">
        <v>1198</v>
      </c>
      <c r="D15" t="s">
        <v>312</v>
      </c>
      <c r="E15">
        <v>2020</v>
      </c>
      <c r="F15">
        <v>211807</v>
      </c>
      <c r="G15" t="s">
        <v>6831</v>
      </c>
      <c r="H15">
        <v>2450771</v>
      </c>
      <c r="I15">
        <v>39244509</v>
      </c>
      <c r="J15" t="s">
        <v>6832</v>
      </c>
      <c r="K15">
        <v>46397</v>
      </c>
      <c r="L15">
        <v>139000</v>
      </c>
      <c r="M15">
        <v>45</v>
      </c>
      <c r="N15" t="s">
        <v>6833</v>
      </c>
      <c r="O15" t="s">
        <v>6834</v>
      </c>
      <c r="P15">
        <f>SUM(sample_report[[#This Row],[DIFF_4]:[DIFF_0]])</f>
        <v>-156626.87098000001</v>
      </c>
      <c r="Q15" s="1">
        <f>sample_report[[#This Row],[CTP_4]]-sample_report[[#This Row],[NOM_TAX_4]]</f>
        <v>-632.10520000000008</v>
      </c>
      <c r="R15" s="1">
        <f>sample_report[[#This Row],[CTP_3]]-sample_report[[#This Row],[NOM_TAX_3]]</f>
        <v>-812.15819999999974</v>
      </c>
      <c r="S15" s="1">
        <f>sample_report[[#This Row],[CTP_2]]-sample_report[[#This Row],[NOMO_TAX_2]]</f>
        <v>-495.92837999999995</v>
      </c>
      <c r="T15" s="1">
        <f>sample_report[[#This Row],[CTP_1]]-sample_report[[#This Row],[NOM_TAX_1]]</f>
        <v>-102373.3192</v>
      </c>
      <c r="U15" s="1">
        <f>sample_report[[#This Row],[CTP_0]]-sample_report[[#This Row],[NOM_TAX_0]]</f>
        <v>-52313.36</v>
      </c>
      <c r="V15" t="s">
        <v>6835</v>
      </c>
      <c r="W15" t="s">
        <v>6836</v>
      </c>
      <c r="X15" t="s">
        <v>6837</v>
      </c>
      <c r="Y15" t="s">
        <v>6838</v>
      </c>
      <c r="Z15" t="s">
        <v>6832</v>
      </c>
      <c r="AA15">
        <f>sample_report[[#This Row],[PTI_4]]*sample_report[[#This Row],[STR_4]]*0.01</f>
        <v>1152.0152</v>
      </c>
      <c r="AB15">
        <f>sample_report[[#This Row],[PTI_3]]*sample_report[[#This Row],[STR_3]]*0.01</f>
        <v>1402.0681999999997</v>
      </c>
      <c r="AC15">
        <f>sample_report[[#This Row],[PTI_2]]*sample_report[[#This Row],[STR_32]]*0.01</f>
        <v>1149.50838</v>
      </c>
      <c r="AD15">
        <f>sample_report[[#This Row],[PTI_1]]*sample_report[[#This Row],[STR_1]]*0.01</f>
        <v>102930.7092</v>
      </c>
      <c r="AE15">
        <f>sample_report[[#This Row],[PTI_0]]*sample_report[[#This Row],[STR_0]]*0.01</f>
        <v>52951.75</v>
      </c>
      <c r="AF15">
        <v>34</v>
      </c>
      <c r="AG15">
        <v>34</v>
      </c>
      <c r="AH15">
        <v>29.58</v>
      </c>
      <c r="AI15">
        <v>29.58</v>
      </c>
      <c r="AJ15">
        <v>25</v>
      </c>
      <c r="AK15" t="s">
        <v>6839</v>
      </c>
      <c r="AL15" t="s">
        <v>6840</v>
      </c>
      <c r="AM15" t="s">
        <v>6841</v>
      </c>
      <c r="AN15">
        <v>347974</v>
      </c>
      <c r="AO15">
        <v>211807</v>
      </c>
      <c r="AP15" t="s">
        <v>6842</v>
      </c>
      <c r="AQ15" t="s">
        <v>35</v>
      </c>
      <c r="AR15" t="s">
        <v>6843</v>
      </c>
    </row>
    <row r="16" spans="1:44" x14ac:dyDescent="0.3">
      <c r="A16" t="s">
        <v>6829</v>
      </c>
      <c r="B16" t="s">
        <v>6830</v>
      </c>
      <c r="C16" t="s">
        <v>1198</v>
      </c>
      <c r="D16" t="s">
        <v>312</v>
      </c>
      <c r="E16">
        <v>2016</v>
      </c>
      <c r="F16">
        <v>338828</v>
      </c>
      <c r="G16" t="s">
        <v>6844</v>
      </c>
      <c r="H16">
        <v>1830730</v>
      </c>
      <c r="I16">
        <v>29026719</v>
      </c>
      <c r="J16" t="s">
        <v>6835</v>
      </c>
      <c r="K16">
        <v>73230</v>
      </c>
      <c r="L16">
        <v>237500</v>
      </c>
      <c r="M16">
        <v>90</v>
      </c>
      <c r="N16" t="s">
        <v>6845</v>
      </c>
      <c r="O16" t="s">
        <v>6846</v>
      </c>
      <c r="P16">
        <f>SUM(sample_report[[#This Row],[DIFF_4]:[DIFF_0]])</f>
        <v>-209637.60259999998</v>
      </c>
      <c r="Q16" s="1">
        <f>sample_report[[#This Row],[CTP_4]]-sample_report[[#This Row],[NOM_TAX_4]]</f>
        <v>14.054599999999994</v>
      </c>
      <c r="R16" s="1">
        <f>sample_report[[#This Row],[CTP_3]]-sample_report[[#This Row],[NOM_TAX_3]]</f>
        <v>-263.56159999999988</v>
      </c>
      <c r="S16" s="1">
        <f>sample_report[[#This Row],[CTP_2]]-sample_report[[#This Row],[NOMO_TAX_2]]</f>
        <v>-540.26560000000006</v>
      </c>
      <c r="T16" s="1">
        <f>sample_report[[#This Row],[CTP_1]]-sample_report[[#This Row],[NOM_TAX_1]]</f>
        <v>-94166.22</v>
      </c>
      <c r="U16" s="1">
        <f>sample_report[[#This Row],[CTP_0]]-sample_report[[#This Row],[NOM_TAX_0]]</f>
        <v>-114681.61</v>
      </c>
      <c r="V16" t="s">
        <v>6847</v>
      </c>
      <c r="W16" t="s">
        <v>6848</v>
      </c>
      <c r="X16" t="s">
        <v>6849</v>
      </c>
      <c r="Y16" t="s">
        <v>6850</v>
      </c>
      <c r="Z16" t="s">
        <v>6835</v>
      </c>
      <c r="AA16">
        <f>sample_report[[#This Row],[PTI_4]]*sample_report[[#This Row],[STR_4]]*0.01</f>
        <v>418.81540000000001</v>
      </c>
      <c r="AB16">
        <f>sample_report[[#This Row],[PTI_3]]*sample_report[[#This Row],[STR_3]]*0.01</f>
        <v>757.43159999999989</v>
      </c>
      <c r="AC16">
        <f>sample_report[[#This Row],[PTI_2]]*sample_report[[#This Row],[STR_32]]*0.01</f>
        <v>1080.1256000000001</v>
      </c>
      <c r="AD16">
        <f>sample_report[[#This Row],[PTI_1]]*sample_report[[#This Row],[STR_1]]*0.01</f>
        <v>94673</v>
      </c>
      <c r="AE16">
        <f>sample_report[[#This Row],[PTI_0]]*sample_report[[#This Row],[STR_0]]*0.01</f>
        <v>115201.52</v>
      </c>
      <c r="AF16">
        <v>34</v>
      </c>
      <c r="AG16">
        <v>34</v>
      </c>
      <c r="AH16">
        <v>34</v>
      </c>
      <c r="AI16">
        <v>34</v>
      </c>
      <c r="AJ16">
        <v>34</v>
      </c>
      <c r="AK16" t="s">
        <v>6851</v>
      </c>
      <c r="AL16" t="s">
        <v>6852</v>
      </c>
      <c r="AM16" t="s">
        <v>6853</v>
      </c>
      <c r="AN16">
        <v>278450</v>
      </c>
      <c r="AO16">
        <v>338828</v>
      </c>
      <c r="AP16" t="s">
        <v>6854</v>
      </c>
      <c r="AQ16" t="s">
        <v>35</v>
      </c>
      <c r="AR16" t="s">
        <v>35</v>
      </c>
    </row>
    <row r="17" spans="1:44" hidden="1" x14ac:dyDescent="0.3">
      <c r="A17" t="s">
        <v>6829</v>
      </c>
      <c r="B17" t="s">
        <v>6830</v>
      </c>
      <c r="C17" t="s">
        <v>1198</v>
      </c>
      <c r="D17" t="s">
        <v>312</v>
      </c>
      <c r="E17">
        <v>2018</v>
      </c>
      <c r="F17">
        <v>388610</v>
      </c>
      <c r="G17" t="s">
        <v>7827</v>
      </c>
      <c r="H17">
        <v>1969990</v>
      </c>
      <c r="I17">
        <v>32443511</v>
      </c>
      <c r="J17" t="s">
        <v>6837</v>
      </c>
      <c r="K17">
        <v>87301</v>
      </c>
      <c r="L17">
        <v>249400</v>
      </c>
      <c r="M17">
        <v>87</v>
      </c>
      <c r="N17" t="s">
        <v>7828</v>
      </c>
      <c r="O17" t="s">
        <v>7829</v>
      </c>
      <c r="P17">
        <f>SUM(sample_report[[#This Row],[DIFF_4]:[DIFF_0]])</f>
        <v>2810.0399999999995</v>
      </c>
      <c r="Q17">
        <f>sample_report[[#This Row],[CTP_4]]-sample_report[[#This Row],[NOM_TAX_4]]</f>
        <v>539.86</v>
      </c>
      <c r="R17" s="1">
        <f>sample_report[[#This Row],[CTP_3]]-sample_report[[#This Row],[NOM_TAX_3]]</f>
        <v>506.78</v>
      </c>
      <c r="S17" s="1">
        <f>sample_report[[#This Row],[CTP_2]]-sample_report[[#This Row],[NOMO_TAX_2]]</f>
        <v>519.91</v>
      </c>
      <c r="T17" s="1">
        <f>sample_report[[#This Row],[CTP_1]]-sample_report[[#This Row],[NOM_TAX_1]]</f>
        <v>589.91</v>
      </c>
      <c r="U17" s="1">
        <f>sample_report[[#This Row],[CTP_0]]-sample_report[[#This Row],[NOM_TAX_0]]</f>
        <v>653.58000000000004</v>
      </c>
      <c r="V17" t="s">
        <v>6849</v>
      </c>
      <c r="W17" t="s">
        <v>6850</v>
      </c>
      <c r="X17" t="s">
        <v>6835</v>
      </c>
      <c r="Y17" t="s">
        <v>6836</v>
      </c>
      <c r="Z17" t="s">
        <v>6837</v>
      </c>
      <c r="AA17">
        <f>sample_report[[#This Row],[PTI_4]]*sample_report[[#This Row],[STR_4]]*0.01</f>
        <v>0</v>
      </c>
      <c r="AK17" t="s">
        <v>6853</v>
      </c>
      <c r="AL17" t="s">
        <v>7830</v>
      </c>
      <c r="AM17" t="s">
        <v>6839</v>
      </c>
      <c r="AN17">
        <v>412373</v>
      </c>
      <c r="AO17">
        <v>388610</v>
      </c>
      <c r="AP17" t="s">
        <v>7831</v>
      </c>
      <c r="AQ17" t="s">
        <v>35</v>
      </c>
      <c r="AR17" t="s">
        <v>7832</v>
      </c>
    </row>
    <row r="18" spans="1:44" hidden="1" x14ac:dyDescent="0.3">
      <c r="A18" t="s">
        <v>6829</v>
      </c>
      <c r="B18" t="s">
        <v>6830</v>
      </c>
      <c r="C18" t="s">
        <v>1198</v>
      </c>
      <c r="D18" t="s">
        <v>312</v>
      </c>
      <c r="E18">
        <v>2019</v>
      </c>
      <c r="F18">
        <v>347974</v>
      </c>
      <c r="G18" t="s">
        <v>8105</v>
      </c>
      <c r="H18">
        <v>2101544</v>
      </c>
      <c r="I18">
        <v>32618838</v>
      </c>
      <c r="J18" t="s">
        <v>6838</v>
      </c>
      <c r="K18">
        <v>70177</v>
      </c>
      <c r="L18">
        <v>243300</v>
      </c>
      <c r="M18">
        <v>85</v>
      </c>
      <c r="N18" t="s">
        <v>8106</v>
      </c>
      <c r="O18" t="s">
        <v>8107</v>
      </c>
      <c r="P18">
        <f>SUM(sample_report[[#This Row],[DIFF_4]:[DIFF_0]])</f>
        <v>2827.5699999999997</v>
      </c>
      <c r="Q18">
        <f>sample_report[[#This Row],[CTP_4]]-sample_report[[#This Row],[NOM_TAX_4]]</f>
        <v>506.78</v>
      </c>
      <c r="R18" s="1">
        <f>sample_report[[#This Row],[CTP_3]]-sample_report[[#This Row],[NOM_TAX_3]]</f>
        <v>519.91</v>
      </c>
      <c r="S18" s="1">
        <f>sample_report[[#This Row],[CTP_2]]-sample_report[[#This Row],[NOMO_TAX_2]]</f>
        <v>589.91</v>
      </c>
      <c r="T18" s="1">
        <f>sample_report[[#This Row],[CTP_1]]-sample_report[[#This Row],[NOM_TAX_1]]</f>
        <v>653.58000000000004</v>
      </c>
      <c r="U18" s="1">
        <f>sample_report[[#This Row],[CTP_0]]-sample_report[[#This Row],[NOM_TAX_0]]</f>
        <v>557.39</v>
      </c>
      <c r="V18" t="s">
        <v>6850</v>
      </c>
      <c r="W18" t="s">
        <v>6835</v>
      </c>
      <c r="X18" t="s">
        <v>6836</v>
      </c>
      <c r="Y18" t="s">
        <v>6837</v>
      </c>
      <c r="Z18" t="s">
        <v>6838</v>
      </c>
      <c r="AA18">
        <f>sample_report[[#This Row],[PTI_4]]*sample_report[[#This Row],[STR_4]]*0.01</f>
        <v>0</v>
      </c>
      <c r="AK18" t="s">
        <v>7830</v>
      </c>
      <c r="AL18" t="s">
        <v>6839</v>
      </c>
      <c r="AM18" t="s">
        <v>6840</v>
      </c>
      <c r="AN18">
        <v>388610</v>
      </c>
      <c r="AO18">
        <v>347974</v>
      </c>
      <c r="AP18" t="s">
        <v>8108</v>
      </c>
      <c r="AQ18" t="s">
        <v>35</v>
      </c>
      <c r="AR18" t="s">
        <v>8109</v>
      </c>
    </row>
    <row r="19" spans="1:44" hidden="1" x14ac:dyDescent="0.3">
      <c r="A19" t="s">
        <v>6829</v>
      </c>
      <c r="B19" t="s">
        <v>6830</v>
      </c>
      <c r="C19" t="s">
        <v>1198</v>
      </c>
      <c r="D19" t="s">
        <v>312</v>
      </c>
      <c r="E19">
        <v>2017</v>
      </c>
      <c r="F19">
        <v>412373</v>
      </c>
      <c r="G19" t="s">
        <v>8346</v>
      </c>
      <c r="H19">
        <v>2257864</v>
      </c>
      <c r="I19">
        <v>35104426</v>
      </c>
      <c r="J19" t="s">
        <v>6836</v>
      </c>
      <c r="K19">
        <v>123170</v>
      </c>
      <c r="L19">
        <v>252300</v>
      </c>
      <c r="M19">
        <v>89</v>
      </c>
      <c r="N19" t="s">
        <v>8347</v>
      </c>
      <c r="O19" t="s">
        <v>8348</v>
      </c>
      <c r="P19">
        <f>SUM(sample_report[[#This Row],[DIFF_4]:[DIFF_0]])</f>
        <v>2650.33</v>
      </c>
      <c r="Q19">
        <f>sample_report[[#This Row],[CTP_4]]-sample_report[[#This Row],[NOM_TAX_4]]</f>
        <v>493.87</v>
      </c>
      <c r="R19" s="1">
        <f>sample_report[[#This Row],[CTP_3]]-sample_report[[#This Row],[NOM_TAX_3]]</f>
        <v>539.86</v>
      </c>
      <c r="S19" s="1">
        <f>sample_report[[#This Row],[CTP_2]]-sample_report[[#This Row],[NOMO_TAX_2]]</f>
        <v>506.78</v>
      </c>
      <c r="T19" s="1">
        <f>sample_report[[#This Row],[CTP_1]]-sample_report[[#This Row],[NOM_TAX_1]]</f>
        <v>519.91</v>
      </c>
      <c r="U19" s="1">
        <f>sample_report[[#This Row],[CTP_0]]-sample_report[[#This Row],[NOM_TAX_0]]</f>
        <v>589.91</v>
      </c>
      <c r="V19" t="s">
        <v>6848</v>
      </c>
      <c r="W19" t="s">
        <v>6849</v>
      </c>
      <c r="X19" t="s">
        <v>6850</v>
      </c>
      <c r="Y19" t="s">
        <v>6835</v>
      </c>
      <c r="Z19" t="s">
        <v>6836</v>
      </c>
      <c r="AA19">
        <f>sample_report[[#This Row],[PTI_4]]*sample_report[[#This Row],[STR_4]]*0.01</f>
        <v>0</v>
      </c>
      <c r="AK19" t="s">
        <v>6852</v>
      </c>
      <c r="AL19" t="s">
        <v>6853</v>
      </c>
      <c r="AM19" t="s">
        <v>7830</v>
      </c>
      <c r="AN19">
        <v>338828</v>
      </c>
      <c r="AO19">
        <v>412373</v>
      </c>
      <c r="AP19" t="s">
        <v>8349</v>
      </c>
      <c r="AQ19" t="s">
        <v>35</v>
      </c>
      <c r="AR19" t="s">
        <v>35</v>
      </c>
    </row>
    <row r="20" spans="1:44" x14ac:dyDescent="0.3">
      <c r="A20" t="s">
        <v>4228</v>
      </c>
      <c r="B20" t="s">
        <v>4229</v>
      </c>
      <c r="C20" t="s">
        <v>1198</v>
      </c>
      <c r="D20" t="s">
        <v>525</v>
      </c>
      <c r="E20">
        <v>2020</v>
      </c>
      <c r="F20">
        <v>100090</v>
      </c>
      <c r="G20" t="s">
        <v>11322</v>
      </c>
      <c r="H20">
        <v>889643</v>
      </c>
      <c r="I20">
        <v>1629646</v>
      </c>
      <c r="J20" t="s">
        <v>4216</v>
      </c>
      <c r="K20">
        <v>13566</v>
      </c>
      <c r="L20">
        <v>73200</v>
      </c>
      <c r="M20">
        <v>600</v>
      </c>
      <c r="N20" t="s">
        <v>11323</v>
      </c>
      <c r="O20" t="s">
        <v>11324</v>
      </c>
      <c r="P20">
        <f>SUM(sample_report[[#This Row],[DIFF_4]:[DIFF_0]])</f>
        <v>-56733.392953999995</v>
      </c>
      <c r="Q20" s="1">
        <f>sample_report[[#This Row],[CTP_4]]-sample_report[[#This Row],[NOM_TAX_4]]</f>
        <v>251.37580000000003</v>
      </c>
      <c r="R20" s="1">
        <f>sample_report[[#This Row],[CTP_3]]-sample_report[[#This Row],[NOM_TAX_3]]</f>
        <v>-171.35600000000008</v>
      </c>
      <c r="S20" s="1">
        <f>sample_report[[#This Row],[CTP_2]]-sample_report[[#This Row],[NOMO_TAX_2]]</f>
        <v>-156.35475400000007</v>
      </c>
      <c r="T20" s="1">
        <f>sample_report[[#This Row],[CTP_1]]-sample_report[[#This Row],[NOM_TAX_1]]</f>
        <v>-31716.637999999999</v>
      </c>
      <c r="U20" s="1">
        <f>sample_report[[#This Row],[CTP_0]]-sample_report[[#This Row],[NOM_TAX_0]]</f>
        <v>-24940.42</v>
      </c>
      <c r="V20" t="s">
        <v>4235</v>
      </c>
      <c r="W20" t="s">
        <v>4236</v>
      </c>
      <c r="X20" t="s">
        <v>2765</v>
      </c>
      <c r="Y20" t="s">
        <v>4458</v>
      </c>
      <c r="Z20" t="s">
        <v>4216</v>
      </c>
      <c r="AA20">
        <f>sample_report[[#This Row],[PTI_4]]*sample_report[[#This Row],[STR_4]]*0.01</f>
        <v>287.3442</v>
      </c>
      <c r="AB20">
        <f>sample_report[[#This Row],[PTI_3]]*sample_report[[#This Row],[STR_3]]*0.01</f>
        <v>378.89600000000007</v>
      </c>
      <c r="AC20">
        <f>sample_report[[#This Row],[PTI_2]]*sample_report[[#This Row],[STR_32]]*0.01</f>
        <v>354.55475400000006</v>
      </c>
      <c r="AD20">
        <f>sample_report[[#This Row],[PTI_1]]*sample_report[[#This Row],[STR_1]]*0.01</f>
        <v>31816.248</v>
      </c>
      <c r="AE20">
        <f>sample_report[[#This Row],[PTI_0]]*sample_report[[#This Row],[STR_0]]*0.01</f>
        <v>25022.5</v>
      </c>
      <c r="AF20">
        <v>34</v>
      </c>
      <c r="AG20">
        <v>34</v>
      </c>
      <c r="AH20">
        <v>29.58</v>
      </c>
      <c r="AI20">
        <v>29.58</v>
      </c>
      <c r="AJ20">
        <v>25</v>
      </c>
      <c r="AK20" t="s">
        <v>4239</v>
      </c>
      <c r="AL20" t="s">
        <v>4461</v>
      </c>
      <c r="AM20" t="s">
        <v>11325</v>
      </c>
      <c r="AN20">
        <v>107560</v>
      </c>
      <c r="AO20">
        <v>100090</v>
      </c>
      <c r="AP20" t="s">
        <v>11326</v>
      </c>
      <c r="AQ20" t="s">
        <v>11327</v>
      </c>
      <c r="AR20" t="s">
        <v>35</v>
      </c>
    </row>
    <row r="21" spans="1:44" x14ac:dyDescent="0.3">
      <c r="A21" t="s">
        <v>4228</v>
      </c>
      <c r="B21" t="s">
        <v>4229</v>
      </c>
      <c r="C21" t="s">
        <v>1198</v>
      </c>
      <c r="D21" t="s">
        <v>525</v>
      </c>
      <c r="E21">
        <v>2016</v>
      </c>
      <c r="F21">
        <v>84513</v>
      </c>
      <c r="G21" t="s">
        <v>11328</v>
      </c>
      <c r="H21">
        <v>588972</v>
      </c>
      <c r="I21">
        <v>1077111</v>
      </c>
      <c r="J21" t="s">
        <v>4235</v>
      </c>
      <c r="K21">
        <v>22013</v>
      </c>
      <c r="L21">
        <v>54300</v>
      </c>
      <c r="M21">
        <v>513</v>
      </c>
      <c r="N21" t="s">
        <v>11329</v>
      </c>
      <c r="O21" t="s">
        <v>11330</v>
      </c>
      <c r="P21">
        <f>SUM(sample_report[[#This Row],[DIFF_4]:[DIFF_0]])</f>
        <v>-43473.908000000003</v>
      </c>
      <c r="Q21" s="1">
        <f>sample_report[[#This Row],[CTP_4]]-sample_report[[#This Row],[NOM_TAX_4]]</f>
        <v>116.3412</v>
      </c>
      <c r="R21" s="1">
        <f>sample_report[[#This Row],[CTP_3]]-sample_report[[#This Row],[NOM_TAX_3]]</f>
        <v>76.812400000000011</v>
      </c>
      <c r="S21" s="1">
        <f>sample_report[[#This Row],[CTP_2]]-sample_report[[#This Row],[NOMO_TAX_2]]</f>
        <v>223.1884</v>
      </c>
      <c r="T21" s="1">
        <f>sample_report[[#This Row],[CTP_1]]-sample_report[[#This Row],[NOM_TAX_1]]</f>
        <v>-15694.550000000001</v>
      </c>
      <c r="U21" s="1">
        <f>sample_report[[#This Row],[CTP_0]]-sample_report[[#This Row],[NOM_TAX_0]]</f>
        <v>-28195.7</v>
      </c>
      <c r="V21" t="s">
        <v>11331</v>
      </c>
      <c r="W21" t="s">
        <v>4673</v>
      </c>
      <c r="X21" t="s">
        <v>4233</v>
      </c>
      <c r="Y21" t="s">
        <v>4234</v>
      </c>
      <c r="Z21" t="s">
        <v>4235</v>
      </c>
      <c r="AA21">
        <f>sample_report[[#This Row],[PTI_4]]*sample_report[[#This Row],[STR_4]]*0.01</f>
        <v>114.85879999999999</v>
      </c>
      <c r="AB21">
        <f>sample_report[[#This Row],[PTI_3]]*sample_report[[#This Row],[STR_3]]*0.01</f>
        <v>54.617599999999996</v>
      </c>
      <c r="AC21">
        <f>sample_report[[#This Row],[PTI_2]]*sample_report[[#This Row],[STR_32]]*0.01</f>
        <v>50.061599999999999</v>
      </c>
      <c r="AD21">
        <f>sample_report[[#This Row],[PTI_1]]*sample_report[[#This Row],[STR_1]]*0.01</f>
        <v>16061.6</v>
      </c>
      <c r="AE21">
        <f>sample_report[[#This Row],[PTI_0]]*sample_report[[#This Row],[STR_0]]*0.01</f>
        <v>28734.420000000002</v>
      </c>
      <c r="AF21">
        <v>34</v>
      </c>
      <c r="AG21">
        <v>34</v>
      </c>
      <c r="AH21">
        <v>34</v>
      </c>
      <c r="AI21">
        <v>34</v>
      </c>
      <c r="AJ21">
        <v>34</v>
      </c>
      <c r="AK21" t="s">
        <v>11332</v>
      </c>
      <c r="AL21" t="s">
        <v>4674</v>
      </c>
      <c r="AM21" t="s">
        <v>4237</v>
      </c>
      <c r="AN21">
        <v>47240</v>
      </c>
      <c r="AO21">
        <v>84513</v>
      </c>
      <c r="AP21" t="s">
        <v>11333</v>
      </c>
      <c r="AQ21" t="s">
        <v>11334</v>
      </c>
      <c r="AR21" t="s">
        <v>35</v>
      </c>
    </row>
    <row r="22" spans="1:44" x14ac:dyDescent="0.3">
      <c r="A22" t="s">
        <v>522</v>
      </c>
      <c r="B22" t="s">
        <v>523</v>
      </c>
      <c r="C22" t="s">
        <v>524</v>
      </c>
      <c r="D22" t="s">
        <v>525</v>
      </c>
      <c r="E22">
        <v>2020</v>
      </c>
      <c r="F22">
        <v>-63500</v>
      </c>
      <c r="G22" t="s">
        <v>526</v>
      </c>
      <c r="H22">
        <v>1882200</v>
      </c>
      <c r="I22">
        <v>2760000</v>
      </c>
      <c r="J22" t="s">
        <v>527</v>
      </c>
      <c r="K22">
        <v>-10400</v>
      </c>
      <c r="L22">
        <v>-49840</v>
      </c>
      <c r="M22">
        <v>-195</v>
      </c>
      <c r="N22" t="s">
        <v>35</v>
      </c>
      <c r="O22" t="s">
        <v>35</v>
      </c>
      <c r="P22" t="e">
        <f>SUM(sample_report[[#This Row],[DIFF_4]:[DIFF_0]])</f>
        <v>#VALUE!</v>
      </c>
      <c r="Q22" s="1" t="e">
        <f>sample_report[[#This Row],[CTP_4]]-sample_report[[#This Row],[NOM_TAX_4]]</f>
        <v>#VALUE!</v>
      </c>
      <c r="R22" s="1" t="e">
        <f>sample_report[[#This Row],[CTP_3]]-sample_report[[#This Row],[NOM_TAX_3]]</f>
        <v>#VALUE!</v>
      </c>
      <c r="S22" s="1" t="e">
        <f>sample_report[[#This Row],[CTP_2]]-sample_report[[#This Row],[NOMO_TAX_2]]</f>
        <v>#VALUE!</v>
      </c>
      <c r="T22" s="1">
        <f>sample_report[[#This Row],[CTP_1]]-sample_report[[#This Row],[NOM_TAX_1]]</f>
        <v>6797.8</v>
      </c>
      <c r="U22" s="1">
        <f>sample_report[[#This Row],[CTP_0]]-sample_report[[#This Row],[NOM_TAX_0]]</f>
        <v>13333.25</v>
      </c>
      <c r="V22" t="s">
        <v>35</v>
      </c>
      <c r="W22" t="s">
        <v>35</v>
      </c>
      <c r="X22" t="s">
        <v>35</v>
      </c>
      <c r="Y22" t="s">
        <v>528</v>
      </c>
      <c r="Z22" t="s">
        <v>527</v>
      </c>
      <c r="AA22">
        <f>sample_report[[#This Row],[PTI_4]]*sample_report[[#This Row],[STR_4]]*0.01</f>
        <v>-23.8995</v>
      </c>
      <c r="AB22">
        <f>sample_report[[#This Row],[PTI_3]]*sample_report[[#This Row],[STR_3]]*0.01</f>
        <v>-26.860499999999998</v>
      </c>
      <c r="AC22">
        <f>sample_report[[#This Row],[PTI_2]]*sample_report[[#This Row],[STR_32]]*0.01</f>
        <v>-63.45</v>
      </c>
      <c r="AD22">
        <f>sample_report[[#This Row],[PTI_1]]*sample_report[[#This Row],[STR_1]]*0.01</f>
        <v>-7021.8</v>
      </c>
      <c r="AE22">
        <f>sample_report[[#This Row],[PTI_0]]*sample_report[[#This Row],[STR_0]]*0.01</f>
        <v>-13430.25</v>
      </c>
      <c r="AF22">
        <v>21.15</v>
      </c>
      <c r="AG22">
        <v>21.15</v>
      </c>
      <c r="AH22">
        <v>21.15</v>
      </c>
      <c r="AI22">
        <v>21.15</v>
      </c>
      <c r="AJ22">
        <v>21.15</v>
      </c>
      <c r="AK22" t="s">
        <v>529</v>
      </c>
      <c r="AL22" t="s">
        <v>530</v>
      </c>
      <c r="AM22" t="s">
        <v>531</v>
      </c>
      <c r="AN22">
        <v>-33200</v>
      </c>
      <c r="AO22">
        <v>-63500</v>
      </c>
      <c r="AP22" t="s">
        <v>532</v>
      </c>
      <c r="AQ22" t="s">
        <v>533</v>
      </c>
      <c r="AR22" t="s">
        <v>534</v>
      </c>
    </row>
    <row r="23" spans="1:44" x14ac:dyDescent="0.3">
      <c r="A23" t="s">
        <v>522</v>
      </c>
      <c r="B23" t="s">
        <v>523</v>
      </c>
      <c r="C23" t="s">
        <v>524</v>
      </c>
      <c r="D23" t="s">
        <v>525</v>
      </c>
      <c r="E23">
        <v>2016</v>
      </c>
      <c r="F23">
        <v>-11300</v>
      </c>
      <c r="G23" t="s">
        <v>35</v>
      </c>
      <c r="H23">
        <v>2301200</v>
      </c>
      <c r="I23">
        <v>2774000</v>
      </c>
      <c r="J23" t="s">
        <v>35</v>
      </c>
      <c r="K23">
        <v>5700</v>
      </c>
      <c r="L23">
        <v>-16748</v>
      </c>
      <c r="M23">
        <v>-59</v>
      </c>
      <c r="N23" t="s">
        <v>35</v>
      </c>
      <c r="O23" t="s">
        <v>35</v>
      </c>
      <c r="P23" t="e">
        <f>SUM(sample_report[[#This Row],[DIFF_4]:[DIFF_0]])</f>
        <v>#VALUE!</v>
      </c>
      <c r="Q23" s="1" t="e">
        <f>sample_report[[#This Row],[CTP_4]]-sample_report[[#This Row],[NOM_TAX_4]]</f>
        <v>#VALUE!</v>
      </c>
      <c r="R23" s="1" t="e">
        <f>sample_report[[#This Row],[CTP_3]]-sample_report[[#This Row],[NOM_TAX_3]]</f>
        <v>#VALUE!</v>
      </c>
      <c r="S23" s="1" t="e">
        <f>sample_report[[#This Row],[CTP_2]]-sample_report[[#This Row],[NOMO_TAX_2]]</f>
        <v>#VALUE!</v>
      </c>
      <c r="T23" s="1" t="e">
        <f>sample_report[[#This Row],[CTP_1]]-sample_report[[#This Row],[NOM_TAX_1]]</f>
        <v>#VALUE!</v>
      </c>
      <c r="U23" s="1" t="e">
        <f>sample_report[[#This Row],[CTP_0]]-sample_report[[#This Row],[NOM_TAX_0]]</f>
        <v>#VALUE!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e">
        <f>sample_report[[#This Row],[PTI_4]]*sample_report[[#This Row],[STR_4]]*0.01</f>
        <v>#VALUE!</v>
      </c>
      <c r="AB23" t="e">
        <f>sample_report[[#This Row],[PTI_3]]*sample_report[[#This Row],[STR_3]]*0.01</f>
        <v>#VALUE!</v>
      </c>
      <c r="AC23" t="e">
        <f>sample_report[[#This Row],[PTI_2]]*sample_report[[#This Row],[STR_32]]*0.01</f>
        <v>#VALUE!</v>
      </c>
      <c r="AD23">
        <f>sample_report[[#This Row],[PTI_1]]*sample_report[[#This Row],[STR_1]]*0.01</f>
        <v>7423.6500000000005</v>
      </c>
      <c r="AE23">
        <f>sample_report[[#This Row],[PTI_0]]*sample_report[[#This Row],[STR_0]]*0.01</f>
        <v>-2389.9499999999998</v>
      </c>
      <c r="AF23">
        <v>21.17</v>
      </c>
      <c r="AG23">
        <v>21.15</v>
      </c>
      <c r="AH23">
        <v>21.15</v>
      </c>
      <c r="AI23">
        <v>21.15</v>
      </c>
      <c r="AJ23">
        <v>21.15</v>
      </c>
      <c r="AK23" t="s">
        <v>35</v>
      </c>
      <c r="AL23" t="s">
        <v>35</v>
      </c>
      <c r="AM23" t="s">
        <v>35</v>
      </c>
      <c r="AN23">
        <v>35100</v>
      </c>
      <c r="AO23">
        <v>-11300</v>
      </c>
      <c r="AP23" t="s">
        <v>535</v>
      </c>
      <c r="AQ23" t="s">
        <v>536</v>
      </c>
      <c r="AR23" t="s">
        <v>35</v>
      </c>
    </row>
    <row r="24" spans="1:44" x14ac:dyDescent="0.3">
      <c r="A24" t="s">
        <v>2664</v>
      </c>
      <c r="B24" t="s">
        <v>2665</v>
      </c>
      <c r="C24" t="s">
        <v>524</v>
      </c>
      <c r="D24" t="s">
        <v>257</v>
      </c>
      <c r="E24">
        <v>2020</v>
      </c>
      <c r="F24">
        <v>131210</v>
      </c>
      <c r="G24" t="s">
        <v>2666</v>
      </c>
      <c r="H24">
        <v>1880248</v>
      </c>
      <c r="I24">
        <v>3380957</v>
      </c>
      <c r="J24" t="s">
        <v>2667</v>
      </c>
      <c r="K24">
        <v>29664</v>
      </c>
      <c r="L24">
        <v>102281</v>
      </c>
      <c r="M24">
        <v>318</v>
      </c>
      <c r="N24" t="s">
        <v>2668</v>
      </c>
      <c r="O24" t="s">
        <v>2669</v>
      </c>
      <c r="P24">
        <f>SUM(sample_report[[#This Row],[DIFF_4]:[DIFF_0]])</f>
        <v>-70125.201814999993</v>
      </c>
      <c r="Q24" s="1">
        <f>sample_report[[#This Row],[CTP_4]]-sample_report[[#This Row],[NOM_TAX_4]]</f>
        <v>10.679879999999969</v>
      </c>
      <c r="R24" s="1">
        <f>sample_report[[#This Row],[CTP_3]]-sample_report[[#This Row],[NOM_TAX_3]]</f>
        <v>-56.211950000000002</v>
      </c>
      <c r="S24" s="1">
        <f>sample_report[[#This Row],[CTP_2]]-sample_report[[#This Row],[NOMO_TAX_2]]</f>
        <v>-14.351745000000051</v>
      </c>
      <c r="T24" s="1">
        <f>sample_report[[#This Row],[CTP_1]]-sample_report[[#This Row],[NOM_TAX_1]]</f>
        <v>-42728.812999999995</v>
      </c>
      <c r="U24" s="1">
        <f>sample_report[[#This Row],[CTP_0]]-sample_report[[#This Row],[NOM_TAX_0]]</f>
        <v>-27336.505000000001</v>
      </c>
      <c r="V24" t="s">
        <v>2670</v>
      </c>
      <c r="W24" t="s">
        <v>2671</v>
      </c>
      <c r="X24" t="s">
        <v>2672</v>
      </c>
      <c r="Y24" t="s">
        <v>2673</v>
      </c>
      <c r="Z24" t="s">
        <v>2667</v>
      </c>
      <c r="AA24">
        <f>sample_report[[#This Row],[PTI_4]]*sample_report[[#This Row],[STR_4]]*0.01</f>
        <v>481.56012000000004</v>
      </c>
      <c r="AB24">
        <f>sample_report[[#This Row],[PTI_3]]*sample_report[[#This Row],[STR_3]]*0.01</f>
        <v>372.09195</v>
      </c>
      <c r="AC24">
        <f>sample_report[[#This Row],[PTI_2]]*sample_report[[#This Row],[STR_32]]*0.01</f>
        <v>418.69174500000003</v>
      </c>
      <c r="AD24">
        <f>sample_report[[#This Row],[PTI_1]]*sample_report[[#This Row],[STR_1]]*0.01</f>
        <v>43082.972999999998</v>
      </c>
      <c r="AE24">
        <f>sample_report[[#This Row],[PTI_0]]*sample_report[[#This Row],[STR_0]]*0.01</f>
        <v>27750.915000000001</v>
      </c>
      <c r="AF24">
        <v>21.15</v>
      </c>
      <c r="AG24">
        <v>21.15</v>
      </c>
      <c r="AH24">
        <v>21.15</v>
      </c>
      <c r="AI24">
        <v>21.15</v>
      </c>
      <c r="AJ24">
        <v>21.15</v>
      </c>
      <c r="AK24" t="s">
        <v>2674</v>
      </c>
      <c r="AL24" t="s">
        <v>2675</v>
      </c>
      <c r="AM24" t="s">
        <v>2676</v>
      </c>
      <c r="AN24">
        <v>203702</v>
      </c>
      <c r="AO24">
        <v>131210</v>
      </c>
      <c r="AP24" t="s">
        <v>2677</v>
      </c>
      <c r="AQ24" t="s">
        <v>2678</v>
      </c>
      <c r="AR24" t="s">
        <v>35</v>
      </c>
    </row>
    <row r="25" spans="1:44" x14ac:dyDescent="0.3">
      <c r="A25" t="s">
        <v>2664</v>
      </c>
      <c r="B25" t="s">
        <v>2665</v>
      </c>
      <c r="C25" t="s">
        <v>524</v>
      </c>
      <c r="D25" t="s">
        <v>257</v>
      </c>
      <c r="E25">
        <v>2016</v>
      </c>
      <c r="F25">
        <v>227688</v>
      </c>
      <c r="G25" t="s">
        <v>2679</v>
      </c>
      <c r="H25">
        <v>1714681</v>
      </c>
      <c r="I25">
        <v>2306221</v>
      </c>
      <c r="J25" t="s">
        <v>2670</v>
      </c>
      <c r="K25">
        <v>40836</v>
      </c>
      <c r="L25">
        <v>181243</v>
      </c>
      <c r="M25">
        <v>832</v>
      </c>
      <c r="N25" t="s">
        <v>2680</v>
      </c>
      <c r="O25" t="s">
        <v>2681</v>
      </c>
      <c r="P25">
        <f>SUM(sample_report[[#This Row],[DIFF_4]:[DIFF_0]])</f>
        <v>-93125.338041999988</v>
      </c>
      <c r="Q25" s="1">
        <f>sample_report[[#This Row],[CTP_4]]-sample_report[[#This Row],[NOM_TAX_4]]</f>
        <v>-91.899577000000079</v>
      </c>
      <c r="R25" s="1">
        <f>sample_report[[#This Row],[CTP_3]]-sample_report[[#This Row],[NOM_TAX_3]]</f>
        <v>-182.87728999999996</v>
      </c>
      <c r="S25" s="1">
        <f>sample_report[[#This Row],[CTP_2]]-sample_report[[#This Row],[NOMO_TAX_2]]</f>
        <v>-219.06567499999989</v>
      </c>
      <c r="T25" s="1">
        <f>sample_report[[#This Row],[CTP_1]]-sample_report[[#This Row],[NOM_TAX_1]]</f>
        <v>-44967.7235</v>
      </c>
      <c r="U25" s="1">
        <f>sample_report[[#This Row],[CTP_0]]-sample_report[[#This Row],[NOM_TAX_0]]</f>
        <v>-47663.771999999997</v>
      </c>
      <c r="V25" t="s">
        <v>2682</v>
      </c>
      <c r="W25" t="s">
        <v>2683</v>
      </c>
      <c r="X25" t="s">
        <v>2684</v>
      </c>
      <c r="Y25" t="s">
        <v>2685</v>
      </c>
      <c r="Z25" t="s">
        <v>2670</v>
      </c>
      <c r="AA25">
        <f>sample_report[[#This Row],[PTI_4]]*sample_report[[#This Row],[STR_4]]*0.01</f>
        <v>527.9395770000001</v>
      </c>
      <c r="AB25">
        <f>sample_report[[#This Row],[PTI_3]]*sample_report[[#This Row],[STR_3]]*0.01</f>
        <v>647.28728999999998</v>
      </c>
      <c r="AC25">
        <f>sample_report[[#This Row],[PTI_2]]*sample_report[[#This Row],[STR_32]]*0.01</f>
        <v>707.9856749999999</v>
      </c>
      <c r="AD25">
        <f>sample_report[[#This Row],[PTI_1]]*sample_report[[#This Row],[STR_1]]*0.01</f>
        <v>45800.113499999999</v>
      </c>
      <c r="AE25">
        <f>sample_report[[#This Row],[PTI_0]]*sample_report[[#This Row],[STR_0]]*0.01</f>
        <v>48156.011999999995</v>
      </c>
      <c r="AF25">
        <v>21.17</v>
      </c>
      <c r="AG25">
        <v>21.15</v>
      </c>
      <c r="AH25">
        <v>21.15</v>
      </c>
      <c r="AI25">
        <v>21.15</v>
      </c>
      <c r="AJ25">
        <v>21.15</v>
      </c>
      <c r="AK25" t="s">
        <v>2686</v>
      </c>
      <c r="AL25" t="s">
        <v>2687</v>
      </c>
      <c r="AM25" t="s">
        <v>2688</v>
      </c>
      <c r="AN25">
        <v>216549</v>
      </c>
      <c r="AO25">
        <v>227688</v>
      </c>
      <c r="AP25" t="s">
        <v>2689</v>
      </c>
      <c r="AQ25" t="s">
        <v>2690</v>
      </c>
      <c r="AR25" t="s">
        <v>35</v>
      </c>
    </row>
    <row r="26" spans="1:44" hidden="1" x14ac:dyDescent="0.3">
      <c r="A26" t="s">
        <v>2959</v>
      </c>
      <c r="B26" t="s">
        <v>2960</v>
      </c>
      <c r="C26" t="s">
        <v>524</v>
      </c>
      <c r="D26" t="s">
        <v>1378</v>
      </c>
      <c r="E26">
        <v>2018</v>
      </c>
      <c r="F26">
        <v>189136</v>
      </c>
      <c r="G26" t="s">
        <v>2961</v>
      </c>
      <c r="H26">
        <v>2731284</v>
      </c>
      <c r="I26">
        <v>6055488</v>
      </c>
      <c r="J26" t="s">
        <v>2962</v>
      </c>
      <c r="K26">
        <v>67030</v>
      </c>
      <c r="L26">
        <v>150200</v>
      </c>
      <c r="M26">
        <v>243</v>
      </c>
      <c r="N26" t="s">
        <v>2963</v>
      </c>
      <c r="O26" t="s">
        <v>2964</v>
      </c>
      <c r="P26">
        <f>SUM(sample_report[[#This Row],[DIFF_4]:[DIFF_0]])</f>
        <v>4269.1000000000004</v>
      </c>
      <c r="Q26">
        <f>sample_report[[#This Row],[CTP_4]]-sample_report[[#This Row],[NOM_TAX_4]]</f>
        <v>730.82</v>
      </c>
      <c r="R26" s="1">
        <f>sample_report[[#This Row],[CTP_3]]-sample_report[[#This Row],[NOM_TAX_3]]</f>
        <v>976.24</v>
      </c>
      <c r="S26" s="1">
        <f>sample_report[[#This Row],[CTP_2]]-sample_report[[#This Row],[NOMO_TAX_2]]</f>
        <v>872.95</v>
      </c>
      <c r="T26" s="1">
        <f>sample_report[[#This Row],[CTP_1]]-sample_report[[#This Row],[NOM_TAX_1]]</f>
        <v>884.93</v>
      </c>
      <c r="U26" s="1">
        <f>sample_report[[#This Row],[CTP_0]]-sample_report[[#This Row],[NOM_TAX_0]]</f>
        <v>804.16</v>
      </c>
      <c r="V26" t="s">
        <v>2965</v>
      </c>
      <c r="W26" t="s">
        <v>2966</v>
      </c>
      <c r="X26" t="s">
        <v>2967</v>
      </c>
      <c r="Y26" t="s">
        <v>2968</v>
      </c>
      <c r="Z26" t="s">
        <v>2962</v>
      </c>
      <c r="AA26">
        <f>sample_report[[#This Row],[PTI_4]]*sample_report[[#This Row],[STR_4]]*0.01</f>
        <v>0</v>
      </c>
      <c r="AK26" t="s">
        <v>2969</v>
      </c>
      <c r="AL26" t="s">
        <v>2970</v>
      </c>
      <c r="AM26" t="s">
        <v>2971</v>
      </c>
      <c r="AN26">
        <v>-154126</v>
      </c>
      <c r="AO26">
        <v>189136</v>
      </c>
      <c r="AP26" t="s">
        <v>2972</v>
      </c>
      <c r="AQ26" t="s">
        <v>2973</v>
      </c>
      <c r="AR26" t="s">
        <v>35</v>
      </c>
    </row>
    <row r="27" spans="1:44" hidden="1" x14ac:dyDescent="0.3">
      <c r="A27" t="s">
        <v>2974</v>
      </c>
      <c r="B27" t="s">
        <v>2975</v>
      </c>
      <c r="C27" t="s">
        <v>524</v>
      </c>
      <c r="D27" t="s">
        <v>1378</v>
      </c>
      <c r="E27">
        <v>2018</v>
      </c>
      <c r="F27">
        <v>70218</v>
      </c>
      <c r="G27" t="s">
        <v>2976</v>
      </c>
      <c r="H27">
        <v>177054</v>
      </c>
      <c r="I27">
        <v>355224</v>
      </c>
      <c r="J27" t="s">
        <v>2977</v>
      </c>
      <c r="K27">
        <v>9196</v>
      </c>
      <c r="L27">
        <v>59720</v>
      </c>
      <c r="M27">
        <v>1649</v>
      </c>
      <c r="N27" t="s">
        <v>2978</v>
      </c>
      <c r="O27" t="s">
        <v>2979</v>
      </c>
      <c r="P27">
        <f>SUM(sample_report[[#This Row],[DIFF_4]:[DIFF_0]])</f>
        <v>493.03000000000003</v>
      </c>
      <c r="Q27">
        <f>sample_report[[#This Row],[CTP_4]]-sample_report[[#This Row],[NOM_TAX_4]]</f>
        <v>70.459999999999994</v>
      </c>
      <c r="R27" s="1">
        <f>sample_report[[#This Row],[CTP_3]]-sample_report[[#This Row],[NOM_TAX_3]]</f>
        <v>85.78</v>
      </c>
      <c r="S27" s="1">
        <f>sample_report[[#This Row],[CTP_2]]-sample_report[[#This Row],[NOMO_TAX_2]]</f>
        <v>100.08</v>
      </c>
      <c r="T27" s="1">
        <f>sample_report[[#This Row],[CTP_1]]-sample_report[[#This Row],[NOM_TAX_1]]</f>
        <v>131.77000000000001</v>
      </c>
      <c r="U27" s="1">
        <f>sample_report[[#This Row],[CTP_0]]-sample_report[[#This Row],[NOM_TAX_0]]</f>
        <v>104.94</v>
      </c>
      <c r="V27" t="s">
        <v>2980</v>
      </c>
      <c r="W27" t="s">
        <v>2981</v>
      </c>
      <c r="X27" t="s">
        <v>2982</v>
      </c>
      <c r="Y27" t="s">
        <v>2983</v>
      </c>
      <c r="Z27" t="s">
        <v>2977</v>
      </c>
      <c r="AA27">
        <f>sample_report[[#This Row],[PTI_4]]*sample_report[[#This Row],[STR_4]]*0.01</f>
        <v>0</v>
      </c>
      <c r="AK27" t="s">
        <v>2984</v>
      </c>
      <c r="AL27" t="s">
        <v>2985</v>
      </c>
      <c r="AM27" t="s">
        <v>2986</v>
      </c>
      <c r="AN27">
        <v>62209</v>
      </c>
      <c r="AO27">
        <v>70218</v>
      </c>
      <c r="AP27" t="s">
        <v>2987</v>
      </c>
      <c r="AQ27" t="s">
        <v>2988</v>
      </c>
      <c r="AR27" t="s">
        <v>35</v>
      </c>
    </row>
    <row r="28" spans="1:44" hidden="1" x14ac:dyDescent="0.3">
      <c r="A28" t="s">
        <v>2959</v>
      </c>
      <c r="B28" t="s">
        <v>2960</v>
      </c>
      <c r="C28" t="s">
        <v>524</v>
      </c>
      <c r="D28" t="s">
        <v>1378</v>
      </c>
      <c r="E28">
        <v>2019</v>
      </c>
      <c r="F28">
        <v>277626</v>
      </c>
      <c r="G28" t="s">
        <v>3066</v>
      </c>
      <c r="H28">
        <v>2949966</v>
      </c>
      <c r="I28">
        <v>6021583</v>
      </c>
      <c r="J28" t="s">
        <v>3067</v>
      </c>
      <c r="K28">
        <v>81104</v>
      </c>
      <c r="L28">
        <v>223100</v>
      </c>
      <c r="M28">
        <v>378</v>
      </c>
      <c r="N28" t="s">
        <v>3068</v>
      </c>
      <c r="O28" t="s">
        <v>3069</v>
      </c>
      <c r="P28">
        <f>SUM(sample_report[[#This Row],[DIFF_4]:[DIFF_0]])</f>
        <v>4253.7299999999996</v>
      </c>
      <c r="Q28">
        <f>sample_report[[#This Row],[CTP_4]]-sample_report[[#This Row],[NOM_TAX_4]]</f>
        <v>976.24</v>
      </c>
      <c r="R28" s="1">
        <f>sample_report[[#This Row],[CTP_3]]-sample_report[[#This Row],[NOM_TAX_3]]</f>
        <v>872.95</v>
      </c>
      <c r="S28" s="1">
        <f>sample_report[[#This Row],[CTP_2]]-sample_report[[#This Row],[NOMO_TAX_2]]</f>
        <v>884.93</v>
      </c>
      <c r="T28" s="1">
        <f>sample_report[[#This Row],[CTP_1]]-sample_report[[#This Row],[NOM_TAX_1]]</f>
        <v>804.16</v>
      </c>
      <c r="U28" s="1">
        <f>sample_report[[#This Row],[CTP_0]]-sample_report[[#This Row],[NOM_TAX_0]]</f>
        <v>715.45</v>
      </c>
      <c r="V28" t="s">
        <v>2966</v>
      </c>
      <c r="W28" t="s">
        <v>2967</v>
      </c>
      <c r="X28" t="s">
        <v>2968</v>
      </c>
      <c r="Y28" t="s">
        <v>2962</v>
      </c>
      <c r="Z28" t="s">
        <v>3067</v>
      </c>
      <c r="AA28">
        <f>sample_report[[#This Row],[PTI_4]]*sample_report[[#This Row],[STR_4]]*0.01</f>
        <v>0</v>
      </c>
      <c r="AK28" t="s">
        <v>2970</v>
      </c>
      <c r="AL28" t="s">
        <v>2971</v>
      </c>
      <c r="AM28" t="s">
        <v>3070</v>
      </c>
      <c r="AN28">
        <v>189136</v>
      </c>
      <c r="AO28">
        <v>277626</v>
      </c>
      <c r="AP28" t="s">
        <v>3071</v>
      </c>
      <c r="AQ28" t="s">
        <v>1140</v>
      </c>
      <c r="AR28" t="s">
        <v>35</v>
      </c>
    </row>
    <row r="29" spans="1:44" hidden="1" x14ac:dyDescent="0.3">
      <c r="A29" t="s">
        <v>2974</v>
      </c>
      <c r="B29" t="s">
        <v>2975</v>
      </c>
      <c r="C29" t="s">
        <v>524</v>
      </c>
      <c r="D29" t="s">
        <v>1378</v>
      </c>
      <c r="E29">
        <v>2019</v>
      </c>
      <c r="F29">
        <v>74745</v>
      </c>
      <c r="G29" t="s">
        <v>3072</v>
      </c>
      <c r="H29">
        <v>196107</v>
      </c>
      <c r="I29">
        <v>384706</v>
      </c>
      <c r="J29" t="s">
        <v>3073</v>
      </c>
      <c r="K29">
        <v>9650</v>
      </c>
      <c r="L29">
        <v>64690</v>
      </c>
      <c r="M29">
        <v>1790</v>
      </c>
      <c r="N29" t="s">
        <v>3074</v>
      </c>
      <c r="O29" t="s">
        <v>3075</v>
      </c>
      <c r="P29">
        <f>SUM(sample_report[[#This Row],[DIFF_4]:[DIFF_0]])</f>
        <v>512.42999999999995</v>
      </c>
      <c r="Q29">
        <f>sample_report[[#This Row],[CTP_4]]-sample_report[[#This Row],[NOM_TAX_4]]</f>
        <v>85.78</v>
      </c>
      <c r="R29" s="1">
        <f>sample_report[[#This Row],[CTP_3]]-sample_report[[#This Row],[NOM_TAX_3]]</f>
        <v>100.08</v>
      </c>
      <c r="S29" s="1">
        <f>sample_report[[#This Row],[CTP_2]]-sample_report[[#This Row],[NOMO_TAX_2]]</f>
        <v>131.77000000000001</v>
      </c>
      <c r="T29" s="1">
        <f>sample_report[[#This Row],[CTP_1]]-sample_report[[#This Row],[NOM_TAX_1]]</f>
        <v>104.94</v>
      </c>
      <c r="U29" s="1">
        <f>sample_report[[#This Row],[CTP_0]]-sample_report[[#This Row],[NOM_TAX_0]]</f>
        <v>89.86</v>
      </c>
      <c r="V29" t="s">
        <v>2981</v>
      </c>
      <c r="W29" t="s">
        <v>2982</v>
      </c>
      <c r="X29" t="s">
        <v>2983</v>
      </c>
      <c r="Y29" t="s">
        <v>2977</v>
      </c>
      <c r="Z29" t="s">
        <v>3073</v>
      </c>
      <c r="AA29">
        <f>sample_report[[#This Row],[PTI_4]]*sample_report[[#This Row],[STR_4]]*0.01</f>
        <v>0</v>
      </c>
      <c r="AK29" t="s">
        <v>2985</v>
      </c>
      <c r="AL29" t="s">
        <v>2986</v>
      </c>
      <c r="AM29" t="s">
        <v>3076</v>
      </c>
      <c r="AN29">
        <v>70218</v>
      </c>
      <c r="AO29">
        <v>74745</v>
      </c>
      <c r="AP29" t="s">
        <v>3077</v>
      </c>
      <c r="AQ29" t="s">
        <v>3078</v>
      </c>
      <c r="AR29" t="s">
        <v>35</v>
      </c>
    </row>
    <row r="30" spans="1:44" hidden="1" x14ac:dyDescent="0.3">
      <c r="A30" t="s">
        <v>2959</v>
      </c>
      <c r="B30" t="s">
        <v>2960</v>
      </c>
      <c r="C30" t="s">
        <v>524</v>
      </c>
      <c r="D30" t="s">
        <v>1378</v>
      </c>
      <c r="E30">
        <v>2017</v>
      </c>
      <c r="F30">
        <v>-154126</v>
      </c>
      <c r="G30" t="s">
        <v>3148</v>
      </c>
      <c r="H30">
        <v>2851411</v>
      </c>
      <c r="I30">
        <v>6534531</v>
      </c>
      <c r="J30" t="s">
        <v>2968</v>
      </c>
      <c r="K30">
        <v>54457</v>
      </c>
      <c r="L30">
        <v>-167500</v>
      </c>
      <c r="M30">
        <v>-251</v>
      </c>
      <c r="N30" t="s">
        <v>35</v>
      </c>
      <c r="O30" t="s">
        <v>3149</v>
      </c>
      <c r="P30">
        <f>SUM(sample_report[[#This Row],[DIFF_4]:[DIFF_0]])</f>
        <v>4175.7800000000007</v>
      </c>
      <c r="Q30">
        <f>sample_report[[#This Row],[CTP_4]]-sample_report[[#This Row],[NOM_TAX_4]]</f>
        <v>710.84</v>
      </c>
      <c r="R30" s="1">
        <f>sample_report[[#This Row],[CTP_3]]-sample_report[[#This Row],[NOM_TAX_3]]</f>
        <v>730.82</v>
      </c>
      <c r="S30" s="1">
        <f>sample_report[[#This Row],[CTP_2]]-sample_report[[#This Row],[NOMO_TAX_2]]</f>
        <v>976.24</v>
      </c>
      <c r="T30" s="1">
        <f>sample_report[[#This Row],[CTP_1]]-sample_report[[#This Row],[NOM_TAX_1]]</f>
        <v>872.95</v>
      </c>
      <c r="U30" s="1">
        <f>sample_report[[#This Row],[CTP_0]]-sample_report[[#This Row],[NOM_TAX_0]]</f>
        <v>884.93</v>
      </c>
      <c r="V30" t="s">
        <v>3150</v>
      </c>
      <c r="W30" t="s">
        <v>2965</v>
      </c>
      <c r="X30" t="s">
        <v>2966</v>
      </c>
      <c r="Y30" t="s">
        <v>2967</v>
      </c>
      <c r="Z30" t="s">
        <v>2968</v>
      </c>
      <c r="AA30">
        <f>sample_report[[#This Row],[PTI_4]]*sample_report[[#This Row],[STR_4]]*0.01</f>
        <v>0</v>
      </c>
      <c r="AK30" t="s">
        <v>3151</v>
      </c>
      <c r="AL30" t="s">
        <v>2969</v>
      </c>
      <c r="AM30" t="s">
        <v>2970</v>
      </c>
      <c r="AN30">
        <v>271528</v>
      </c>
      <c r="AO30">
        <v>-154126</v>
      </c>
      <c r="AP30" t="s">
        <v>3152</v>
      </c>
      <c r="AQ30" t="s">
        <v>3153</v>
      </c>
      <c r="AR30" t="s">
        <v>35</v>
      </c>
    </row>
    <row r="31" spans="1:44" hidden="1" x14ac:dyDescent="0.3">
      <c r="A31" t="s">
        <v>2974</v>
      </c>
      <c r="B31" t="s">
        <v>2975</v>
      </c>
      <c r="C31" t="s">
        <v>524</v>
      </c>
      <c r="D31" t="s">
        <v>1378</v>
      </c>
      <c r="E31">
        <v>2017</v>
      </c>
      <c r="F31">
        <v>62209</v>
      </c>
      <c r="G31" t="s">
        <v>3154</v>
      </c>
      <c r="H31">
        <v>188527</v>
      </c>
      <c r="I31">
        <v>384074</v>
      </c>
      <c r="J31" t="s">
        <v>2983</v>
      </c>
      <c r="K31">
        <v>8626</v>
      </c>
      <c r="L31">
        <v>52740</v>
      </c>
      <c r="M31">
        <v>1436</v>
      </c>
      <c r="N31" t="s">
        <v>3155</v>
      </c>
      <c r="O31" t="s">
        <v>3156</v>
      </c>
      <c r="P31">
        <f>SUM(sample_report[[#This Row],[DIFF_4]:[DIFF_0]])</f>
        <v>448.5</v>
      </c>
      <c r="Q31">
        <f>sample_report[[#This Row],[CTP_4]]-sample_report[[#This Row],[NOM_TAX_4]]</f>
        <v>60.41</v>
      </c>
      <c r="R31" s="1">
        <f>sample_report[[#This Row],[CTP_3]]-sample_report[[#This Row],[NOM_TAX_3]]</f>
        <v>70.459999999999994</v>
      </c>
      <c r="S31" s="1">
        <f>sample_report[[#This Row],[CTP_2]]-sample_report[[#This Row],[NOMO_TAX_2]]</f>
        <v>85.78</v>
      </c>
      <c r="T31" s="1">
        <f>sample_report[[#This Row],[CTP_1]]-sample_report[[#This Row],[NOM_TAX_1]]</f>
        <v>100.08</v>
      </c>
      <c r="U31" s="1">
        <f>sample_report[[#This Row],[CTP_0]]-sample_report[[#This Row],[NOM_TAX_0]]</f>
        <v>131.77000000000001</v>
      </c>
      <c r="V31" t="s">
        <v>3157</v>
      </c>
      <c r="W31" t="s">
        <v>2980</v>
      </c>
      <c r="X31" t="s">
        <v>2981</v>
      </c>
      <c r="Y31" t="s">
        <v>2982</v>
      </c>
      <c r="Z31" t="s">
        <v>2983</v>
      </c>
      <c r="AA31">
        <f>sample_report[[#This Row],[PTI_4]]*sample_report[[#This Row],[STR_4]]*0.01</f>
        <v>0</v>
      </c>
      <c r="AK31" t="s">
        <v>3158</v>
      </c>
      <c r="AL31" t="s">
        <v>2984</v>
      </c>
      <c r="AM31" t="s">
        <v>2985</v>
      </c>
      <c r="AN31">
        <v>64030</v>
      </c>
      <c r="AO31">
        <v>62209</v>
      </c>
      <c r="AP31" t="s">
        <v>3159</v>
      </c>
      <c r="AQ31" t="s">
        <v>3160</v>
      </c>
      <c r="AR31" t="s">
        <v>35</v>
      </c>
    </row>
    <row r="32" spans="1:44" x14ac:dyDescent="0.3">
      <c r="A32" t="s">
        <v>3184</v>
      </c>
      <c r="B32" t="s">
        <v>3185</v>
      </c>
      <c r="C32" t="s">
        <v>524</v>
      </c>
      <c r="D32" t="s">
        <v>312</v>
      </c>
      <c r="E32">
        <v>2020</v>
      </c>
      <c r="F32">
        <v>369374</v>
      </c>
      <c r="G32" t="s">
        <v>3186</v>
      </c>
      <c r="H32">
        <v>4827988</v>
      </c>
      <c r="I32">
        <v>92648337</v>
      </c>
      <c r="J32" t="s">
        <v>3187</v>
      </c>
      <c r="K32">
        <v>85339</v>
      </c>
      <c r="L32">
        <v>266900</v>
      </c>
      <c r="M32">
        <v>33</v>
      </c>
      <c r="N32" t="s">
        <v>3188</v>
      </c>
      <c r="O32" t="s">
        <v>3189</v>
      </c>
      <c r="P32">
        <f>SUM(sample_report[[#This Row],[DIFF_4]:[DIFF_0]])</f>
        <v>-175749.24580500001</v>
      </c>
      <c r="Q32" s="1">
        <f>sample_report[[#This Row],[CTP_4]]-sample_report[[#This Row],[NOM_TAX_4]]</f>
        <v>1158.4453799999999</v>
      </c>
      <c r="R32" s="1">
        <f>sample_report[[#This Row],[CTP_3]]-sample_report[[#This Row],[NOM_TAX_3]]</f>
        <v>163.34679499999999</v>
      </c>
      <c r="S32" s="1">
        <f>sample_report[[#This Row],[CTP_2]]-sample_report[[#This Row],[NOMO_TAX_2]]</f>
        <v>-35.947479999999928</v>
      </c>
      <c r="T32" s="1">
        <f>sample_report[[#This Row],[CTP_1]]-sample_report[[#This Row],[NOM_TAX_1]]</f>
        <v>-99718.999499999991</v>
      </c>
      <c r="U32" s="1">
        <f>sample_report[[#This Row],[CTP_0]]-sample_report[[#This Row],[NOM_TAX_0]]</f>
        <v>-77316.091</v>
      </c>
      <c r="V32" t="s">
        <v>3190</v>
      </c>
      <c r="W32" t="s">
        <v>3191</v>
      </c>
      <c r="X32" t="s">
        <v>3192</v>
      </c>
      <c r="Y32" t="s">
        <v>3193</v>
      </c>
      <c r="Z32" t="s">
        <v>3187</v>
      </c>
      <c r="AA32">
        <f>sample_report[[#This Row],[PTI_4]]*sample_report[[#This Row],[STR_4]]*0.01</f>
        <v>-486.47537999999992</v>
      </c>
      <c r="AB32">
        <f>sample_report[[#This Row],[PTI_3]]*sample_report[[#This Row],[STR_3]]*0.01</f>
        <v>385.28320500000001</v>
      </c>
      <c r="AC32">
        <f>sample_report[[#This Row],[PTI_2]]*sample_report[[#This Row],[STR_32]]*0.01</f>
        <v>728.7274799999999</v>
      </c>
      <c r="AD32">
        <f>sample_report[[#This Row],[PTI_1]]*sample_report[[#This Row],[STR_1]]*0.01</f>
        <v>100452.55949999999</v>
      </c>
      <c r="AE32">
        <f>sample_report[[#This Row],[PTI_0]]*sample_report[[#This Row],[STR_0]]*0.01</f>
        <v>78122.600999999995</v>
      </c>
      <c r="AF32">
        <v>21.15</v>
      </c>
      <c r="AG32">
        <v>21.15</v>
      </c>
      <c r="AH32">
        <v>21.15</v>
      </c>
      <c r="AI32">
        <v>21.15</v>
      </c>
      <c r="AJ32">
        <v>21.15</v>
      </c>
      <c r="AK32" t="s">
        <v>3194</v>
      </c>
      <c r="AL32" t="s">
        <v>3195</v>
      </c>
      <c r="AM32" t="s">
        <v>3196</v>
      </c>
      <c r="AN32">
        <v>474953</v>
      </c>
      <c r="AO32">
        <v>369374</v>
      </c>
      <c r="AP32" t="s">
        <v>3197</v>
      </c>
      <c r="AQ32" t="s">
        <v>35</v>
      </c>
      <c r="AR32" t="s">
        <v>35</v>
      </c>
    </row>
    <row r="33" spans="1:44" x14ac:dyDescent="0.3">
      <c r="A33" t="s">
        <v>3184</v>
      </c>
      <c r="B33" t="s">
        <v>3185</v>
      </c>
      <c r="C33" t="s">
        <v>524</v>
      </c>
      <c r="D33" t="s">
        <v>312</v>
      </c>
      <c r="E33">
        <v>2016</v>
      </c>
      <c r="F33">
        <v>-230012</v>
      </c>
      <c r="G33" t="s">
        <v>3198</v>
      </c>
      <c r="H33">
        <v>4122300</v>
      </c>
      <c r="I33">
        <v>80667190</v>
      </c>
      <c r="J33" t="s">
        <v>3190</v>
      </c>
      <c r="K33">
        <v>44764</v>
      </c>
      <c r="L33">
        <v>-271300</v>
      </c>
      <c r="M33">
        <v>-33</v>
      </c>
      <c r="N33" t="s">
        <v>35</v>
      </c>
      <c r="O33" t="s">
        <v>3199</v>
      </c>
      <c r="P33">
        <f>SUM(sample_report[[#This Row],[DIFF_4]:[DIFF_0]])</f>
        <v>104986.95202500001</v>
      </c>
      <c r="Q33" s="1">
        <f>sample_report[[#This Row],[CTP_4]]-sample_report[[#This Row],[NOM_TAX_4]]</f>
        <v>651.56101000000012</v>
      </c>
      <c r="R33" s="1">
        <f>sample_report[[#This Row],[CTP_3]]-sample_report[[#This Row],[NOM_TAX_3]]</f>
        <v>-35.927759999999921</v>
      </c>
      <c r="S33" s="1">
        <f>sample_report[[#This Row],[CTP_2]]-sample_report[[#This Row],[NOMO_TAX_2]]</f>
        <v>802.79527499999995</v>
      </c>
      <c r="T33" s="1">
        <f>sample_report[[#This Row],[CTP_1]]-sample_report[[#This Row],[NOM_TAX_1]]</f>
        <v>54249.015500000001</v>
      </c>
      <c r="U33" s="1">
        <f>sample_report[[#This Row],[CTP_0]]-sample_report[[#This Row],[NOM_TAX_0]]</f>
        <v>49319.508000000002</v>
      </c>
      <c r="V33" t="s">
        <v>3200</v>
      </c>
      <c r="W33" t="s">
        <v>3201</v>
      </c>
      <c r="X33" t="s">
        <v>3202</v>
      </c>
      <c r="Y33" t="s">
        <v>3203</v>
      </c>
      <c r="Z33" t="s">
        <v>3190</v>
      </c>
      <c r="AA33">
        <f>sample_report[[#This Row],[PTI_4]]*sample_report[[#This Row],[STR_4]]*0.01</f>
        <v>492.13898999999998</v>
      </c>
      <c r="AB33">
        <f>sample_report[[#This Row],[PTI_3]]*sample_report[[#This Row],[STR_3]]*0.01</f>
        <v>934.45775999999989</v>
      </c>
      <c r="AC33">
        <f>sample_report[[#This Row],[PTI_2]]*sample_report[[#This Row],[STR_32]]*0.01</f>
        <v>837.99472500000002</v>
      </c>
      <c r="AD33">
        <f>sample_report[[#This Row],[PTI_1]]*sample_report[[#This Row],[STR_1]]*0.01</f>
        <v>-53200.075499999999</v>
      </c>
      <c r="AE33">
        <f>sample_report[[#This Row],[PTI_0]]*sample_report[[#This Row],[STR_0]]*0.01</f>
        <v>-48647.538</v>
      </c>
      <c r="AF33">
        <v>21.17</v>
      </c>
      <c r="AG33">
        <v>21.15</v>
      </c>
      <c r="AH33">
        <v>21.15</v>
      </c>
      <c r="AI33">
        <v>21.15</v>
      </c>
      <c r="AJ33">
        <v>21.15</v>
      </c>
      <c r="AK33" t="s">
        <v>3204</v>
      </c>
      <c r="AL33" t="s">
        <v>3205</v>
      </c>
      <c r="AM33" t="s">
        <v>3206</v>
      </c>
      <c r="AN33">
        <v>-251537</v>
      </c>
      <c r="AO33">
        <v>-230012</v>
      </c>
      <c r="AP33" t="s">
        <v>3207</v>
      </c>
      <c r="AQ33" t="s">
        <v>35</v>
      </c>
      <c r="AR33" t="s">
        <v>35</v>
      </c>
    </row>
    <row r="34" spans="1:44" hidden="1" x14ac:dyDescent="0.3">
      <c r="A34" t="s">
        <v>4107</v>
      </c>
      <c r="B34" t="s">
        <v>4108</v>
      </c>
      <c r="C34" t="s">
        <v>524</v>
      </c>
      <c r="D34" t="s">
        <v>525</v>
      </c>
      <c r="E34">
        <v>2018</v>
      </c>
      <c r="F34">
        <v>1445033</v>
      </c>
      <c r="G34" t="s">
        <v>4109</v>
      </c>
      <c r="H34">
        <v>2801988</v>
      </c>
      <c r="I34">
        <v>7964800</v>
      </c>
      <c r="J34" t="s">
        <v>4110</v>
      </c>
      <c r="K34">
        <v>335458</v>
      </c>
      <c r="L34">
        <v>1050000</v>
      </c>
      <c r="M34">
        <v>1353</v>
      </c>
      <c r="N34" t="s">
        <v>4111</v>
      </c>
      <c r="O34" t="s">
        <v>4112</v>
      </c>
      <c r="P34">
        <f>SUM(sample_report[[#This Row],[DIFF_4]:[DIFF_0]])</f>
        <v>18221.509999999998</v>
      </c>
      <c r="Q34">
        <f>sample_report[[#This Row],[CTP_4]]-sample_report[[#This Row],[NOM_TAX_4]]</f>
        <v>3257.55</v>
      </c>
      <c r="R34" s="1">
        <f>sample_report[[#This Row],[CTP_3]]-sample_report[[#This Row],[NOM_TAX_3]]</f>
        <v>3838.49</v>
      </c>
      <c r="S34" s="1">
        <f>sample_report[[#This Row],[CTP_2]]-sample_report[[#This Row],[NOMO_TAX_2]]</f>
        <v>3794.28</v>
      </c>
      <c r="T34" s="1">
        <f>sample_report[[#This Row],[CTP_1]]-sample_report[[#This Row],[NOM_TAX_1]]</f>
        <v>3971.5</v>
      </c>
      <c r="U34" s="1">
        <f>sample_report[[#This Row],[CTP_0]]-sample_report[[#This Row],[NOM_TAX_0]]</f>
        <v>3359.69</v>
      </c>
      <c r="V34" t="s">
        <v>4113</v>
      </c>
      <c r="W34" t="s">
        <v>4114</v>
      </c>
      <c r="X34" t="s">
        <v>4115</v>
      </c>
      <c r="Y34" t="s">
        <v>4116</v>
      </c>
      <c r="Z34" t="s">
        <v>4110</v>
      </c>
      <c r="AA34">
        <f>sample_report[[#This Row],[PTI_4]]*sample_report[[#This Row],[STR_4]]*0.01</f>
        <v>0</v>
      </c>
      <c r="AK34" t="s">
        <v>4117</v>
      </c>
      <c r="AL34" t="s">
        <v>4118</v>
      </c>
      <c r="AM34" t="s">
        <v>4119</v>
      </c>
      <c r="AN34">
        <v>1244587</v>
      </c>
      <c r="AO34">
        <v>1445033</v>
      </c>
      <c r="AP34" t="s">
        <v>4120</v>
      </c>
      <c r="AQ34" t="s">
        <v>4121</v>
      </c>
      <c r="AR34" t="s">
        <v>35</v>
      </c>
    </row>
    <row r="35" spans="1:44" hidden="1" x14ac:dyDescent="0.3">
      <c r="A35" t="s">
        <v>522</v>
      </c>
      <c r="B35" t="s">
        <v>523</v>
      </c>
      <c r="C35" t="s">
        <v>524</v>
      </c>
      <c r="D35" t="s">
        <v>525</v>
      </c>
      <c r="E35">
        <v>2018</v>
      </c>
      <c r="F35">
        <v>-30000</v>
      </c>
      <c r="G35" t="s">
        <v>35</v>
      </c>
      <c r="H35">
        <v>2263900</v>
      </c>
      <c r="I35">
        <v>2706200</v>
      </c>
      <c r="J35" t="s">
        <v>35</v>
      </c>
      <c r="K35">
        <v>-7300</v>
      </c>
      <c r="L35">
        <v>-22216</v>
      </c>
      <c r="M35">
        <v>-83</v>
      </c>
      <c r="N35" t="s">
        <v>35</v>
      </c>
      <c r="O35" t="s">
        <v>35</v>
      </c>
      <c r="P35" t="e">
        <f>SUM(sample_report[[#This Row],[DIFF_4]:[DIFF_0]])</f>
        <v>#VALUE!</v>
      </c>
      <c r="Q35" t="e">
        <f>sample_report[[#This Row],[CTP_4]]-sample_report[[#This Row],[NOM_TAX_4]]</f>
        <v>#VALUE!</v>
      </c>
      <c r="R35" s="1" t="e">
        <f>sample_report[[#This Row],[CTP_3]]-sample_report[[#This Row],[NOM_TAX_3]]</f>
        <v>#VALUE!</v>
      </c>
      <c r="S35" s="1" t="e">
        <f>sample_report[[#This Row],[CTP_2]]-sample_report[[#This Row],[NOMO_TAX_2]]</f>
        <v>#VALUE!</v>
      </c>
      <c r="T35" s="1" t="e">
        <f>sample_report[[#This Row],[CTP_1]]-sample_report[[#This Row],[NOM_TAX_1]]</f>
        <v>#VALUE!</v>
      </c>
      <c r="U35" s="1" t="e">
        <f>sample_report[[#This Row],[CTP_0]]-sample_report[[#This Row],[NOM_TAX_0]]</f>
        <v>#VALUE!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e">
        <f>sample_report[[#This Row],[PTI_4]]*sample_report[[#This Row],[STR_4]]*0.01</f>
        <v>#VALUE!</v>
      </c>
      <c r="AK35" t="s">
        <v>35</v>
      </c>
      <c r="AL35" t="s">
        <v>3812</v>
      </c>
      <c r="AM35" t="s">
        <v>529</v>
      </c>
      <c r="AN35">
        <v>-12700</v>
      </c>
      <c r="AO35">
        <v>-30000</v>
      </c>
      <c r="AP35" t="s">
        <v>4144</v>
      </c>
      <c r="AQ35" t="s">
        <v>4145</v>
      </c>
      <c r="AR35" t="s">
        <v>35</v>
      </c>
    </row>
    <row r="36" spans="1:44" hidden="1" x14ac:dyDescent="0.3">
      <c r="A36" t="s">
        <v>4181</v>
      </c>
      <c r="B36" t="s">
        <v>4182</v>
      </c>
      <c r="C36" t="s">
        <v>524</v>
      </c>
      <c r="D36" t="s">
        <v>525</v>
      </c>
      <c r="E36">
        <v>2018</v>
      </c>
      <c r="F36">
        <v>49016</v>
      </c>
      <c r="G36" t="s">
        <v>4183</v>
      </c>
      <c r="H36">
        <v>256033</v>
      </c>
      <c r="I36">
        <v>449253</v>
      </c>
      <c r="J36" t="s">
        <v>4184</v>
      </c>
      <c r="K36">
        <v>7367</v>
      </c>
      <c r="L36">
        <v>40014</v>
      </c>
      <c r="M36">
        <v>971</v>
      </c>
      <c r="N36" t="s">
        <v>4185</v>
      </c>
      <c r="O36" t="s">
        <v>4186</v>
      </c>
      <c r="P36">
        <f>SUM(sample_report[[#This Row],[DIFF_4]:[DIFF_0]])</f>
        <v>192.12</v>
      </c>
      <c r="Q36">
        <f>sample_report[[#This Row],[CTP_4]]-sample_report[[#This Row],[NOM_TAX_4]]</f>
        <v>40.630000000000003</v>
      </c>
      <c r="R36" s="1">
        <f>sample_report[[#This Row],[CTP_3]]-sample_report[[#This Row],[NOM_TAX_3]]</f>
        <v>24.83</v>
      </c>
      <c r="S36" s="1">
        <f>sample_report[[#This Row],[CTP_2]]-sample_report[[#This Row],[NOMO_TAX_2]]</f>
        <v>41.68</v>
      </c>
      <c r="T36" s="1">
        <f>sample_report[[#This Row],[CTP_1]]-sample_report[[#This Row],[NOM_TAX_1]]</f>
        <v>36.81</v>
      </c>
      <c r="U36" s="1">
        <f>sample_report[[#This Row],[CTP_0]]-sample_report[[#This Row],[NOM_TAX_0]]</f>
        <v>48.17</v>
      </c>
      <c r="V36" t="s">
        <v>4187</v>
      </c>
      <c r="W36" t="s">
        <v>4188</v>
      </c>
      <c r="X36" t="s">
        <v>4189</v>
      </c>
      <c r="Y36" t="s">
        <v>4190</v>
      </c>
      <c r="Z36" t="s">
        <v>4184</v>
      </c>
      <c r="AA36">
        <f>sample_report[[#This Row],[PTI_4]]*sample_report[[#This Row],[STR_4]]*0.01</f>
        <v>0</v>
      </c>
      <c r="AK36" t="s">
        <v>4191</v>
      </c>
      <c r="AL36" t="s">
        <v>4192</v>
      </c>
      <c r="AM36" t="s">
        <v>4193</v>
      </c>
      <c r="AN36">
        <v>42272</v>
      </c>
      <c r="AO36">
        <v>49016</v>
      </c>
      <c r="AP36" t="s">
        <v>4194</v>
      </c>
      <c r="AQ36" t="s">
        <v>4195</v>
      </c>
      <c r="AR36" t="s">
        <v>35</v>
      </c>
    </row>
    <row r="37" spans="1:44" hidden="1" x14ac:dyDescent="0.3">
      <c r="A37" t="s">
        <v>4196</v>
      </c>
      <c r="B37" t="s">
        <v>4197</v>
      </c>
      <c r="C37" t="s">
        <v>524</v>
      </c>
      <c r="D37" t="s">
        <v>525</v>
      </c>
      <c r="E37">
        <v>2018</v>
      </c>
      <c r="F37">
        <v>34374</v>
      </c>
      <c r="G37" t="s">
        <v>4198</v>
      </c>
      <c r="H37">
        <v>121822</v>
      </c>
      <c r="I37">
        <v>193814</v>
      </c>
      <c r="J37" t="s">
        <v>4199</v>
      </c>
      <c r="K37">
        <v>4970</v>
      </c>
      <c r="L37">
        <v>27277</v>
      </c>
      <c r="M37">
        <v>1495</v>
      </c>
      <c r="N37" t="s">
        <v>4200</v>
      </c>
      <c r="O37" t="s">
        <v>4201</v>
      </c>
      <c r="P37">
        <f>SUM(sample_report[[#This Row],[DIFF_4]:[DIFF_0]])</f>
        <v>146.28000000000003</v>
      </c>
      <c r="Q37">
        <f>sample_report[[#This Row],[CTP_4]]-sample_report[[#This Row],[NOM_TAX_4]]</f>
        <v>21.87</v>
      </c>
      <c r="R37" s="1">
        <f>sample_report[[#This Row],[CTP_3]]-sample_report[[#This Row],[NOM_TAX_3]]</f>
        <v>27.17</v>
      </c>
      <c r="S37" s="1">
        <f>sample_report[[#This Row],[CTP_2]]-sample_report[[#This Row],[NOMO_TAX_2]]</f>
        <v>29.62</v>
      </c>
      <c r="T37" s="1">
        <f>sample_report[[#This Row],[CTP_1]]-sample_report[[#This Row],[NOM_TAX_1]]</f>
        <v>26.84</v>
      </c>
      <c r="U37" s="1">
        <f>sample_report[[#This Row],[CTP_0]]-sample_report[[#This Row],[NOM_TAX_0]]</f>
        <v>40.78</v>
      </c>
      <c r="V37" t="s">
        <v>4202</v>
      </c>
      <c r="W37" t="s">
        <v>4203</v>
      </c>
      <c r="X37" t="s">
        <v>4204</v>
      </c>
      <c r="Y37" t="s">
        <v>4205</v>
      </c>
      <c r="Z37" t="s">
        <v>4199</v>
      </c>
      <c r="AA37">
        <f>sample_report[[#This Row],[PTI_4]]*sample_report[[#This Row],[STR_4]]*0.01</f>
        <v>0</v>
      </c>
      <c r="AK37" t="s">
        <v>4206</v>
      </c>
      <c r="AL37" t="s">
        <v>4207</v>
      </c>
      <c r="AM37" t="s">
        <v>4208</v>
      </c>
      <c r="AN37">
        <v>33815</v>
      </c>
      <c r="AO37">
        <v>34374</v>
      </c>
      <c r="AP37" t="s">
        <v>4209</v>
      </c>
      <c r="AQ37" t="s">
        <v>35</v>
      </c>
      <c r="AR37" t="s">
        <v>35</v>
      </c>
    </row>
    <row r="38" spans="1:44" hidden="1" x14ac:dyDescent="0.3">
      <c r="A38" t="s">
        <v>4107</v>
      </c>
      <c r="B38" t="s">
        <v>4108</v>
      </c>
      <c r="C38" t="s">
        <v>524</v>
      </c>
      <c r="D38" t="s">
        <v>525</v>
      </c>
      <c r="E38">
        <v>2019</v>
      </c>
      <c r="F38">
        <v>1673303</v>
      </c>
      <c r="G38" t="s">
        <v>4395</v>
      </c>
      <c r="H38">
        <v>3381732</v>
      </c>
      <c r="I38">
        <v>8580678</v>
      </c>
      <c r="J38" t="s">
        <v>4396</v>
      </c>
      <c r="K38">
        <v>252168</v>
      </c>
      <c r="L38">
        <v>1349700</v>
      </c>
      <c r="M38">
        <v>1670</v>
      </c>
      <c r="N38" t="s">
        <v>4397</v>
      </c>
      <c r="O38" t="s">
        <v>4398</v>
      </c>
      <c r="P38">
        <f>SUM(sample_report[[#This Row],[DIFF_4]:[DIFF_0]])</f>
        <v>18529.13</v>
      </c>
      <c r="Q38">
        <f>sample_report[[#This Row],[CTP_4]]-sample_report[[#This Row],[NOM_TAX_4]]</f>
        <v>3838.49</v>
      </c>
      <c r="R38" s="1">
        <f>sample_report[[#This Row],[CTP_3]]-sample_report[[#This Row],[NOM_TAX_3]]</f>
        <v>3794.28</v>
      </c>
      <c r="S38" s="1">
        <f>sample_report[[#This Row],[CTP_2]]-sample_report[[#This Row],[NOMO_TAX_2]]</f>
        <v>3971.5</v>
      </c>
      <c r="T38" s="1">
        <f>sample_report[[#This Row],[CTP_1]]-sample_report[[#This Row],[NOM_TAX_1]]</f>
        <v>3359.69</v>
      </c>
      <c r="U38" s="1">
        <f>sample_report[[#This Row],[CTP_0]]-sample_report[[#This Row],[NOM_TAX_0]]</f>
        <v>3565.17</v>
      </c>
      <c r="V38" t="s">
        <v>4114</v>
      </c>
      <c r="W38" t="s">
        <v>4115</v>
      </c>
      <c r="X38" t="s">
        <v>4116</v>
      </c>
      <c r="Y38" t="s">
        <v>4110</v>
      </c>
      <c r="Z38" t="s">
        <v>4396</v>
      </c>
      <c r="AA38">
        <f>sample_report[[#This Row],[PTI_4]]*sample_report[[#This Row],[STR_4]]*0.01</f>
        <v>0</v>
      </c>
      <c r="AK38" t="s">
        <v>4118</v>
      </c>
      <c r="AL38" t="s">
        <v>4119</v>
      </c>
      <c r="AM38" t="s">
        <v>4399</v>
      </c>
      <c r="AN38">
        <v>1445033</v>
      </c>
      <c r="AO38">
        <v>1673303</v>
      </c>
      <c r="AP38" t="s">
        <v>4400</v>
      </c>
      <c r="AQ38" t="s">
        <v>4401</v>
      </c>
      <c r="AR38" t="s">
        <v>35</v>
      </c>
    </row>
    <row r="39" spans="1:44" hidden="1" x14ac:dyDescent="0.3">
      <c r="A39" t="s">
        <v>522</v>
      </c>
      <c r="B39" t="s">
        <v>523</v>
      </c>
      <c r="C39" t="s">
        <v>524</v>
      </c>
      <c r="D39" t="s">
        <v>525</v>
      </c>
      <c r="E39">
        <v>2019</v>
      </c>
      <c r="F39">
        <v>-33200</v>
      </c>
      <c r="G39" t="s">
        <v>4414</v>
      </c>
      <c r="H39">
        <v>1930300</v>
      </c>
      <c r="I39">
        <v>2765500</v>
      </c>
      <c r="J39" t="s">
        <v>528</v>
      </c>
      <c r="K39">
        <v>32400</v>
      </c>
      <c r="L39">
        <v>-65192</v>
      </c>
      <c r="M39">
        <v>-244</v>
      </c>
      <c r="N39" t="s">
        <v>35</v>
      </c>
      <c r="O39" t="s">
        <v>35</v>
      </c>
      <c r="P39" t="e">
        <f>SUM(sample_report[[#This Row],[DIFF_4]:[DIFF_0]])</f>
        <v>#VALUE!</v>
      </c>
      <c r="Q39" t="e">
        <f>sample_report[[#This Row],[CTP_4]]-sample_report[[#This Row],[NOM_TAX_4]]</f>
        <v>#VALUE!</v>
      </c>
      <c r="R39" s="1" t="e">
        <f>sample_report[[#This Row],[CTP_3]]-sample_report[[#This Row],[NOM_TAX_3]]</f>
        <v>#VALUE!</v>
      </c>
      <c r="S39" s="1" t="e">
        <f>sample_report[[#This Row],[CTP_2]]-sample_report[[#This Row],[NOMO_TAX_2]]</f>
        <v>#VALUE!</v>
      </c>
      <c r="T39" s="1" t="e">
        <f>sample_report[[#This Row],[CTP_1]]-sample_report[[#This Row],[NOM_TAX_1]]</f>
        <v>#VALUE!</v>
      </c>
      <c r="U39" s="1">
        <f>sample_report[[#This Row],[CTP_0]]-sample_report[[#This Row],[NOM_TAX_0]]</f>
        <v>-224</v>
      </c>
      <c r="V39" t="s">
        <v>35</v>
      </c>
      <c r="W39" t="s">
        <v>35</v>
      </c>
      <c r="X39" t="s">
        <v>35</v>
      </c>
      <c r="Y39" t="s">
        <v>35</v>
      </c>
      <c r="Z39" t="s">
        <v>528</v>
      </c>
      <c r="AA39">
        <f>sample_report[[#This Row],[PTI_4]]*sample_report[[#This Row],[STR_4]]*0.01</f>
        <v>0</v>
      </c>
      <c r="AK39" t="s">
        <v>3812</v>
      </c>
      <c r="AL39" t="s">
        <v>529</v>
      </c>
      <c r="AM39" t="s">
        <v>530</v>
      </c>
      <c r="AN39">
        <v>-30000</v>
      </c>
      <c r="AO39">
        <v>-33200</v>
      </c>
      <c r="AP39" t="s">
        <v>4415</v>
      </c>
      <c r="AQ39" t="s">
        <v>4416</v>
      </c>
      <c r="AR39" t="s">
        <v>4417</v>
      </c>
    </row>
    <row r="40" spans="1:44" hidden="1" x14ac:dyDescent="0.3">
      <c r="A40" t="s">
        <v>4181</v>
      </c>
      <c r="B40" t="s">
        <v>4182</v>
      </c>
      <c r="C40" t="s">
        <v>524</v>
      </c>
      <c r="D40" t="s">
        <v>525</v>
      </c>
      <c r="E40">
        <v>2019</v>
      </c>
      <c r="F40">
        <v>53252</v>
      </c>
      <c r="G40" t="s">
        <v>4435</v>
      </c>
      <c r="H40">
        <v>236349</v>
      </c>
      <c r="I40">
        <v>431017</v>
      </c>
      <c r="J40" t="s">
        <v>4436</v>
      </c>
      <c r="K40">
        <v>7006</v>
      </c>
      <c r="L40">
        <v>45410</v>
      </c>
      <c r="M40">
        <v>1057</v>
      </c>
      <c r="N40" t="s">
        <v>4437</v>
      </c>
      <c r="O40" t="s">
        <v>4438</v>
      </c>
      <c r="P40">
        <f>SUM(sample_report[[#This Row],[DIFF_4]:[DIFF_0]])</f>
        <v>216.5</v>
      </c>
      <c r="Q40">
        <f>sample_report[[#This Row],[CTP_4]]-sample_report[[#This Row],[NOM_TAX_4]]</f>
        <v>24.83</v>
      </c>
      <c r="R40" s="1">
        <f>sample_report[[#This Row],[CTP_3]]-sample_report[[#This Row],[NOM_TAX_3]]</f>
        <v>41.68</v>
      </c>
      <c r="S40" s="1">
        <f>sample_report[[#This Row],[CTP_2]]-sample_report[[#This Row],[NOMO_TAX_2]]</f>
        <v>36.81</v>
      </c>
      <c r="T40" s="1">
        <f>sample_report[[#This Row],[CTP_1]]-sample_report[[#This Row],[NOM_TAX_1]]</f>
        <v>48.17</v>
      </c>
      <c r="U40" s="1">
        <f>sample_report[[#This Row],[CTP_0]]-sample_report[[#This Row],[NOM_TAX_0]]</f>
        <v>65.010000000000005</v>
      </c>
      <c r="V40" t="s">
        <v>4188</v>
      </c>
      <c r="W40" t="s">
        <v>4189</v>
      </c>
      <c r="X40" t="s">
        <v>4190</v>
      </c>
      <c r="Y40" t="s">
        <v>4184</v>
      </c>
      <c r="Z40" t="s">
        <v>4436</v>
      </c>
      <c r="AA40">
        <f>sample_report[[#This Row],[PTI_4]]*sample_report[[#This Row],[STR_4]]*0.01</f>
        <v>0</v>
      </c>
      <c r="AK40" t="s">
        <v>4192</v>
      </c>
      <c r="AL40" t="s">
        <v>4193</v>
      </c>
      <c r="AM40" t="s">
        <v>4439</v>
      </c>
      <c r="AN40">
        <v>49016</v>
      </c>
      <c r="AO40">
        <v>53252</v>
      </c>
      <c r="AP40" t="s">
        <v>4440</v>
      </c>
      <c r="AQ40" t="s">
        <v>4441</v>
      </c>
      <c r="AR40" t="s">
        <v>35</v>
      </c>
    </row>
    <row r="41" spans="1:44" hidden="1" x14ac:dyDescent="0.3">
      <c r="A41" t="s">
        <v>4196</v>
      </c>
      <c r="B41" t="s">
        <v>4197</v>
      </c>
      <c r="C41" t="s">
        <v>524</v>
      </c>
      <c r="D41" t="s">
        <v>525</v>
      </c>
      <c r="E41">
        <v>2019</v>
      </c>
      <c r="F41">
        <v>37081</v>
      </c>
      <c r="G41" t="s">
        <v>4442</v>
      </c>
      <c r="H41">
        <v>140798</v>
      </c>
      <c r="I41">
        <v>254201</v>
      </c>
      <c r="J41" t="s">
        <v>3669</v>
      </c>
      <c r="K41">
        <v>5780</v>
      </c>
      <c r="L41">
        <v>30647</v>
      </c>
      <c r="M41">
        <v>1402</v>
      </c>
      <c r="N41" t="s">
        <v>4443</v>
      </c>
      <c r="O41" t="s">
        <v>4444</v>
      </c>
      <c r="P41">
        <f>SUM(sample_report[[#This Row],[DIFF_4]:[DIFF_0]])</f>
        <v>159.41000000000003</v>
      </c>
      <c r="Q41">
        <f>sample_report[[#This Row],[CTP_4]]-sample_report[[#This Row],[NOM_TAX_4]]</f>
        <v>27.17</v>
      </c>
      <c r="R41" s="1">
        <f>sample_report[[#This Row],[CTP_3]]-sample_report[[#This Row],[NOM_TAX_3]]</f>
        <v>29.62</v>
      </c>
      <c r="S41" s="1">
        <f>sample_report[[#This Row],[CTP_2]]-sample_report[[#This Row],[NOMO_TAX_2]]</f>
        <v>26.84</v>
      </c>
      <c r="T41" s="1">
        <f>sample_report[[#This Row],[CTP_1]]-sample_report[[#This Row],[NOM_TAX_1]]</f>
        <v>40.78</v>
      </c>
      <c r="U41" s="1">
        <f>sample_report[[#This Row],[CTP_0]]-sample_report[[#This Row],[NOM_TAX_0]]</f>
        <v>35</v>
      </c>
      <c r="V41" t="s">
        <v>4203</v>
      </c>
      <c r="W41" t="s">
        <v>4204</v>
      </c>
      <c r="X41" t="s">
        <v>4205</v>
      </c>
      <c r="Y41" t="s">
        <v>4199</v>
      </c>
      <c r="Z41" t="s">
        <v>3669</v>
      </c>
      <c r="AA41">
        <f>sample_report[[#This Row],[PTI_4]]*sample_report[[#This Row],[STR_4]]*0.01</f>
        <v>0</v>
      </c>
      <c r="AK41" t="s">
        <v>4207</v>
      </c>
      <c r="AL41" t="s">
        <v>4208</v>
      </c>
      <c r="AM41" t="s">
        <v>4445</v>
      </c>
      <c r="AN41">
        <v>34374</v>
      </c>
      <c r="AO41">
        <v>37081</v>
      </c>
      <c r="AP41" t="s">
        <v>4446</v>
      </c>
      <c r="AQ41" t="s">
        <v>35</v>
      </c>
      <c r="AR41" t="s">
        <v>35</v>
      </c>
    </row>
    <row r="42" spans="1:44" hidden="1" x14ac:dyDescent="0.3">
      <c r="A42" t="s">
        <v>4107</v>
      </c>
      <c r="B42" t="s">
        <v>4108</v>
      </c>
      <c r="C42" t="s">
        <v>524</v>
      </c>
      <c r="D42" t="s">
        <v>525</v>
      </c>
      <c r="E42">
        <v>2017</v>
      </c>
      <c r="F42">
        <v>1244587</v>
      </c>
      <c r="G42" t="s">
        <v>4611</v>
      </c>
      <c r="H42">
        <v>2713289</v>
      </c>
      <c r="I42">
        <v>7868240</v>
      </c>
      <c r="J42" t="s">
        <v>4116</v>
      </c>
      <c r="K42">
        <v>347773</v>
      </c>
      <c r="L42">
        <v>863300</v>
      </c>
      <c r="M42">
        <v>1125</v>
      </c>
      <c r="N42" t="s">
        <v>4612</v>
      </c>
      <c r="O42" t="s">
        <v>4613</v>
      </c>
      <c r="P42">
        <f>SUM(sample_report[[#This Row],[DIFF_4]:[DIFF_0]])</f>
        <v>18465.660000000003</v>
      </c>
      <c r="Q42">
        <f>sample_report[[#This Row],[CTP_4]]-sample_report[[#This Row],[NOM_TAX_4]]</f>
        <v>3603.84</v>
      </c>
      <c r="R42" s="1">
        <f>sample_report[[#This Row],[CTP_3]]-sample_report[[#This Row],[NOM_TAX_3]]</f>
        <v>3257.55</v>
      </c>
      <c r="S42" s="1">
        <f>sample_report[[#This Row],[CTP_2]]-sample_report[[#This Row],[NOMO_TAX_2]]</f>
        <v>3838.49</v>
      </c>
      <c r="T42" s="1">
        <f>sample_report[[#This Row],[CTP_1]]-sample_report[[#This Row],[NOM_TAX_1]]</f>
        <v>3794.28</v>
      </c>
      <c r="U42" s="1">
        <f>sample_report[[#This Row],[CTP_0]]-sample_report[[#This Row],[NOM_TAX_0]]</f>
        <v>3971.5</v>
      </c>
      <c r="V42" t="s">
        <v>4614</v>
      </c>
      <c r="W42" t="s">
        <v>4113</v>
      </c>
      <c r="X42" t="s">
        <v>4114</v>
      </c>
      <c r="Y42" t="s">
        <v>4115</v>
      </c>
      <c r="Z42" t="s">
        <v>4116</v>
      </c>
      <c r="AA42">
        <f>sample_report[[#This Row],[PTI_4]]*sample_report[[#This Row],[STR_4]]*0.01</f>
        <v>0</v>
      </c>
      <c r="AK42" t="s">
        <v>4615</v>
      </c>
      <c r="AL42" t="s">
        <v>4117</v>
      </c>
      <c r="AM42" t="s">
        <v>4118</v>
      </c>
      <c r="AN42">
        <v>1320284</v>
      </c>
      <c r="AO42">
        <v>1244587</v>
      </c>
      <c r="AP42" t="s">
        <v>4616</v>
      </c>
      <c r="AQ42" t="s">
        <v>4617</v>
      </c>
      <c r="AR42" t="s">
        <v>35</v>
      </c>
    </row>
    <row r="43" spans="1:44" hidden="1" x14ac:dyDescent="0.3">
      <c r="A43" t="s">
        <v>522</v>
      </c>
      <c r="B43" t="s">
        <v>523</v>
      </c>
      <c r="C43" t="s">
        <v>524</v>
      </c>
      <c r="D43" t="s">
        <v>525</v>
      </c>
      <c r="E43">
        <v>2017</v>
      </c>
      <c r="F43">
        <v>-12700</v>
      </c>
      <c r="G43" t="s">
        <v>35</v>
      </c>
      <c r="H43">
        <v>2302900</v>
      </c>
      <c r="I43">
        <v>2738800</v>
      </c>
      <c r="J43" t="s">
        <v>35</v>
      </c>
      <c r="K43">
        <v>-38300</v>
      </c>
      <c r="L43">
        <v>25197</v>
      </c>
      <c r="M43">
        <v>92</v>
      </c>
      <c r="N43" t="s">
        <v>35</v>
      </c>
      <c r="O43" t="s">
        <v>35</v>
      </c>
      <c r="P43" t="e">
        <f>SUM(sample_report[[#This Row],[DIFF_4]:[DIFF_0]])</f>
        <v>#VALUE!</v>
      </c>
      <c r="Q43" t="e">
        <f>sample_report[[#This Row],[CTP_4]]-sample_report[[#This Row],[NOM_TAX_4]]</f>
        <v>#VALUE!</v>
      </c>
      <c r="R43" s="1" t="e">
        <f>sample_report[[#This Row],[CTP_3]]-sample_report[[#This Row],[NOM_TAX_3]]</f>
        <v>#VALUE!</v>
      </c>
      <c r="S43" s="1" t="e">
        <f>sample_report[[#This Row],[CTP_2]]-sample_report[[#This Row],[NOMO_TAX_2]]</f>
        <v>#VALUE!</v>
      </c>
      <c r="T43" s="1" t="e">
        <f>sample_report[[#This Row],[CTP_1]]-sample_report[[#This Row],[NOM_TAX_1]]</f>
        <v>#VALUE!</v>
      </c>
      <c r="U43" s="1" t="e">
        <f>sample_report[[#This Row],[CTP_0]]-sample_report[[#This Row],[NOM_TAX_0]]</f>
        <v>#VALUE!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e">
        <f>sample_report[[#This Row],[PTI_4]]*sample_report[[#This Row],[STR_4]]*0.01</f>
        <v>#VALUE!</v>
      </c>
      <c r="AK43" t="s">
        <v>35</v>
      </c>
      <c r="AL43" t="s">
        <v>35</v>
      </c>
      <c r="AM43" t="s">
        <v>3812</v>
      </c>
      <c r="AN43">
        <v>-11300</v>
      </c>
      <c r="AO43">
        <v>-12700</v>
      </c>
      <c r="AP43" t="s">
        <v>4630</v>
      </c>
      <c r="AQ43" t="s">
        <v>4631</v>
      </c>
      <c r="AR43" t="s">
        <v>35</v>
      </c>
    </row>
    <row r="44" spans="1:44" hidden="1" x14ac:dyDescent="0.3">
      <c r="A44" t="s">
        <v>4181</v>
      </c>
      <c r="B44" t="s">
        <v>4182</v>
      </c>
      <c r="C44" t="s">
        <v>524</v>
      </c>
      <c r="D44" t="s">
        <v>525</v>
      </c>
      <c r="E44">
        <v>2017</v>
      </c>
      <c r="F44">
        <v>42272</v>
      </c>
      <c r="G44" t="s">
        <v>4648</v>
      </c>
      <c r="H44">
        <v>210641</v>
      </c>
      <c r="I44">
        <v>393194</v>
      </c>
      <c r="J44" t="s">
        <v>4190</v>
      </c>
      <c r="K44">
        <v>6192</v>
      </c>
      <c r="L44">
        <v>34917</v>
      </c>
      <c r="M44">
        <v>1044</v>
      </c>
      <c r="N44" t="s">
        <v>4649</v>
      </c>
      <c r="O44" t="s">
        <v>4650</v>
      </c>
      <c r="P44">
        <f>SUM(sample_report[[#This Row],[DIFF_4]:[DIFF_0]])</f>
        <v>197.26</v>
      </c>
      <c r="Q44">
        <f>sample_report[[#This Row],[CTP_4]]-sample_report[[#This Row],[NOM_TAX_4]]</f>
        <v>53.31</v>
      </c>
      <c r="R44" s="1">
        <f>sample_report[[#This Row],[CTP_3]]-sample_report[[#This Row],[NOM_TAX_3]]</f>
        <v>40.630000000000003</v>
      </c>
      <c r="S44" s="1">
        <f>sample_report[[#This Row],[CTP_2]]-sample_report[[#This Row],[NOMO_TAX_2]]</f>
        <v>24.83</v>
      </c>
      <c r="T44" s="1">
        <f>sample_report[[#This Row],[CTP_1]]-sample_report[[#This Row],[NOM_TAX_1]]</f>
        <v>41.68</v>
      </c>
      <c r="U44" s="1">
        <f>sample_report[[#This Row],[CTP_0]]-sample_report[[#This Row],[NOM_TAX_0]]</f>
        <v>36.81</v>
      </c>
      <c r="V44" t="s">
        <v>4651</v>
      </c>
      <c r="W44" t="s">
        <v>4187</v>
      </c>
      <c r="X44" t="s">
        <v>4188</v>
      </c>
      <c r="Y44" t="s">
        <v>4189</v>
      </c>
      <c r="Z44" t="s">
        <v>4190</v>
      </c>
      <c r="AA44">
        <f>sample_report[[#This Row],[PTI_4]]*sample_report[[#This Row],[STR_4]]*0.01</f>
        <v>0</v>
      </c>
      <c r="AK44" t="s">
        <v>4652</v>
      </c>
      <c r="AL44" t="s">
        <v>4191</v>
      </c>
      <c r="AM44" t="s">
        <v>4192</v>
      </c>
      <c r="AN44">
        <v>40652</v>
      </c>
      <c r="AO44">
        <v>42272</v>
      </c>
      <c r="AP44" t="s">
        <v>4653</v>
      </c>
      <c r="AQ44" t="s">
        <v>4654</v>
      </c>
      <c r="AR44" t="s">
        <v>35</v>
      </c>
    </row>
    <row r="45" spans="1:44" hidden="1" x14ac:dyDescent="0.3">
      <c r="A45" t="s">
        <v>4196</v>
      </c>
      <c r="B45" t="s">
        <v>4197</v>
      </c>
      <c r="C45" t="s">
        <v>524</v>
      </c>
      <c r="D45" t="s">
        <v>525</v>
      </c>
      <c r="E45">
        <v>2017</v>
      </c>
      <c r="F45">
        <v>33815</v>
      </c>
      <c r="G45" t="s">
        <v>4655</v>
      </c>
      <c r="H45">
        <v>110538</v>
      </c>
      <c r="I45">
        <v>178383</v>
      </c>
      <c r="J45" t="s">
        <v>4205</v>
      </c>
      <c r="K45">
        <v>4152</v>
      </c>
      <c r="L45">
        <v>27954</v>
      </c>
      <c r="M45">
        <v>1947</v>
      </c>
      <c r="N45" t="s">
        <v>4656</v>
      </c>
      <c r="O45" t="s">
        <v>4657</v>
      </c>
      <c r="P45">
        <f>SUM(sample_report[[#This Row],[DIFF_4]:[DIFF_0]])</f>
        <v>124.81</v>
      </c>
      <c r="Q45">
        <f>sample_report[[#This Row],[CTP_4]]-sample_report[[#This Row],[NOM_TAX_4]]</f>
        <v>19.309999999999999</v>
      </c>
      <c r="R45" s="1">
        <f>sample_report[[#This Row],[CTP_3]]-sample_report[[#This Row],[NOM_TAX_3]]</f>
        <v>21.87</v>
      </c>
      <c r="S45" s="1">
        <f>sample_report[[#This Row],[CTP_2]]-sample_report[[#This Row],[NOMO_TAX_2]]</f>
        <v>27.17</v>
      </c>
      <c r="T45" s="1">
        <f>sample_report[[#This Row],[CTP_1]]-sample_report[[#This Row],[NOM_TAX_1]]</f>
        <v>29.62</v>
      </c>
      <c r="U45" s="1">
        <f>sample_report[[#This Row],[CTP_0]]-sample_report[[#This Row],[NOM_TAX_0]]</f>
        <v>26.84</v>
      </c>
      <c r="V45" t="s">
        <v>4658</v>
      </c>
      <c r="W45" t="s">
        <v>4202</v>
      </c>
      <c r="X45" t="s">
        <v>4203</v>
      </c>
      <c r="Y45" t="s">
        <v>4204</v>
      </c>
      <c r="Z45" t="s">
        <v>4205</v>
      </c>
      <c r="AA45">
        <f>sample_report[[#This Row],[PTI_4]]*sample_report[[#This Row],[STR_4]]*0.01</f>
        <v>0</v>
      </c>
      <c r="AK45" t="s">
        <v>4659</v>
      </c>
      <c r="AL45" t="s">
        <v>4206</v>
      </c>
      <c r="AM45" t="s">
        <v>4207</v>
      </c>
      <c r="AN45">
        <v>22720</v>
      </c>
      <c r="AO45">
        <v>33815</v>
      </c>
      <c r="AP45" t="s">
        <v>4660</v>
      </c>
      <c r="AQ45" t="s">
        <v>35</v>
      </c>
      <c r="AR45" t="s">
        <v>35</v>
      </c>
    </row>
    <row r="46" spans="1:44" x14ac:dyDescent="0.3">
      <c r="A46" t="s">
        <v>2974</v>
      </c>
      <c r="B46" t="s">
        <v>2975</v>
      </c>
      <c r="C46" t="s">
        <v>524</v>
      </c>
      <c r="D46" t="s">
        <v>1378</v>
      </c>
      <c r="E46">
        <v>2020</v>
      </c>
      <c r="F46">
        <v>80363</v>
      </c>
      <c r="G46" t="s">
        <v>4964</v>
      </c>
      <c r="H46">
        <v>217433</v>
      </c>
      <c r="I46">
        <v>424345</v>
      </c>
      <c r="J46" t="s">
        <v>4965</v>
      </c>
      <c r="K46">
        <v>11932</v>
      </c>
      <c r="L46">
        <v>64230</v>
      </c>
      <c r="M46">
        <v>1718</v>
      </c>
      <c r="N46" t="s">
        <v>4966</v>
      </c>
      <c r="O46" t="s">
        <v>4967</v>
      </c>
      <c r="P46">
        <f>SUM(sample_report[[#This Row],[DIFF_4]:[DIFF_0]])</f>
        <v>-32694.048554999998</v>
      </c>
      <c r="Q46" s="1">
        <f>sample_report[[#This Row],[CTP_4]]-sample_report[[#This Row],[NOM_TAX_4]]</f>
        <v>-35.343449999999976</v>
      </c>
      <c r="R46" s="1">
        <f>sample_report[[#This Row],[CTP_3]]-sample_report[[#This Row],[NOM_TAX_3]]</f>
        <v>0.1979650000000106</v>
      </c>
      <c r="S46" s="1">
        <f>sample_report[[#This Row],[CTP_2]]-sample_report[[#This Row],[NOMO_TAX_2]]</f>
        <v>-43.571069999999992</v>
      </c>
      <c r="T46" s="1">
        <f>sample_report[[#This Row],[CTP_1]]-sample_report[[#This Row],[NOM_TAX_1]]</f>
        <v>-15718.7075</v>
      </c>
      <c r="U46" s="1">
        <f>sample_report[[#This Row],[CTP_0]]-sample_report[[#This Row],[NOM_TAX_0]]</f>
        <v>-16896.624499999998</v>
      </c>
      <c r="V46" t="s">
        <v>2982</v>
      </c>
      <c r="W46" t="s">
        <v>2983</v>
      </c>
      <c r="X46" t="s">
        <v>2977</v>
      </c>
      <c r="Y46" t="s">
        <v>3073</v>
      </c>
      <c r="Z46" t="s">
        <v>4965</v>
      </c>
      <c r="AA46">
        <f>sample_report[[#This Row],[PTI_4]]*sample_report[[#This Row],[STR_4]]*0.01</f>
        <v>135.42344999999997</v>
      </c>
      <c r="AB46">
        <f>sample_report[[#This Row],[PTI_3]]*sample_report[[#This Row],[STR_3]]*0.01</f>
        <v>131.572035</v>
      </c>
      <c r="AC46">
        <f>sample_report[[#This Row],[PTI_2]]*sample_report[[#This Row],[STR_32]]*0.01</f>
        <v>148.51106999999999</v>
      </c>
      <c r="AD46">
        <f>sample_report[[#This Row],[PTI_1]]*sample_report[[#This Row],[STR_1]]*0.01</f>
        <v>15808.567500000001</v>
      </c>
      <c r="AE46">
        <f>sample_report[[#This Row],[PTI_0]]*sample_report[[#This Row],[STR_0]]*0.01</f>
        <v>16996.7745</v>
      </c>
      <c r="AF46">
        <v>21.15</v>
      </c>
      <c r="AG46">
        <v>21.15</v>
      </c>
      <c r="AH46">
        <v>21.15</v>
      </c>
      <c r="AI46">
        <v>21.15</v>
      </c>
      <c r="AJ46">
        <v>21.15</v>
      </c>
      <c r="AK46" t="s">
        <v>2986</v>
      </c>
      <c r="AL46" t="s">
        <v>3076</v>
      </c>
      <c r="AM46" t="s">
        <v>4968</v>
      </c>
      <c r="AN46">
        <v>74745</v>
      </c>
      <c r="AO46">
        <v>80363</v>
      </c>
      <c r="AP46" t="s">
        <v>4969</v>
      </c>
      <c r="AQ46" t="s">
        <v>4970</v>
      </c>
      <c r="AR46" t="s">
        <v>35</v>
      </c>
    </row>
    <row r="47" spans="1:44" x14ac:dyDescent="0.3">
      <c r="A47" t="s">
        <v>2974</v>
      </c>
      <c r="B47" t="s">
        <v>2975</v>
      </c>
      <c r="C47" t="s">
        <v>524</v>
      </c>
      <c r="D47" t="s">
        <v>1378</v>
      </c>
      <c r="E47">
        <v>2016</v>
      </c>
      <c r="F47">
        <v>64030</v>
      </c>
      <c r="G47" t="s">
        <v>4971</v>
      </c>
      <c r="H47">
        <v>160889</v>
      </c>
      <c r="I47">
        <v>354317</v>
      </c>
      <c r="J47" t="s">
        <v>2982</v>
      </c>
      <c r="K47">
        <v>8384</v>
      </c>
      <c r="L47">
        <v>54820</v>
      </c>
      <c r="M47">
        <v>1532</v>
      </c>
      <c r="N47" t="s">
        <v>4972</v>
      </c>
      <c r="O47" t="s">
        <v>4973</v>
      </c>
      <c r="P47">
        <f>SUM(sample_report[[#This Row],[DIFF_4]:[DIFF_0]])</f>
        <v>-23941.863964999997</v>
      </c>
      <c r="Q47" s="1">
        <f>sample_report[[#This Row],[CTP_4]]-sample_report[[#This Row],[NOM_TAX_4]]</f>
        <v>-39.033130000000007</v>
      </c>
      <c r="R47" s="1">
        <f>sample_report[[#This Row],[CTP_3]]-sample_report[[#This Row],[NOM_TAX_3]]</f>
        <v>-54.84481000000001</v>
      </c>
      <c r="S47" s="1">
        <f>sample_report[[#This Row],[CTP_2]]-sample_report[[#This Row],[NOMO_TAX_2]]</f>
        <v>-62.436024999999987</v>
      </c>
      <c r="T47" s="1">
        <f>sample_report[[#This Row],[CTP_1]]-sample_report[[#This Row],[NOM_TAX_1]]</f>
        <v>-10343.284999999998</v>
      </c>
      <c r="U47" s="1">
        <f>sample_report[[#This Row],[CTP_0]]-sample_report[[#This Row],[NOM_TAX_0]]</f>
        <v>-13442.265000000001</v>
      </c>
      <c r="V47" t="s">
        <v>4974</v>
      </c>
      <c r="W47" t="s">
        <v>3157</v>
      </c>
      <c r="X47" t="s">
        <v>2980</v>
      </c>
      <c r="Y47" t="s">
        <v>2981</v>
      </c>
      <c r="Z47" t="s">
        <v>2982</v>
      </c>
      <c r="AA47">
        <f>sample_report[[#This Row],[PTI_4]]*sample_report[[#This Row],[STR_4]]*0.01</f>
        <v>101.38313000000001</v>
      </c>
      <c r="AB47">
        <f>sample_report[[#This Row],[PTI_3]]*sample_report[[#This Row],[STR_3]]*0.01</f>
        <v>115.25481000000001</v>
      </c>
      <c r="AC47">
        <f>sample_report[[#This Row],[PTI_2]]*sample_report[[#This Row],[STR_32]]*0.01</f>
        <v>132.89602499999998</v>
      </c>
      <c r="AD47">
        <f>sample_report[[#This Row],[PTI_1]]*sample_report[[#This Row],[STR_1]]*0.01</f>
        <v>10429.064999999999</v>
      </c>
      <c r="AE47">
        <f>sample_report[[#This Row],[PTI_0]]*sample_report[[#This Row],[STR_0]]*0.01</f>
        <v>13542.345000000001</v>
      </c>
      <c r="AF47">
        <v>21.17</v>
      </c>
      <c r="AG47">
        <v>21.15</v>
      </c>
      <c r="AH47">
        <v>21.15</v>
      </c>
      <c r="AI47">
        <v>21.15</v>
      </c>
      <c r="AJ47">
        <v>21.15</v>
      </c>
      <c r="AK47" t="s">
        <v>4975</v>
      </c>
      <c r="AL47" t="s">
        <v>3158</v>
      </c>
      <c r="AM47" t="s">
        <v>2984</v>
      </c>
      <c r="AN47">
        <v>49310</v>
      </c>
      <c r="AO47">
        <v>64030</v>
      </c>
      <c r="AP47" t="s">
        <v>4976</v>
      </c>
      <c r="AQ47" t="s">
        <v>4977</v>
      </c>
      <c r="AR47" t="s">
        <v>35</v>
      </c>
    </row>
    <row r="48" spans="1:44" hidden="1" x14ac:dyDescent="0.3">
      <c r="A48" t="s">
        <v>6202</v>
      </c>
      <c r="B48" t="s">
        <v>6203</v>
      </c>
      <c r="C48" t="s">
        <v>524</v>
      </c>
      <c r="D48" t="s">
        <v>63</v>
      </c>
      <c r="E48">
        <v>2018</v>
      </c>
      <c r="F48">
        <v>23227</v>
      </c>
      <c r="G48" t="s">
        <v>6204</v>
      </c>
      <c r="H48">
        <v>105057</v>
      </c>
      <c r="I48">
        <v>174318</v>
      </c>
      <c r="J48" t="s">
        <v>35</v>
      </c>
      <c r="K48">
        <v>2372</v>
      </c>
      <c r="L48">
        <v>20241</v>
      </c>
      <c r="M48">
        <v>1277</v>
      </c>
      <c r="N48" t="s">
        <v>6205</v>
      </c>
      <c r="O48" t="s">
        <v>35</v>
      </c>
      <c r="P48" t="e">
        <f>SUM(sample_report[[#This Row],[DIFF_4]:[DIFF_0]])</f>
        <v>#VALUE!</v>
      </c>
      <c r="Q48">
        <f>sample_report[[#This Row],[CTP_4]]-sample_report[[#This Row],[NOM_TAX_4]]</f>
        <v>9.19</v>
      </c>
      <c r="R48" s="1">
        <f>sample_report[[#This Row],[CTP_3]]-sample_report[[#This Row],[NOM_TAX_3]]</f>
        <v>10.84</v>
      </c>
      <c r="S48" s="1">
        <f>sample_report[[#This Row],[CTP_2]]-sample_report[[#This Row],[NOMO_TAX_2]]</f>
        <v>11.5</v>
      </c>
      <c r="T48" s="1">
        <f>sample_report[[#This Row],[CTP_1]]-sample_report[[#This Row],[NOM_TAX_1]]</f>
        <v>11.32</v>
      </c>
      <c r="U48" s="1" t="e">
        <f>sample_report[[#This Row],[CTP_0]]-sample_report[[#This Row],[NOM_TAX_0]]</f>
        <v>#VALUE!</v>
      </c>
      <c r="V48" t="s">
        <v>6206</v>
      </c>
      <c r="W48" t="s">
        <v>6207</v>
      </c>
      <c r="X48" t="s">
        <v>6208</v>
      </c>
      <c r="Y48" t="s">
        <v>6209</v>
      </c>
      <c r="Z48" t="s">
        <v>35</v>
      </c>
      <c r="AA48">
        <f>sample_report[[#This Row],[PTI_4]]*sample_report[[#This Row],[STR_4]]*0.01</f>
        <v>0</v>
      </c>
      <c r="AK48" t="s">
        <v>4451</v>
      </c>
      <c r="AL48" t="s">
        <v>6210</v>
      </c>
      <c r="AM48" t="s">
        <v>6211</v>
      </c>
      <c r="AN48">
        <v>21499</v>
      </c>
      <c r="AO48">
        <v>23227</v>
      </c>
      <c r="AP48" t="s">
        <v>198</v>
      </c>
      <c r="AQ48" t="s">
        <v>6212</v>
      </c>
      <c r="AR48" t="s">
        <v>35</v>
      </c>
    </row>
    <row r="49" spans="1:44" hidden="1" x14ac:dyDescent="0.3">
      <c r="A49" t="s">
        <v>6202</v>
      </c>
      <c r="B49" t="s">
        <v>6203</v>
      </c>
      <c r="C49" t="s">
        <v>524</v>
      </c>
      <c r="D49" t="s">
        <v>63</v>
      </c>
      <c r="E49">
        <v>2019</v>
      </c>
      <c r="F49">
        <v>27113</v>
      </c>
      <c r="G49" t="s">
        <v>6436</v>
      </c>
      <c r="H49">
        <v>117634</v>
      </c>
      <c r="I49">
        <v>202412</v>
      </c>
      <c r="J49" t="s">
        <v>6437</v>
      </c>
      <c r="K49">
        <v>1356</v>
      </c>
      <c r="L49">
        <v>25514</v>
      </c>
      <c r="M49">
        <v>1385</v>
      </c>
      <c r="N49" t="s">
        <v>6438</v>
      </c>
      <c r="O49" t="s">
        <v>35</v>
      </c>
      <c r="P49" t="e">
        <f>SUM(sample_report[[#This Row],[DIFF_4]:[DIFF_0]])</f>
        <v>#VALUE!</v>
      </c>
      <c r="Q49">
        <f>sample_report[[#This Row],[CTP_4]]-sample_report[[#This Row],[NOM_TAX_4]]</f>
        <v>10.84</v>
      </c>
      <c r="R49" s="1">
        <f>sample_report[[#This Row],[CTP_3]]-sample_report[[#This Row],[NOM_TAX_3]]</f>
        <v>11.5</v>
      </c>
      <c r="S49" s="1">
        <f>sample_report[[#This Row],[CTP_2]]-sample_report[[#This Row],[NOMO_TAX_2]]</f>
        <v>11.32</v>
      </c>
      <c r="T49" s="1" t="e">
        <f>sample_report[[#This Row],[CTP_1]]-sample_report[[#This Row],[NOM_TAX_1]]</f>
        <v>#VALUE!</v>
      </c>
      <c r="U49" s="1">
        <f>sample_report[[#This Row],[CTP_0]]-sample_report[[#This Row],[NOM_TAX_0]]</f>
        <v>15.31</v>
      </c>
      <c r="V49" t="s">
        <v>6207</v>
      </c>
      <c r="W49" t="s">
        <v>6208</v>
      </c>
      <c r="X49" t="s">
        <v>6209</v>
      </c>
      <c r="Y49" t="s">
        <v>35</v>
      </c>
      <c r="Z49" t="s">
        <v>6437</v>
      </c>
      <c r="AA49">
        <f>sample_report[[#This Row],[PTI_4]]*sample_report[[#This Row],[STR_4]]*0.01</f>
        <v>0</v>
      </c>
      <c r="AK49" t="s">
        <v>6210</v>
      </c>
      <c r="AL49" t="s">
        <v>6211</v>
      </c>
      <c r="AM49" t="s">
        <v>6439</v>
      </c>
      <c r="AN49">
        <v>23227</v>
      </c>
      <c r="AO49">
        <v>27113</v>
      </c>
      <c r="AP49" t="s">
        <v>198</v>
      </c>
      <c r="AQ49" t="s">
        <v>6440</v>
      </c>
      <c r="AR49" t="s">
        <v>35</v>
      </c>
    </row>
    <row r="50" spans="1:44" hidden="1" x14ac:dyDescent="0.3">
      <c r="A50" t="s">
        <v>6202</v>
      </c>
      <c r="B50" t="s">
        <v>6203</v>
      </c>
      <c r="C50" t="s">
        <v>524</v>
      </c>
      <c r="D50" t="s">
        <v>63</v>
      </c>
      <c r="E50">
        <v>2017</v>
      </c>
      <c r="F50">
        <v>21499</v>
      </c>
      <c r="G50" t="s">
        <v>6660</v>
      </c>
      <c r="H50">
        <v>85611</v>
      </c>
      <c r="I50">
        <v>149868</v>
      </c>
      <c r="J50" t="s">
        <v>6209</v>
      </c>
      <c r="K50">
        <v>911</v>
      </c>
      <c r="L50">
        <v>20332</v>
      </c>
      <c r="M50">
        <v>1469</v>
      </c>
      <c r="N50" t="s">
        <v>6661</v>
      </c>
      <c r="O50" t="s">
        <v>6662</v>
      </c>
      <c r="P50">
        <f>SUM(sample_report[[#This Row],[DIFF_4]:[DIFF_0]])</f>
        <v>56.96</v>
      </c>
      <c r="Q50">
        <f>sample_report[[#This Row],[CTP_4]]-sample_report[[#This Row],[NOM_TAX_4]]</f>
        <v>14.11</v>
      </c>
      <c r="R50" s="1">
        <f>sample_report[[#This Row],[CTP_3]]-sample_report[[#This Row],[NOM_TAX_3]]</f>
        <v>9.19</v>
      </c>
      <c r="S50" s="1">
        <f>sample_report[[#This Row],[CTP_2]]-sample_report[[#This Row],[NOMO_TAX_2]]</f>
        <v>10.84</v>
      </c>
      <c r="T50" s="1">
        <f>sample_report[[#This Row],[CTP_1]]-sample_report[[#This Row],[NOM_TAX_1]]</f>
        <v>11.5</v>
      </c>
      <c r="U50" s="1">
        <f>sample_report[[#This Row],[CTP_0]]-sample_report[[#This Row],[NOM_TAX_0]]</f>
        <v>11.32</v>
      </c>
      <c r="V50" t="s">
        <v>6663</v>
      </c>
      <c r="W50" t="s">
        <v>6206</v>
      </c>
      <c r="X50" t="s">
        <v>6207</v>
      </c>
      <c r="Y50" t="s">
        <v>6208</v>
      </c>
      <c r="Z50" t="s">
        <v>6209</v>
      </c>
      <c r="AA50">
        <f>sample_report[[#This Row],[PTI_4]]*sample_report[[#This Row],[STR_4]]*0.01</f>
        <v>0</v>
      </c>
      <c r="AK50" t="s">
        <v>6664</v>
      </c>
      <c r="AL50" t="s">
        <v>4451</v>
      </c>
      <c r="AM50" t="s">
        <v>6210</v>
      </c>
      <c r="AN50">
        <v>13147</v>
      </c>
      <c r="AO50">
        <v>21499</v>
      </c>
      <c r="AP50" t="s">
        <v>198</v>
      </c>
      <c r="AQ50" t="s">
        <v>6665</v>
      </c>
      <c r="AR50" t="s">
        <v>6666</v>
      </c>
    </row>
    <row r="51" spans="1:44" x14ac:dyDescent="0.3">
      <c r="A51" t="s">
        <v>6750</v>
      </c>
      <c r="B51" t="s">
        <v>6751</v>
      </c>
      <c r="C51" t="s">
        <v>524</v>
      </c>
      <c r="D51" t="s">
        <v>312</v>
      </c>
      <c r="E51">
        <v>2020</v>
      </c>
      <c r="F51">
        <v>90122</v>
      </c>
      <c r="G51" t="s">
        <v>6752</v>
      </c>
      <c r="H51">
        <v>726919</v>
      </c>
      <c r="I51">
        <v>12346512</v>
      </c>
      <c r="J51" t="s">
        <v>6753</v>
      </c>
      <c r="K51">
        <v>15693</v>
      </c>
      <c r="L51">
        <v>69800</v>
      </c>
      <c r="M51">
        <v>66</v>
      </c>
      <c r="N51" t="s">
        <v>6754</v>
      </c>
      <c r="O51" t="s">
        <v>6755</v>
      </c>
      <c r="P51">
        <f>SUM(sample_report[[#This Row],[DIFF_4]:[DIFF_0]])</f>
        <v>-31029.545030000001</v>
      </c>
      <c r="Q51" s="1">
        <f>sample_report[[#This Row],[CTP_4]]-sample_report[[#This Row],[NOM_TAX_4]]</f>
        <v>-73.417579999999973</v>
      </c>
      <c r="R51" s="1">
        <f>sample_report[[#This Row],[CTP_3]]-sample_report[[#This Row],[NOM_TAX_3]]</f>
        <v>-89.826774999999969</v>
      </c>
      <c r="S51" s="1">
        <f>sample_report[[#This Row],[CTP_2]]-sample_report[[#This Row],[NOMO_TAX_2]]</f>
        <v>-47.161674999999974</v>
      </c>
      <c r="T51" s="1">
        <f>sample_report[[#This Row],[CTP_1]]-sample_report[[#This Row],[NOM_TAX_1]]</f>
        <v>-11913.135999999999</v>
      </c>
      <c r="U51" s="1">
        <f>sample_report[[#This Row],[CTP_0]]-sample_report[[#This Row],[NOM_TAX_0]]</f>
        <v>-18906.003000000001</v>
      </c>
      <c r="V51" t="s">
        <v>6756</v>
      </c>
      <c r="W51" t="s">
        <v>6757</v>
      </c>
      <c r="X51" t="s">
        <v>6758</v>
      </c>
      <c r="Y51" t="s">
        <v>6759</v>
      </c>
      <c r="Z51" t="s">
        <v>6753</v>
      </c>
      <c r="AA51">
        <f>sample_report[[#This Row],[PTI_4]]*sample_report[[#This Row],[STR_4]]*0.01</f>
        <v>152.89757999999998</v>
      </c>
      <c r="AB51">
        <f>sample_report[[#This Row],[PTI_3]]*sample_report[[#This Row],[STR_3]]*0.01</f>
        <v>190.10677499999997</v>
      </c>
      <c r="AC51">
        <f>sample_report[[#This Row],[PTI_2]]*sample_report[[#This Row],[STR_32]]*0.01</f>
        <v>192.77167499999999</v>
      </c>
      <c r="AD51">
        <f>sample_report[[#This Row],[PTI_1]]*sample_report[[#This Row],[STR_1]]*0.01</f>
        <v>12035.195999999998</v>
      </c>
      <c r="AE51">
        <f>sample_report[[#This Row],[PTI_0]]*sample_report[[#This Row],[STR_0]]*0.01</f>
        <v>19060.803</v>
      </c>
      <c r="AF51">
        <v>21.15</v>
      </c>
      <c r="AG51">
        <v>21.15</v>
      </c>
      <c r="AH51">
        <v>21.15</v>
      </c>
      <c r="AI51">
        <v>21.15</v>
      </c>
      <c r="AJ51">
        <v>21.15</v>
      </c>
      <c r="AK51" t="s">
        <v>6760</v>
      </c>
      <c r="AL51" t="s">
        <v>6761</v>
      </c>
      <c r="AM51" t="s">
        <v>6762</v>
      </c>
      <c r="AN51">
        <v>56904</v>
      </c>
      <c r="AO51">
        <v>90122</v>
      </c>
      <c r="AP51" t="s">
        <v>6763</v>
      </c>
      <c r="AQ51" t="s">
        <v>35</v>
      </c>
      <c r="AR51" t="s">
        <v>35</v>
      </c>
    </row>
    <row r="52" spans="1:44" x14ac:dyDescent="0.3">
      <c r="A52" t="s">
        <v>6750</v>
      </c>
      <c r="B52" t="s">
        <v>6751</v>
      </c>
      <c r="C52" t="s">
        <v>524</v>
      </c>
      <c r="D52" t="s">
        <v>312</v>
      </c>
      <c r="E52">
        <v>2016</v>
      </c>
      <c r="F52">
        <v>72292</v>
      </c>
      <c r="G52" t="s">
        <v>6764</v>
      </c>
      <c r="H52">
        <v>524445</v>
      </c>
      <c r="I52">
        <v>9465952</v>
      </c>
      <c r="J52" t="s">
        <v>6756</v>
      </c>
      <c r="K52">
        <v>13246</v>
      </c>
      <c r="L52">
        <v>61940</v>
      </c>
      <c r="M52">
        <v>69</v>
      </c>
      <c r="N52" t="s">
        <v>6765</v>
      </c>
      <c r="O52" t="s">
        <v>35</v>
      </c>
      <c r="P52" t="e">
        <f>SUM(sample_report[[#This Row],[DIFF_4]:[DIFF_0]])</f>
        <v>#VALUE!</v>
      </c>
      <c r="Q52" s="1" t="e">
        <f>sample_report[[#This Row],[CTP_4]]-sample_report[[#This Row],[NOM_TAX_4]]</f>
        <v>#VALUE!</v>
      </c>
      <c r="R52" s="1">
        <f>sample_report[[#This Row],[CTP_3]]-sample_report[[#This Row],[NOM_TAX_3]]</f>
        <v>-14.220645000000005</v>
      </c>
      <c r="S52" s="1">
        <f>sample_report[[#This Row],[CTP_2]]-sample_report[[#This Row],[NOMO_TAX_2]]</f>
        <v>-48.028019999999998</v>
      </c>
      <c r="T52" s="1">
        <f>sample_report[[#This Row],[CTP_1]]-sample_report[[#This Row],[NOM_TAX_1]]</f>
        <v>-2788.9929999999999</v>
      </c>
      <c r="U52" s="1">
        <f>sample_report[[#This Row],[CTP_0]]-sample_report[[#This Row],[NOM_TAX_0]]</f>
        <v>-15210.277999999998</v>
      </c>
      <c r="V52" t="s">
        <v>35</v>
      </c>
      <c r="W52" t="s">
        <v>6766</v>
      </c>
      <c r="X52" t="s">
        <v>6767</v>
      </c>
      <c r="Y52" t="s">
        <v>6768</v>
      </c>
      <c r="Z52" t="s">
        <v>6756</v>
      </c>
      <c r="AA52">
        <f>sample_report[[#This Row],[PTI_4]]*sample_report[[#This Row],[STR_4]]*0.01</f>
        <v>81.504500000000007</v>
      </c>
      <c r="AB52">
        <f>sample_report[[#This Row],[PTI_3]]*sample_report[[#This Row],[STR_3]]*0.01</f>
        <v>56.730645000000003</v>
      </c>
      <c r="AC52">
        <f>sample_report[[#This Row],[PTI_2]]*sample_report[[#This Row],[STR_32]]*0.01</f>
        <v>103.94802</v>
      </c>
      <c r="AD52">
        <f>sample_report[[#This Row],[PTI_1]]*sample_report[[#This Row],[STR_1]]*0.01</f>
        <v>2919.123</v>
      </c>
      <c r="AE52">
        <f>sample_report[[#This Row],[PTI_0]]*sample_report[[#This Row],[STR_0]]*0.01</f>
        <v>15289.757999999998</v>
      </c>
      <c r="AF52">
        <v>21.17</v>
      </c>
      <c r="AG52">
        <v>21.15</v>
      </c>
      <c r="AH52">
        <v>21.15</v>
      </c>
      <c r="AI52">
        <v>21.15</v>
      </c>
      <c r="AJ52">
        <v>21.15</v>
      </c>
      <c r="AK52" t="s">
        <v>6769</v>
      </c>
      <c r="AL52" t="s">
        <v>6770</v>
      </c>
      <c r="AM52" t="s">
        <v>6771</v>
      </c>
      <c r="AN52">
        <v>13802</v>
      </c>
      <c r="AO52">
        <v>72292</v>
      </c>
      <c r="AP52" t="s">
        <v>6772</v>
      </c>
      <c r="AQ52" t="s">
        <v>35</v>
      </c>
      <c r="AR52" t="s">
        <v>35</v>
      </c>
    </row>
    <row r="53" spans="1:44" x14ac:dyDescent="0.3">
      <c r="A53" t="s">
        <v>2959</v>
      </c>
      <c r="B53" t="s">
        <v>2960</v>
      </c>
      <c r="C53" t="s">
        <v>524</v>
      </c>
      <c r="D53" t="s">
        <v>1378</v>
      </c>
      <c r="E53">
        <v>2020</v>
      </c>
      <c r="F53">
        <v>240354</v>
      </c>
      <c r="G53" t="s">
        <v>7110</v>
      </c>
      <c r="H53">
        <v>2949375</v>
      </c>
      <c r="I53">
        <v>6021155</v>
      </c>
      <c r="J53" t="s">
        <v>7111</v>
      </c>
      <c r="K53">
        <v>76389</v>
      </c>
      <c r="L53">
        <v>167900</v>
      </c>
      <c r="M53">
        <v>301</v>
      </c>
      <c r="N53" t="s">
        <v>7112</v>
      </c>
      <c r="O53" t="s">
        <v>7113</v>
      </c>
      <c r="P53">
        <f>SUM(sample_report[[#This Row],[DIFF_4]:[DIFF_0]])</f>
        <v>-106161.84787</v>
      </c>
      <c r="Q53" s="1">
        <f>sample_report[[#This Row],[CTP_4]]-sample_report[[#This Row],[NOM_TAX_4]]</f>
        <v>298.6682800000001</v>
      </c>
      <c r="R53" s="1">
        <f>sample_report[[#This Row],[CTP_3]]-sample_report[[#This Row],[NOM_TAX_3]]</f>
        <v>1210.9064899999998</v>
      </c>
      <c r="S53" s="1">
        <f>sample_report[[#This Row],[CTP_2]]-sample_report[[#This Row],[NOMO_TAX_2]]</f>
        <v>404.13736</v>
      </c>
      <c r="T53" s="1">
        <f>sample_report[[#This Row],[CTP_1]]-sample_report[[#This Row],[NOM_TAX_1]]</f>
        <v>-58002.449000000001</v>
      </c>
      <c r="U53" s="1">
        <f>sample_report[[#This Row],[CTP_0]]-sample_report[[#This Row],[NOM_TAX_0]]</f>
        <v>-50073.110999999997</v>
      </c>
      <c r="V53" t="s">
        <v>2967</v>
      </c>
      <c r="W53" t="s">
        <v>2968</v>
      </c>
      <c r="X53" t="s">
        <v>2962</v>
      </c>
      <c r="Y53" t="s">
        <v>3067</v>
      </c>
      <c r="Z53" t="s">
        <v>7111</v>
      </c>
      <c r="AA53">
        <f>sample_report[[#This Row],[PTI_4]]*sample_report[[#This Row],[STR_4]]*0.01</f>
        <v>574.28171999999995</v>
      </c>
      <c r="AB53">
        <f>sample_report[[#This Row],[PTI_3]]*sample_report[[#This Row],[STR_3]]*0.01</f>
        <v>-325.97648999999996</v>
      </c>
      <c r="AC53">
        <f>sample_report[[#This Row],[PTI_2]]*sample_report[[#This Row],[STR_32]]*0.01</f>
        <v>400.02263999999997</v>
      </c>
      <c r="AD53">
        <f>sample_report[[#This Row],[PTI_1]]*sample_report[[#This Row],[STR_1]]*0.01</f>
        <v>58717.898999999998</v>
      </c>
      <c r="AE53">
        <f>sample_report[[#This Row],[PTI_0]]*sample_report[[#This Row],[STR_0]]*0.01</f>
        <v>50834.870999999999</v>
      </c>
      <c r="AF53">
        <v>21.15</v>
      </c>
      <c r="AG53">
        <v>21.15</v>
      </c>
      <c r="AH53">
        <v>21.15</v>
      </c>
      <c r="AI53">
        <v>21.15</v>
      </c>
      <c r="AJ53">
        <v>21.15</v>
      </c>
      <c r="AK53" t="s">
        <v>2971</v>
      </c>
      <c r="AL53" t="s">
        <v>3070</v>
      </c>
      <c r="AM53" t="s">
        <v>7114</v>
      </c>
      <c r="AN53">
        <v>277626</v>
      </c>
      <c r="AO53">
        <v>240354</v>
      </c>
      <c r="AP53" t="s">
        <v>7115</v>
      </c>
      <c r="AQ53" t="s">
        <v>7116</v>
      </c>
      <c r="AR53" t="s">
        <v>35</v>
      </c>
    </row>
    <row r="54" spans="1:44" x14ac:dyDescent="0.3">
      <c r="A54" t="s">
        <v>2959</v>
      </c>
      <c r="B54" t="s">
        <v>2960</v>
      </c>
      <c r="C54" t="s">
        <v>524</v>
      </c>
      <c r="D54" t="s">
        <v>1378</v>
      </c>
      <c r="E54">
        <v>2016</v>
      </c>
      <c r="F54">
        <v>271528</v>
      </c>
      <c r="G54" t="s">
        <v>7117</v>
      </c>
      <c r="H54">
        <v>3032617</v>
      </c>
      <c r="I54">
        <v>6849707</v>
      </c>
      <c r="J54" t="s">
        <v>2967</v>
      </c>
      <c r="K54">
        <v>84757</v>
      </c>
      <c r="L54">
        <v>174800</v>
      </c>
      <c r="M54">
        <v>245</v>
      </c>
      <c r="N54" t="s">
        <v>7118</v>
      </c>
      <c r="O54" t="s">
        <v>7119</v>
      </c>
      <c r="P54">
        <f>SUM(sample_report[[#This Row],[DIFF_4]:[DIFF_0]])</f>
        <v>-36205.187333999995</v>
      </c>
      <c r="Q54" s="1">
        <f>sample_report[[#This Row],[CTP_4]]-sample_report[[#This Row],[NOM_TAX_4]]</f>
        <v>371.52443099999994</v>
      </c>
      <c r="R54" s="1">
        <f>sample_report[[#This Row],[CTP_3]]-sample_report[[#This Row],[NOM_TAX_3]]</f>
        <v>262.08987500000006</v>
      </c>
      <c r="S54" s="1">
        <f>sample_report[[#This Row],[CTP_2]]-sample_report[[#This Row],[NOMO_TAX_2]]</f>
        <v>267.34736000000004</v>
      </c>
      <c r="T54" s="1">
        <f>sample_report[[#This Row],[CTP_1]]-sample_report[[#This Row],[NOM_TAX_1]]</f>
        <v>19449.073</v>
      </c>
      <c r="U54" s="1">
        <f>sample_report[[#This Row],[CTP_0]]-sample_report[[#This Row],[NOM_TAX_0]]</f>
        <v>-56555.221999999994</v>
      </c>
      <c r="V54" t="s">
        <v>7120</v>
      </c>
      <c r="W54" t="s">
        <v>3150</v>
      </c>
      <c r="X54" t="s">
        <v>2965</v>
      </c>
      <c r="Y54" t="s">
        <v>2966</v>
      </c>
      <c r="Z54" t="s">
        <v>2967</v>
      </c>
      <c r="AA54">
        <f>sample_report[[#This Row],[PTI_4]]*sample_report[[#This Row],[STR_4]]*0.01</f>
        <v>317.03556900000001</v>
      </c>
      <c r="AB54">
        <f>sample_report[[#This Row],[PTI_3]]*sample_report[[#This Row],[STR_3]]*0.01</f>
        <v>448.75012499999997</v>
      </c>
      <c r="AC54">
        <f>sample_report[[#This Row],[PTI_2]]*sample_report[[#This Row],[STR_32]]*0.01</f>
        <v>463.47264000000001</v>
      </c>
      <c r="AD54">
        <f>sample_report[[#This Row],[PTI_1]]*sample_report[[#This Row],[STR_1]]*0.01</f>
        <v>-18472.832999999999</v>
      </c>
      <c r="AE54">
        <f>sample_report[[#This Row],[PTI_0]]*sample_report[[#This Row],[STR_0]]*0.01</f>
        <v>57428.171999999991</v>
      </c>
      <c r="AF54">
        <v>21.17</v>
      </c>
      <c r="AG54">
        <v>21.15</v>
      </c>
      <c r="AH54">
        <v>21.15</v>
      </c>
      <c r="AI54">
        <v>21.15</v>
      </c>
      <c r="AJ54">
        <v>21.15</v>
      </c>
      <c r="AK54" t="s">
        <v>7121</v>
      </c>
      <c r="AL54" t="s">
        <v>3151</v>
      </c>
      <c r="AM54" t="s">
        <v>2969</v>
      </c>
      <c r="AN54">
        <v>-87342</v>
      </c>
      <c r="AO54">
        <v>271528</v>
      </c>
      <c r="AP54" t="s">
        <v>7122</v>
      </c>
      <c r="AQ54" t="s">
        <v>3167</v>
      </c>
      <c r="AR54" t="s">
        <v>35</v>
      </c>
    </row>
    <row r="55" spans="1:44" x14ac:dyDescent="0.3">
      <c r="A55" t="s">
        <v>6202</v>
      </c>
      <c r="B55" t="s">
        <v>6203</v>
      </c>
      <c r="C55" t="s">
        <v>524</v>
      </c>
      <c r="D55" t="s">
        <v>63</v>
      </c>
      <c r="E55">
        <v>2020</v>
      </c>
      <c r="F55">
        <v>32433</v>
      </c>
      <c r="G55" t="s">
        <v>7236</v>
      </c>
      <c r="H55">
        <v>148927</v>
      </c>
      <c r="I55">
        <v>236347</v>
      </c>
      <c r="J55" t="s">
        <v>7237</v>
      </c>
      <c r="K55">
        <v>-12540</v>
      </c>
      <c r="L55">
        <v>44375</v>
      </c>
      <c r="M55">
        <v>2063</v>
      </c>
      <c r="N55" t="s">
        <v>7238</v>
      </c>
      <c r="O55" t="s">
        <v>35</v>
      </c>
      <c r="P55" t="e">
        <f>SUM(sample_report[[#This Row],[DIFF_4]:[DIFF_0]])</f>
        <v>#VALUE!</v>
      </c>
      <c r="Q55" s="1">
        <f>sample_report[[#This Row],[CTP_4]]-sample_report[[#This Row],[NOM_TAX_4]]</f>
        <v>-16.305904999999999</v>
      </c>
      <c r="R55" s="1">
        <f>sample_report[[#This Row],[CTP_3]]-sample_report[[#This Row],[NOM_TAX_3]]</f>
        <v>-34.150385</v>
      </c>
      <c r="S55" s="1" t="e">
        <f>sample_report[[#This Row],[CTP_2]]-sample_report[[#This Row],[NOMO_TAX_2]]</f>
        <v>#VALUE!</v>
      </c>
      <c r="T55" s="1">
        <f>sample_report[[#This Row],[CTP_1]]-sample_report[[#This Row],[NOM_TAX_1]]</f>
        <v>-5719.0894999999991</v>
      </c>
      <c r="U55" s="1">
        <f>sample_report[[#This Row],[CTP_0]]-sample_report[[#This Row],[NOM_TAX_0]]</f>
        <v>-6838.7294999999995</v>
      </c>
      <c r="V55" t="s">
        <v>6208</v>
      </c>
      <c r="W55" t="s">
        <v>6209</v>
      </c>
      <c r="X55" t="s">
        <v>35</v>
      </c>
      <c r="Y55" t="s">
        <v>6437</v>
      </c>
      <c r="Z55" t="s">
        <v>7237</v>
      </c>
      <c r="AA55">
        <f>sample_report[[#This Row],[PTI_4]]*sample_report[[#This Row],[STR_4]]*0.01</f>
        <v>27.805904999999999</v>
      </c>
      <c r="AB55">
        <f>sample_report[[#This Row],[PTI_3]]*sample_report[[#This Row],[STR_3]]*0.01</f>
        <v>45.470385</v>
      </c>
      <c r="AC55">
        <f>sample_report[[#This Row],[PTI_2]]*sample_report[[#This Row],[STR_32]]*0.01</f>
        <v>49.125105000000005</v>
      </c>
      <c r="AD55">
        <f>sample_report[[#This Row],[PTI_1]]*sample_report[[#This Row],[STR_1]]*0.01</f>
        <v>5734.3994999999995</v>
      </c>
      <c r="AE55">
        <f>sample_report[[#This Row],[PTI_0]]*sample_report[[#This Row],[STR_0]]*0.01</f>
        <v>6859.5794999999998</v>
      </c>
      <c r="AF55">
        <v>21.15</v>
      </c>
      <c r="AG55">
        <v>21.15</v>
      </c>
      <c r="AH55">
        <v>21.15</v>
      </c>
      <c r="AI55">
        <v>21.15</v>
      </c>
      <c r="AJ55">
        <v>21.15</v>
      </c>
      <c r="AK55" t="s">
        <v>6211</v>
      </c>
      <c r="AL55" t="s">
        <v>6439</v>
      </c>
      <c r="AM55" t="s">
        <v>7239</v>
      </c>
      <c r="AN55">
        <v>27113</v>
      </c>
      <c r="AO55">
        <v>32433</v>
      </c>
      <c r="AP55" t="s">
        <v>7240</v>
      </c>
      <c r="AQ55" t="s">
        <v>7241</v>
      </c>
      <c r="AR55" t="s">
        <v>35</v>
      </c>
    </row>
    <row r="56" spans="1:44" x14ac:dyDescent="0.3">
      <c r="A56" t="s">
        <v>6202</v>
      </c>
      <c r="B56" t="s">
        <v>6203</v>
      </c>
      <c r="C56" t="s">
        <v>524</v>
      </c>
      <c r="D56" t="s">
        <v>63</v>
      </c>
      <c r="E56">
        <v>2016</v>
      </c>
      <c r="F56">
        <v>13147</v>
      </c>
      <c r="G56" t="s">
        <v>7242</v>
      </c>
      <c r="H56">
        <v>75995</v>
      </c>
      <c r="I56">
        <v>132415</v>
      </c>
      <c r="J56" t="s">
        <v>6208</v>
      </c>
      <c r="K56">
        <v>311</v>
      </c>
      <c r="L56">
        <v>12488</v>
      </c>
      <c r="M56">
        <v>941</v>
      </c>
      <c r="N56" t="s">
        <v>7243</v>
      </c>
      <c r="O56" t="s">
        <v>7244</v>
      </c>
      <c r="P56">
        <f>SUM(sample_report[[#This Row],[DIFF_4]:[DIFF_0]])</f>
        <v>-5940.3253509999995</v>
      </c>
      <c r="Q56" s="1">
        <f>sample_report[[#This Row],[CTP_4]]-sample_report[[#This Row],[NOM_TAX_4]]</f>
        <v>-4.9039760000000019</v>
      </c>
      <c r="R56" s="1">
        <f>sample_report[[#This Row],[CTP_3]]-sample_report[[#This Row],[NOM_TAX_3]]</f>
        <v>67.689295000000001</v>
      </c>
      <c r="S56" s="1">
        <f>sample_report[[#This Row],[CTP_2]]-sample_report[[#This Row],[NOMO_TAX_2]]</f>
        <v>-7.2181699999999989</v>
      </c>
      <c r="T56" s="1">
        <f>sample_report[[#This Row],[CTP_1]]-sample_report[[#This Row],[NOM_TAX_1]]</f>
        <v>-3226.8019999999997</v>
      </c>
      <c r="U56" s="1">
        <f>sample_report[[#This Row],[CTP_0]]-sample_report[[#This Row],[NOM_TAX_0]]</f>
        <v>-2769.0904999999998</v>
      </c>
      <c r="V56" t="s">
        <v>7245</v>
      </c>
      <c r="W56" t="s">
        <v>6663</v>
      </c>
      <c r="X56" t="s">
        <v>6206</v>
      </c>
      <c r="Y56" t="s">
        <v>6207</v>
      </c>
      <c r="Z56" t="s">
        <v>6208</v>
      </c>
      <c r="AA56">
        <f>sample_report[[#This Row],[PTI_4]]*sample_report[[#This Row],[STR_4]]*0.01</f>
        <v>19.323976000000002</v>
      </c>
      <c r="AB56">
        <f>sample_report[[#This Row],[PTI_3]]*sample_report[[#This Row],[STR_3]]*0.01</f>
        <v>-53.579295000000002</v>
      </c>
      <c r="AC56">
        <f>sample_report[[#This Row],[PTI_2]]*sample_report[[#This Row],[STR_32]]*0.01</f>
        <v>16.408169999999998</v>
      </c>
      <c r="AD56">
        <f>sample_report[[#This Row],[PTI_1]]*sample_report[[#This Row],[STR_1]]*0.01</f>
        <v>3237.6419999999998</v>
      </c>
      <c r="AE56">
        <f>sample_report[[#This Row],[PTI_0]]*sample_report[[#This Row],[STR_0]]*0.01</f>
        <v>2780.5904999999998</v>
      </c>
      <c r="AF56">
        <v>21.17</v>
      </c>
      <c r="AG56">
        <v>21.15</v>
      </c>
      <c r="AH56">
        <v>21.15</v>
      </c>
      <c r="AI56">
        <v>21.15</v>
      </c>
      <c r="AJ56">
        <v>21.15</v>
      </c>
      <c r="AK56" t="s">
        <v>7246</v>
      </c>
      <c r="AL56" t="s">
        <v>6664</v>
      </c>
      <c r="AM56" t="s">
        <v>4451</v>
      </c>
      <c r="AN56">
        <v>15308</v>
      </c>
      <c r="AO56">
        <v>13147</v>
      </c>
      <c r="AP56" t="s">
        <v>198</v>
      </c>
      <c r="AQ56" t="s">
        <v>7247</v>
      </c>
      <c r="AR56" t="s">
        <v>35</v>
      </c>
    </row>
    <row r="57" spans="1:44" hidden="1" x14ac:dyDescent="0.3">
      <c r="A57" t="s">
        <v>3184</v>
      </c>
      <c r="B57" t="s">
        <v>3185</v>
      </c>
      <c r="C57" t="s">
        <v>524</v>
      </c>
      <c r="D57" t="s">
        <v>312</v>
      </c>
      <c r="E57">
        <v>2018</v>
      </c>
      <c r="F57">
        <v>344552</v>
      </c>
      <c r="G57" t="s">
        <v>7788</v>
      </c>
      <c r="H57">
        <v>4455468</v>
      </c>
      <c r="I57">
        <v>77999188</v>
      </c>
      <c r="J57" t="s">
        <v>3192</v>
      </c>
      <c r="K57">
        <v>139067</v>
      </c>
      <c r="L57">
        <v>202400</v>
      </c>
      <c r="M57">
        <v>26</v>
      </c>
      <c r="N57" t="s">
        <v>7789</v>
      </c>
      <c r="O57" t="s">
        <v>7790</v>
      </c>
      <c r="P57">
        <f>SUM(sample_report[[#This Row],[DIFF_4]:[DIFF_0]])</f>
        <v>4603.1099999999997</v>
      </c>
      <c r="Q57">
        <f>sample_report[[#This Row],[CTP_4]]-sample_report[[#This Row],[NOM_TAX_4]]</f>
        <v>1640.79</v>
      </c>
      <c r="R57" s="1">
        <f>sample_report[[#This Row],[CTP_3]]-sample_report[[#This Row],[NOM_TAX_3]]</f>
        <v>1048.94</v>
      </c>
      <c r="S57" s="1">
        <f>sample_report[[#This Row],[CTP_2]]-sample_report[[#This Row],[NOMO_TAX_2]]</f>
        <v>671.97</v>
      </c>
      <c r="T57" s="1">
        <f>sample_report[[#This Row],[CTP_1]]-sample_report[[#This Row],[NOM_TAX_1]]</f>
        <v>548.63</v>
      </c>
      <c r="U57" s="1">
        <f>sample_report[[#This Row],[CTP_0]]-sample_report[[#This Row],[NOM_TAX_0]]</f>
        <v>692.78</v>
      </c>
      <c r="V57" t="s">
        <v>3202</v>
      </c>
      <c r="W57" t="s">
        <v>3203</v>
      </c>
      <c r="X57" t="s">
        <v>3190</v>
      </c>
      <c r="Y57" t="s">
        <v>3191</v>
      </c>
      <c r="Z57" t="s">
        <v>3192</v>
      </c>
      <c r="AA57">
        <f>sample_report[[#This Row],[PTI_4]]*sample_report[[#This Row],[STR_4]]*0.01</f>
        <v>0</v>
      </c>
      <c r="AK57" t="s">
        <v>3206</v>
      </c>
      <c r="AL57" t="s">
        <v>7791</v>
      </c>
      <c r="AM57" t="s">
        <v>3194</v>
      </c>
      <c r="AN57">
        <v>182167</v>
      </c>
      <c r="AO57">
        <v>344552</v>
      </c>
      <c r="AP57" t="s">
        <v>7792</v>
      </c>
      <c r="AQ57" t="s">
        <v>35</v>
      </c>
      <c r="AR57" t="s">
        <v>7793</v>
      </c>
    </row>
    <row r="58" spans="1:44" hidden="1" x14ac:dyDescent="0.3">
      <c r="A58" t="s">
        <v>7852</v>
      </c>
      <c r="B58" t="s">
        <v>7853</v>
      </c>
      <c r="C58" t="s">
        <v>524</v>
      </c>
      <c r="D58" t="s">
        <v>312</v>
      </c>
      <c r="E58">
        <v>2018</v>
      </c>
      <c r="F58">
        <v>142746</v>
      </c>
      <c r="G58" t="s">
        <v>7854</v>
      </c>
      <c r="H58">
        <v>1473118</v>
      </c>
      <c r="I58">
        <v>21627308</v>
      </c>
      <c r="J58" t="s">
        <v>7855</v>
      </c>
      <c r="K58">
        <v>32391</v>
      </c>
      <c r="L58">
        <v>107600</v>
      </c>
      <c r="M58">
        <v>50</v>
      </c>
      <c r="N58" t="s">
        <v>7856</v>
      </c>
      <c r="O58" t="s">
        <v>7857</v>
      </c>
      <c r="P58">
        <f>SUM(sample_report[[#This Row],[DIFF_4]:[DIFF_0]])</f>
        <v>1021.1300000000001</v>
      </c>
      <c r="Q58">
        <f>sample_report[[#This Row],[CTP_4]]-sample_report[[#This Row],[NOM_TAX_4]]</f>
        <v>186.8</v>
      </c>
      <c r="R58" s="1">
        <f>sample_report[[#This Row],[CTP_3]]-sample_report[[#This Row],[NOM_TAX_3]]</f>
        <v>193.17</v>
      </c>
      <c r="S58" s="1">
        <f>sample_report[[#This Row],[CTP_2]]-sample_report[[#This Row],[NOMO_TAX_2]]</f>
        <v>216.21</v>
      </c>
      <c r="T58" s="1">
        <f>sample_report[[#This Row],[CTP_1]]-sample_report[[#This Row],[NOM_TAX_1]]</f>
        <v>199.13</v>
      </c>
      <c r="U58" s="1">
        <f>sample_report[[#This Row],[CTP_0]]-sample_report[[#This Row],[NOM_TAX_0]]</f>
        <v>225.82</v>
      </c>
      <c r="V58" t="s">
        <v>7858</v>
      </c>
      <c r="W58" t="s">
        <v>7859</v>
      </c>
      <c r="X58" t="s">
        <v>7860</v>
      </c>
      <c r="Y58" t="s">
        <v>7861</v>
      </c>
      <c r="Z58" t="s">
        <v>7855</v>
      </c>
      <c r="AA58">
        <f>sample_report[[#This Row],[PTI_4]]*sample_report[[#This Row],[STR_4]]*0.01</f>
        <v>0</v>
      </c>
      <c r="AK58" t="s">
        <v>7862</v>
      </c>
      <c r="AL58" t="s">
        <v>7863</v>
      </c>
      <c r="AM58" t="s">
        <v>7864</v>
      </c>
      <c r="AN58">
        <v>133806</v>
      </c>
      <c r="AO58">
        <v>142746</v>
      </c>
      <c r="AP58" t="s">
        <v>7865</v>
      </c>
      <c r="AQ58" t="s">
        <v>35</v>
      </c>
      <c r="AR58" t="s">
        <v>35</v>
      </c>
    </row>
    <row r="59" spans="1:44" hidden="1" x14ac:dyDescent="0.3">
      <c r="A59" t="s">
        <v>6750</v>
      </c>
      <c r="B59" t="s">
        <v>6751</v>
      </c>
      <c r="C59" t="s">
        <v>524</v>
      </c>
      <c r="D59" t="s">
        <v>312</v>
      </c>
      <c r="E59">
        <v>2018</v>
      </c>
      <c r="F59">
        <v>91145</v>
      </c>
      <c r="G59" t="s">
        <v>7893</v>
      </c>
      <c r="H59">
        <v>612690</v>
      </c>
      <c r="I59">
        <v>10438050</v>
      </c>
      <c r="J59" t="s">
        <v>6758</v>
      </c>
      <c r="K59">
        <v>16206</v>
      </c>
      <c r="L59">
        <v>73540</v>
      </c>
      <c r="M59">
        <v>73</v>
      </c>
      <c r="N59" t="s">
        <v>7894</v>
      </c>
      <c r="O59" t="s">
        <v>7895</v>
      </c>
      <c r="P59">
        <f>SUM(sample_report[[#This Row],[DIFF_4]:[DIFF_0]])</f>
        <v>511.42000000000007</v>
      </c>
      <c r="Q59">
        <f>sample_report[[#This Row],[CTP_4]]-sample_report[[#This Row],[NOM_TAX_4]]</f>
        <v>55.92</v>
      </c>
      <c r="R59" s="1">
        <f>sample_report[[#This Row],[CTP_3]]-sample_report[[#This Row],[NOM_TAX_3]]</f>
        <v>130.13</v>
      </c>
      <c r="S59" s="1">
        <f>sample_report[[#This Row],[CTP_2]]-sample_report[[#This Row],[NOMO_TAX_2]]</f>
        <v>79.48</v>
      </c>
      <c r="T59" s="1">
        <f>sample_report[[#This Row],[CTP_1]]-sample_report[[#This Row],[NOM_TAX_1]]</f>
        <v>100.28</v>
      </c>
      <c r="U59" s="1">
        <f>sample_report[[#This Row],[CTP_0]]-sample_report[[#This Row],[NOM_TAX_0]]</f>
        <v>145.61000000000001</v>
      </c>
      <c r="V59" t="s">
        <v>6767</v>
      </c>
      <c r="W59" t="s">
        <v>6768</v>
      </c>
      <c r="X59" t="s">
        <v>6756</v>
      </c>
      <c r="Y59" t="s">
        <v>6757</v>
      </c>
      <c r="Z59" t="s">
        <v>6758</v>
      </c>
      <c r="AA59">
        <f>sample_report[[#This Row],[PTI_4]]*sample_report[[#This Row],[STR_4]]*0.01</f>
        <v>0</v>
      </c>
      <c r="AK59" t="s">
        <v>6771</v>
      </c>
      <c r="AL59" t="s">
        <v>7896</v>
      </c>
      <c r="AM59" t="s">
        <v>6760</v>
      </c>
      <c r="AN59">
        <v>89885</v>
      </c>
      <c r="AO59">
        <v>91145</v>
      </c>
      <c r="AP59" t="s">
        <v>7897</v>
      </c>
      <c r="AQ59" t="s">
        <v>35</v>
      </c>
      <c r="AR59" t="s">
        <v>35</v>
      </c>
    </row>
    <row r="60" spans="1:44" hidden="1" x14ac:dyDescent="0.3">
      <c r="A60" t="s">
        <v>3184</v>
      </c>
      <c r="B60" t="s">
        <v>3185</v>
      </c>
      <c r="C60" t="s">
        <v>524</v>
      </c>
      <c r="D60" t="s">
        <v>312</v>
      </c>
      <c r="E60">
        <v>2019</v>
      </c>
      <c r="F60">
        <v>474953</v>
      </c>
      <c r="G60" t="s">
        <v>8083</v>
      </c>
      <c r="H60">
        <v>4507048</v>
      </c>
      <c r="I60">
        <v>81302730</v>
      </c>
      <c r="J60" t="s">
        <v>3193</v>
      </c>
      <c r="K60">
        <v>130310</v>
      </c>
      <c r="L60">
        <v>341900</v>
      </c>
      <c r="M60">
        <v>44</v>
      </c>
      <c r="N60" t="s">
        <v>8084</v>
      </c>
      <c r="O60" t="s">
        <v>8085</v>
      </c>
      <c r="P60">
        <f>SUM(sample_report[[#This Row],[DIFF_4]:[DIFF_0]])</f>
        <v>3695.8799999999997</v>
      </c>
      <c r="Q60">
        <f>sample_report[[#This Row],[CTP_4]]-sample_report[[#This Row],[NOM_TAX_4]]</f>
        <v>1048.94</v>
      </c>
      <c r="R60" s="1">
        <f>sample_report[[#This Row],[CTP_3]]-sample_report[[#This Row],[NOM_TAX_3]]</f>
        <v>671.97</v>
      </c>
      <c r="S60" s="1">
        <f>sample_report[[#This Row],[CTP_2]]-sample_report[[#This Row],[NOMO_TAX_2]]</f>
        <v>548.63</v>
      </c>
      <c r="T60" s="1">
        <f>sample_report[[#This Row],[CTP_1]]-sample_report[[#This Row],[NOM_TAX_1]]</f>
        <v>692.78</v>
      </c>
      <c r="U60" s="1">
        <f>sample_report[[#This Row],[CTP_0]]-sample_report[[#This Row],[NOM_TAX_0]]</f>
        <v>733.56</v>
      </c>
      <c r="V60" t="s">
        <v>3203</v>
      </c>
      <c r="W60" t="s">
        <v>3190</v>
      </c>
      <c r="X60" t="s">
        <v>3191</v>
      </c>
      <c r="Y60" t="s">
        <v>3192</v>
      </c>
      <c r="Z60" t="s">
        <v>3193</v>
      </c>
      <c r="AA60">
        <f>sample_report[[#This Row],[PTI_4]]*sample_report[[#This Row],[STR_4]]*0.01</f>
        <v>0</v>
      </c>
      <c r="AK60" t="s">
        <v>7791</v>
      </c>
      <c r="AL60" t="s">
        <v>3194</v>
      </c>
      <c r="AM60" t="s">
        <v>3195</v>
      </c>
      <c r="AN60">
        <v>344552</v>
      </c>
      <c r="AO60">
        <v>474953</v>
      </c>
      <c r="AP60" t="s">
        <v>8086</v>
      </c>
      <c r="AQ60" t="s">
        <v>35</v>
      </c>
      <c r="AR60" t="s">
        <v>35</v>
      </c>
    </row>
    <row r="61" spans="1:44" hidden="1" x14ac:dyDescent="0.3">
      <c r="A61" t="s">
        <v>7852</v>
      </c>
      <c r="B61" t="s">
        <v>7853</v>
      </c>
      <c r="C61" t="s">
        <v>524</v>
      </c>
      <c r="D61" t="s">
        <v>312</v>
      </c>
      <c r="E61">
        <v>2019</v>
      </c>
      <c r="F61">
        <v>153152</v>
      </c>
      <c r="G61" t="s">
        <v>8120</v>
      </c>
      <c r="H61">
        <v>1644034</v>
      </c>
      <c r="I61">
        <v>23577219</v>
      </c>
      <c r="J61" t="s">
        <v>8121</v>
      </c>
      <c r="K61">
        <v>32502</v>
      </c>
      <c r="L61">
        <v>119900</v>
      </c>
      <c r="M61">
        <v>54</v>
      </c>
      <c r="N61" t="s">
        <v>8122</v>
      </c>
      <c r="O61" t="s">
        <v>8123</v>
      </c>
      <c r="P61">
        <f>SUM(sample_report[[#This Row],[DIFF_4]:[DIFF_0]])</f>
        <v>1046.6499999999999</v>
      </c>
      <c r="Q61">
        <f>sample_report[[#This Row],[CTP_4]]-sample_report[[#This Row],[NOM_TAX_4]]</f>
        <v>193.17</v>
      </c>
      <c r="R61" s="1">
        <f>sample_report[[#This Row],[CTP_3]]-sample_report[[#This Row],[NOM_TAX_3]]</f>
        <v>216.21</v>
      </c>
      <c r="S61" s="1">
        <f>sample_report[[#This Row],[CTP_2]]-sample_report[[#This Row],[NOMO_TAX_2]]</f>
        <v>199.13</v>
      </c>
      <c r="T61" s="1">
        <f>sample_report[[#This Row],[CTP_1]]-sample_report[[#This Row],[NOM_TAX_1]]</f>
        <v>225.82</v>
      </c>
      <c r="U61" s="1">
        <f>sample_report[[#This Row],[CTP_0]]-sample_report[[#This Row],[NOM_TAX_0]]</f>
        <v>212.32</v>
      </c>
      <c r="V61" t="s">
        <v>7859</v>
      </c>
      <c r="W61" t="s">
        <v>7860</v>
      </c>
      <c r="X61" t="s">
        <v>7861</v>
      </c>
      <c r="Y61" t="s">
        <v>7855</v>
      </c>
      <c r="Z61" t="s">
        <v>8121</v>
      </c>
      <c r="AA61">
        <f>sample_report[[#This Row],[PTI_4]]*sample_report[[#This Row],[STR_4]]*0.01</f>
        <v>0</v>
      </c>
      <c r="AK61" t="s">
        <v>7863</v>
      </c>
      <c r="AL61" t="s">
        <v>7864</v>
      </c>
      <c r="AM61" t="s">
        <v>8124</v>
      </c>
      <c r="AN61">
        <v>142746</v>
      </c>
      <c r="AO61">
        <v>153152</v>
      </c>
      <c r="AP61" t="s">
        <v>8125</v>
      </c>
      <c r="AQ61" t="s">
        <v>35</v>
      </c>
      <c r="AR61" t="s">
        <v>35</v>
      </c>
    </row>
    <row r="62" spans="1:44" hidden="1" x14ac:dyDescent="0.3">
      <c r="A62" t="s">
        <v>6750</v>
      </c>
      <c r="B62" t="s">
        <v>6751</v>
      </c>
      <c r="C62" t="s">
        <v>524</v>
      </c>
      <c r="D62" t="s">
        <v>312</v>
      </c>
      <c r="E62">
        <v>2019</v>
      </c>
      <c r="F62">
        <v>56904</v>
      </c>
      <c r="G62" t="s">
        <v>8138</v>
      </c>
      <c r="H62">
        <v>638220</v>
      </c>
      <c r="I62">
        <v>10537016</v>
      </c>
      <c r="J62" t="s">
        <v>6759</v>
      </c>
      <c r="K62">
        <v>10183</v>
      </c>
      <c r="L62">
        <v>46480</v>
      </c>
      <c r="M62">
        <v>45</v>
      </c>
      <c r="N62" t="s">
        <v>8139</v>
      </c>
      <c r="O62" t="s">
        <v>8140</v>
      </c>
      <c r="P62">
        <f>SUM(sample_report[[#This Row],[DIFF_4]:[DIFF_0]])</f>
        <v>577.55999999999995</v>
      </c>
      <c r="Q62">
        <f>sample_report[[#This Row],[CTP_4]]-sample_report[[#This Row],[NOM_TAX_4]]</f>
        <v>130.13</v>
      </c>
      <c r="R62" s="1">
        <f>sample_report[[#This Row],[CTP_3]]-sample_report[[#This Row],[NOM_TAX_3]]</f>
        <v>79.48</v>
      </c>
      <c r="S62" s="1">
        <f>sample_report[[#This Row],[CTP_2]]-sample_report[[#This Row],[NOMO_TAX_2]]</f>
        <v>100.28</v>
      </c>
      <c r="T62" s="1">
        <f>sample_report[[#This Row],[CTP_1]]-sample_report[[#This Row],[NOM_TAX_1]]</f>
        <v>145.61000000000001</v>
      </c>
      <c r="U62" s="1">
        <f>sample_report[[#This Row],[CTP_0]]-sample_report[[#This Row],[NOM_TAX_0]]</f>
        <v>122.06</v>
      </c>
      <c r="V62" t="s">
        <v>6768</v>
      </c>
      <c r="W62" t="s">
        <v>6756</v>
      </c>
      <c r="X62" t="s">
        <v>6757</v>
      </c>
      <c r="Y62" t="s">
        <v>6758</v>
      </c>
      <c r="Z62" t="s">
        <v>6759</v>
      </c>
      <c r="AA62">
        <f>sample_report[[#This Row],[PTI_4]]*sample_report[[#This Row],[STR_4]]*0.01</f>
        <v>0</v>
      </c>
      <c r="AK62" t="s">
        <v>7896</v>
      </c>
      <c r="AL62" t="s">
        <v>6760</v>
      </c>
      <c r="AM62" t="s">
        <v>6761</v>
      </c>
      <c r="AN62">
        <v>91145</v>
      </c>
      <c r="AO62">
        <v>56904</v>
      </c>
      <c r="AP62" t="s">
        <v>8141</v>
      </c>
      <c r="AQ62" t="s">
        <v>35</v>
      </c>
      <c r="AR62" t="s">
        <v>35</v>
      </c>
    </row>
    <row r="63" spans="1:44" hidden="1" x14ac:dyDescent="0.3">
      <c r="A63" t="s">
        <v>3184</v>
      </c>
      <c r="B63" t="s">
        <v>3185</v>
      </c>
      <c r="C63" t="s">
        <v>524</v>
      </c>
      <c r="D63" t="s">
        <v>312</v>
      </c>
      <c r="E63">
        <v>2017</v>
      </c>
      <c r="F63">
        <v>182167</v>
      </c>
      <c r="G63" t="s">
        <v>8324</v>
      </c>
      <c r="H63">
        <v>4299846</v>
      </c>
      <c r="I63">
        <v>81712571</v>
      </c>
      <c r="J63" t="s">
        <v>3191</v>
      </c>
      <c r="K63">
        <v>278483</v>
      </c>
      <c r="L63">
        <v>-98300</v>
      </c>
      <c r="M63">
        <v>-12</v>
      </c>
      <c r="N63" t="s">
        <v>8325</v>
      </c>
      <c r="O63" t="s">
        <v>8326</v>
      </c>
      <c r="P63">
        <f>SUM(sample_report[[#This Row],[DIFF_4]:[DIFF_0]])</f>
        <v>4808.8599999999997</v>
      </c>
      <c r="Q63">
        <f>sample_report[[#This Row],[CTP_4]]-sample_report[[#This Row],[NOM_TAX_4]]</f>
        <v>898.53</v>
      </c>
      <c r="R63" s="1">
        <f>sample_report[[#This Row],[CTP_3]]-sample_report[[#This Row],[NOM_TAX_3]]</f>
        <v>1640.79</v>
      </c>
      <c r="S63" s="1">
        <f>sample_report[[#This Row],[CTP_2]]-sample_report[[#This Row],[NOMO_TAX_2]]</f>
        <v>1048.94</v>
      </c>
      <c r="T63" s="1">
        <f>sample_report[[#This Row],[CTP_1]]-sample_report[[#This Row],[NOM_TAX_1]]</f>
        <v>671.97</v>
      </c>
      <c r="U63" s="1">
        <f>sample_report[[#This Row],[CTP_0]]-sample_report[[#This Row],[NOM_TAX_0]]</f>
        <v>548.63</v>
      </c>
      <c r="V63" t="s">
        <v>3201</v>
      </c>
      <c r="W63" t="s">
        <v>3202</v>
      </c>
      <c r="X63" t="s">
        <v>3203</v>
      </c>
      <c r="Y63" t="s">
        <v>3190</v>
      </c>
      <c r="Z63" t="s">
        <v>3191</v>
      </c>
      <c r="AA63">
        <f>sample_report[[#This Row],[PTI_4]]*sample_report[[#This Row],[STR_4]]*0.01</f>
        <v>0</v>
      </c>
      <c r="AK63" t="s">
        <v>3205</v>
      </c>
      <c r="AL63" t="s">
        <v>3206</v>
      </c>
      <c r="AM63" t="s">
        <v>7791</v>
      </c>
      <c r="AN63">
        <v>-230012</v>
      </c>
      <c r="AO63">
        <v>182167</v>
      </c>
      <c r="AP63" t="s">
        <v>8327</v>
      </c>
      <c r="AQ63" t="s">
        <v>35</v>
      </c>
      <c r="AR63" t="s">
        <v>8328</v>
      </c>
    </row>
    <row r="64" spans="1:44" hidden="1" x14ac:dyDescent="0.3">
      <c r="A64" t="s">
        <v>7852</v>
      </c>
      <c r="B64" t="s">
        <v>7853</v>
      </c>
      <c r="C64" t="s">
        <v>524</v>
      </c>
      <c r="D64" t="s">
        <v>312</v>
      </c>
      <c r="E64">
        <v>2017</v>
      </c>
      <c r="F64">
        <v>133806</v>
      </c>
      <c r="G64" t="s">
        <v>8360</v>
      </c>
      <c r="H64">
        <v>1590046</v>
      </c>
      <c r="I64">
        <v>21856132</v>
      </c>
      <c r="J64" t="s">
        <v>7861</v>
      </c>
      <c r="K64">
        <v>31191</v>
      </c>
      <c r="L64">
        <v>100700</v>
      </c>
      <c r="M64">
        <v>49</v>
      </c>
      <c r="N64" t="s">
        <v>8361</v>
      </c>
      <c r="O64" t="s">
        <v>8362</v>
      </c>
      <c r="P64">
        <f>SUM(sample_report[[#This Row],[DIFF_4]:[DIFF_0]])</f>
        <v>945.25</v>
      </c>
      <c r="Q64">
        <f>sample_report[[#This Row],[CTP_4]]-sample_report[[#This Row],[NOM_TAX_4]]</f>
        <v>149.94</v>
      </c>
      <c r="R64" s="1">
        <f>sample_report[[#This Row],[CTP_3]]-sample_report[[#This Row],[NOM_TAX_3]]</f>
        <v>186.8</v>
      </c>
      <c r="S64" s="1">
        <f>sample_report[[#This Row],[CTP_2]]-sample_report[[#This Row],[NOMO_TAX_2]]</f>
        <v>193.17</v>
      </c>
      <c r="T64" s="1">
        <f>sample_report[[#This Row],[CTP_1]]-sample_report[[#This Row],[NOM_TAX_1]]</f>
        <v>216.21</v>
      </c>
      <c r="U64" s="1">
        <f>sample_report[[#This Row],[CTP_0]]-sample_report[[#This Row],[NOM_TAX_0]]</f>
        <v>199.13</v>
      </c>
      <c r="V64" t="s">
        <v>8363</v>
      </c>
      <c r="W64" t="s">
        <v>7858</v>
      </c>
      <c r="X64" t="s">
        <v>7859</v>
      </c>
      <c r="Y64" t="s">
        <v>7860</v>
      </c>
      <c r="Z64" t="s">
        <v>7861</v>
      </c>
      <c r="AA64">
        <f>sample_report[[#This Row],[PTI_4]]*sample_report[[#This Row],[STR_4]]*0.01</f>
        <v>0</v>
      </c>
      <c r="AK64" t="s">
        <v>8364</v>
      </c>
      <c r="AL64" t="s">
        <v>7862</v>
      </c>
      <c r="AM64" t="s">
        <v>7863</v>
      </c>
      <c r="AN64">
        <v>122416</v>
      </c>
      <c r="AO64">
        <v>133806</v>
      </c>
      <c r="AP64" t="s">
        <v>8365</v>
      </c>
      <c r="AQ64" t="s">
        <v>35</v>
      </c>
      <c r="AR64" t="s">
        <v>35</v>
      </c>
    </row>
    <row r="65" spans="1:44" hidden="1" x14ac:dyDescent="0.3">
      <c r="A65" t="s">
        <v>6750</v>
      </c>
      <c r="B65" t="s">
        <v>6751</v>
      </c>
      <c r="C65" t="s">
        <v>524</v>
      </c>
      <c r="D65" t="s">
        <v>312</v>
      </c>
      <c r="E65">
        <v>2017</v>
      </c>
      <c r="F65">
        <v>89885</v>
      </c>
      <c r="G65" t="s">
        <v>8378</v>
      </c>
      <c r="H65">
        <v>597691</v>
      </c>
      <c r="I65">
        <v>10047984</v>
      </c>
      <c r="J65" t="s">
        <v>6757</v>
      </c>
      <c r="K65">
        <v>17333</v>
      </c>
      <c r="L65">
        <v>70480</v>
      </c>
      <c r="M65">
        <v>73</v>
      </c>
      <c r="N65" t="s">
        <v>8379</v>
      </c>
      <c r="O65" t="s">
        <v>8380</v>
      </c>
      <c r="P65">
        <f>SUM(sample_report[[#This Row],[DIFF_4]:[DIFF_0]])</f>
        <v>408.32000000000005</v>
      </c>
      <c r="Q65">
        <f>sample_report[[#This Row],[CTP_4]]-sample_report[[#This Row],[NOM_TAX_4]]</f>
        <v>42.51</v>
      </c>
      <c r="R65" s="1">
        <f>sample_report[[#This Row],[CTP_3]]-sample_report[[#This Row],[NOM_TAX_3]]</f>
        <v>55.92</v>
      </c>
      <c r="S65" s="1">
        <f>sample_report[[#This Row],[CTP_2]]-sample_report[[#This Row],[NOMO_TAX_2]]</f>
        <v>130.13</v>
      </c>
      <c r="T65" s="1">
        <f>sample_report[[#This Row],[CTP_1]]-sample_report[[#This Row],[NOM_TAX_1]]</f>
        <v>79.48</v>
      </c>
      <c r="U65" s="1">
        <f>sample_report[[#This Row],[CTP_0]]-sample_report[[#This Row],[NOM_TAX_0]]</f>
        <v>100.28</v>
      </c>
      <c r="V65" t="s">
        <v>6766</v>
      </c>
      <c r="W65" t="s">
        <v>6767</v>
      </c>
      <c r="X65" t="s">
        <v>6768</v>
      </c>
      <c r="Y65" t="s">
        <v>6756</v>
      </c>
      <c r="Z65" t="s">
        <v>6757</v>
      </c>
      <c r="AA65">
        <f>sample_report[[#This Row],[PTI_4]]*sample_report[[#This Row],[STR_4]]*0.01</f>
        <v>0</v>
      </c>
      <c r="AK65" t="s">
        <v>6770</v>
      </c>
      <c r="AL65" t="s">
        <v>6771</v>
      </c>
      <c r="AM65" t="s">
        <v>7896</v>
      </c>
      <c r="AN65">
        <v>72292</v>
      </c>
      <c r="AO65">
        <v>89885</v>
      </c>
      <c r="AP65" t="s">
        <v>8381</v>
      </c>
      <c r="AQ65" t="s">
        <v>35</v>
      </c>
      <c r="AR65" t="s">
        <v>35</v>
      </c>
    </row>
    <row r="66" spans="1:44" x14ac:dyDescent="0.3">
      <c r="A66" t="s">
        <v>4107</v>
      </c>
      <c r="B66" t="s">
        <v>4108</v>
      </c>
      <c r="C66" t="s">
        <v>524</v>
      </c>
      <c r="D66" t="s">
        <v>525</v>
      </c>
      <c r="E66">
        <v>2020</v>
      </c>
      <c r="F66">
        <v>1914099</v>
      </c>
      <c r="G66" t="s">
        <v>9676</v>
      </c>
      <c r="H66">
        <v>4111205</v>
      </c>
      <c r="I66">
        <v>9744668</v>
      </c>
      <c r="J66" t="s">
        <v>9677</v>
      </c>
      <c r="K66">
        <v>308647</v>
      </c>
      <c r="L66">
        <v>1429500</v>
      </c>
      <c r="M66">
        <v>1689</v>
      </c>
      <c r="N66" t="s">
        <v>9678</v>
      </c>
      <c r="O66" t="s">
        <v>9679</v>
      </c>
      <c r="P66">
        <f>SUM(sample_report[[#This Row],[DIFF_4]:[DIFF_0]])</f>
        <v>-749078.18995999987</v>
      </c>
      <c r="Q66" s="1">
        <f>sample_report[[#This Row],[CTP_4]]-sample_report[[#This Row],[NOM_TAX_4]]</f>
        <v>1001.8793400000004</v>
      </c>
      <c r="R66" s="1">
        <f>sample_report[[#This Row],[CTP_3]]-sample_report[[#This Row],[NOM_TAX_3]]</f>
        <v>1339.1984950000001</v>
      </c>
      <c r="S66" s="1">
        <f>sample_report[[#This Row],[CTP_2]]-sample_report[[#This Row],[NOMO_TAX_2]]</f>
        <v>303.44520500000044</v>
      </c>
      <c r="T66" s="1">
        <f>sample_report[[#This Row],[CTP_1]]-sample_report[[#This Row],[NOM_TAX_1]]</f>
        <v>-350338.41449999996</v>
      </c>
      <c r="U66" s="1">
        <f>sample_report[[#This Row],[CTP_0]]-sample_report[[#This Row],[NOM_TAX_0]]</f>
        <v>-401384.29849999992</v>
      </c>
      <c r="V66" t="s">
        <v>4115</v>
      </c>
      <c r="W66" t="s">
        <v>4116</v>
      </c>
      <c r="X66" t="s">
        <v>4110</v>
      </c>
      <c r="Y66" t="s">
        <v>4396</v>
      </c>
      <c r="Z66" t="s">
        <v>9677</v>
      </c>
      <c r="AA66">
        <f>sample_report[[#This Row],[PTI_4]]*sample_report[[#This Row],[STR_4]]*0.01</f>
        <v>2792.4006599999998</v>
      </c>
      <c r="AB66">
        <f>sample_report[[#This Row],[PTI_3]]*sample_report[[#This Row],[STR_3]]*0.01</f>
        <v>2632.3015049999999</v>
      </c>
      <c r="AC66">
        <f>sample_report[[#This Row],[PTI_2]]*sample_report[[#This Row],[STR_32]]*0.01</f>
        <v>3056.2447949999996</v>
      </c>
      <c r="AD66">
        <f>sample_report[[#This Row],[PTI_1]]*sample_report[[#This Row],[STR_1]]*0.01</f>
        <v>353903.58449999994</v>
      </c>
      <c r="AE66">
        <f>sample_report[[#This Row],[PTI_0]]*sample_report[[#This Row],[STR_0]]*0.01</f>
        <v>404831.93849999993</v>
      </c>
      <c r="AF66">
        <v>21.15</v>
      </c>
      <c r="AG66">
        <v>21.15</v>
      </c>
      <c r="AH66">
        <v>21.15</v>
      </c>
      <c r="AI66">
        <v>21.15</v>
      </c>
      <c r="AJ66">
        <v>21.15</v>
      </c>
      <c r="AK66" t="s">
        <v>4119</v>
      </c>
      <c r="AL66" t="s">
        <v>4399</v>
      </c>
      <c r="AM66" t="s">
        <v>9680</v>
      </c>
      <c r="AN66">
        <v>1673303</v>
      </c>
      <c r="AO66">
        <v>1914099</v>
      </c>
      <c r="AP66" t="s">
        <v>9681</v>
      </c>
      <c r="AQ66" t="s">
        <v>9682</v>
      </c>
      <c r="AR66" t="s">
        <v>35</v>
      </c>
    </row>
    <row r="67" spans="1:44" x14ac:dyDescent="0.3">
      <c r="A67" t="s">
        <v>4107</v>
      </c>
      <c r="B67" t="s">
        <v>4108</v>
      </c>
      <c r="C67" t="s">
        <v>524</v>
      </c>
      <c r="D67" t="s">
        <v>525</v>
      </c>
      <c r="E67">
        <v>2016</v>
      </c>
      <c r="F67">
        <v>1320284</v>
      </c>
      <c r="G67" t="s">
        <v>9683</v>
      </c>
      <c r="H67">
        <v>2352634</v>
      </c>
      <c r="I67">
        <v>7558321</v>
      </c>
      <c r="J67" t="s">
        <v>4115</v>
      </c>
      <c r="K67">
        <v>332330</v>
      </c>
      <c r="L67">
        <v>957600</v>
      </c>
      <c r="M67">
        <v>1255</v>
      </c>
      <c r="N67" t="s">
        <v>9684</v>
      </c>
      <c r="O67" t="s">
        <v>9685</v>
      </c>
      <c r="P67">
        <f>SUM(sample_report[[#This Row],[DIFF_4]:[DIFF_0]])</f>
        <v>-533481.17761199991</v>
      </c>
      <c r="Q67" s="1">
        <f>sample_report[[#This Row],[CTP_4]]-sample_report[[#This Row],[NOM_TAX_4]]</f>
        <v>804.67471299999943</v>
      </c>
      <c r="R67" s="1">
        <f>sample_report[[#This Row],[CTP_3]]-sample_report[[#This Row],[NOM_TAX_3]]</f>
        <v>254.07762000000002</v>
      </c>
      <c r="S67" s="1">
        <f>sample_report[[#This Row],[CTP_2]]-sample_report[[#This Row],[NOMO_TAX_2]]</f>
        <v>366.04255500000045</v>
      </c>
      <c r="T67" s="1">
        <f>sample_report[[#This Row],[CTP_1]]-sample_report[[#This Row],[NOM_TAX_1]]</f>
        <v>-259460.18650000001</v>
      </c>
      <c r="U67" s="1">
        <f>sample_report[[#This Row],[CTP_0]]-sample_report[[#This Row],[NOM_TAX_0]]</f>
        <v>-275445.78599999996</v>
      </c>
      <c r="V67" t="s">
        <v>9686</v>
      </c>
      <c r="W67" t="s">
        <v>4614</v>
      </c>
      <c r="X67" t="s">
        <v>4113</v>
      </c>
      <c r="Y67" t="s">
        <v>4114</v>
      </c>
      <c r="Z67" t="s">
        <v>4115</v>
      </c>
      <c r="AA67">
        <f>sample_report[[#This Row],[PTI_4]]*sample_report[[#This Row],[STR_4]]*0.01</f>
        <v>2743.6552870000005</v>
      </c>
      <c r="AB67">
        <f>sample_report[[#This Row],[PTI_3]]*sample_report[[#This Row],[STR_3]]*0.01</f>
        <v>3349.7623800000001</v>
      </c>
      <c r="AC67">
        <f>sample_report[[#This Row],[PTI_2]]*sample_report[[#This Row],[STR_32]]*0.01</f>
        <v>2891.5074449999997</v>
      </c>
      <c r="AD67">
        <f>sample_report[[#This Row],[PTI_1]]*sample_report[[#This Row],[STR_1]]*0.01</f>
        <v>263298.6765</v>
      </c>
      <c r="AE67">
        <f>sample_report[[#This Row],[PTI_0]]*sample_report[[#This Row],[STR_0]]*0.01</f>
        <v>279240.06599999999</v>
      </c>
      <c r="AF67">
        <v>21.17</v>
      </c>
      <c r="AG67">
        <v>21.15</v>
      </c>
      <c r="AH67">
        <v>21.15</v>
      </c>
      <c r="AI67">
        <v>21.15</v>
      </c>
      <c r="AJ67">
        <v>21.15</v>
      </c>
      <c r="AK67" t="s">
        <v>9687</v>
      </c>
      <c r="AL67" t="s">
        <v>4615</v>
      </c>
      <c r="AM67" t="s">
        <v>4117</v>
      </c>
      <c r="AN67">
        <v>1244911</v>
      </c>
      <c r="AO67">
        <v>1320284</v>
      </c>
      <c r="AP67" t="s">
        <v>9688</v>
      </c>
      <c r="AQ67" t="s">
        <v>9689</v>
      </c>
      <c r="AR67" t="s">
        <v>35</v>
      </c>
    </row>
    <row r="68" spans="1:44" hidden="1" x14ac:dyDescent="0.3">
      <c r="A68" t="s">
        <v>2664</v>
      </c>
      <c r="B68" t="s">
        <v>2665</v>
      </c>
      <c r="C68" t="s">
        <v>524</v>
      </c>
      <c r="D68" t="s">
        <v>257</v>
      </c>
      <c r="E68">
        <v>2018</v>
      </c>
      <c r="F68">
        <v>197963</v>
      </c>
      <c r="G68" t="s">
        <v>10029</v>
      </c>
      <c r="H68">
        <v>1799422</v>
      </c>
      <c r="I68">
        <v>3167283</v>
      </c>
      <c r="J68" t="s">
        <v>2672</v>
      </c>
      <c r="K68">
        <v>50484</v>
      </c>
      <c r="L68">
        <v>138491</v>
      </c>
      <c r="M68">
        <v>534</v>
      </c>
      <c r="N68" t="s">
        <v>10030</v>
      </c>
      <c r="O68" t="s">
        <v>10031</v>
      </c>
      <c r="P68">
        <f>SUM(sample_report[[#This Row],[DIFF_4]:[DIFF_0]])</f>
        <v>2533.77</v>
      </c>
      <c r="Q68">
        <f>sample_report[[#This Row],[CTP_4]]-sample_report[[#This Row],[NOM_TAX_4]]</f>
        <v>488.92</v>
      </c>
      <c r="R68" s="1">
        <f>sample_report[[#This Row],[CTP_3]]-sample_report[[#This Row],[NOM_TAX_3]]</f>
        <v>832.39</v>
      </c>
      <c r="S68" s="1">
        <f>sample_report[[#This Row],[CTP_2]]-sample_report[[#This Row],[NOMO_TAX_2]]</f>
        <v>492.24</v>
      </c>
      <c r="T68" s="1">
        <f>sample_report[[#This Row],[CTP_1]]-sample_report[[#This Row],[NOM_TAX_1]]</f>
        <v>315.88</v>
      </c>
      <c r="U68" s="1">
        <f>sample_report[[#This Row],[CTP_0]]-sample_report[[#This Row],[NOM_TAX_0]]</f>
        <v>404.34</v>
      </c>
      <c r="V68" t="s">
        <v>2684</v>
      </c>
      <c r="W68" t="s">
        <v>2685</v>
      </c>
      <c r="X68" t="s">
        <v>2670</v>
      </c>
      <c r="Y68" t="s">
        <v>2671</v>
      </c>
      <c r="Z68" t="s">
        <v>2672</v>
      </c>
      <c r="AA68">
        <f>sample_report[[#This Row],[PTI_4]]*sample_report[[#This Row],[STR_4]]*0.01</f>
        <v>0</v>
      </c>
      <c r="AK68" t="s">
        <v>2688</v>
      </c>
      <c r="AL68" t="s">
        <v>10032</v>
      </c>
      <c r="AM68" t="s">
        <v>2674</v>
      </c>
      <c r="AN68">
        <v>175930</v>
      </c>
      <c r="AO68">
        <v>197963</v>
      </c>
      <c r="AP68" t="s">
        <v>10033</v>
      </c>
      <c r="AQ68" t="s">
        <v>10034</v>
      </c>
      <c r="AR68" t="s">
        <v>35</v>
      </c>
    </row>
    <row r="69" spans="1:44" hidden="1" x14ac:dyDescent="0.3">
      <c r="A69" t="s">
        <v>2664</v>
      </c>
      <c r="B69" t="s">
        <v>2665</v>
      </c>
      <c r="C69" t="s">
        <v>524</v>
      </c>
      <c r="D69" t="s">
        <v>257</v>
      </c>
      <c r="E69">
        <v>2019</v>
      </c>
      <c r="F69">
        <v>203702</v>
      </c>
      <c r="G69" t="s">
        <v>10192</v>
      </c>
      <c r="H69">
        <v>1903343</v>
      </c>
      <c r="I69">
        <v>3179462</v>
      </c>
      <c r="J69" t="s">
        <v>2673</v>
      </c>
      <c r="K69">
        <v>44097</v>
      </c>
      <c r="L69">
        <v>319181</v>
      </c>
      <c r="M69">
        <v>1030</v>
      </c>
      <c r="N69" t="s">
        <v>10193</v>
      </c>
      <c r="O69" t="s">
        <v>10194</v>
      </c>
      <c r="P69">
        <f>SUM(sample_report[[#This Row],[DIFF_4]:[DIFF_0]])</f>
        <v>2399.0100000000002</v>
      </c>
      <c r="Q69">
        <f>sample_report[[#This Row],[CTP_4]]-sample_report[[#This Row],[NOM_TAX_4]]</f>
        <v>832.39</v>
      </c>
      <c r="R69" s="1">
        <f>sample_report[[#This Row],[CTP_3]]-sample_report[[#This Row],[NOM_TAX_3]]</f>
        <v>492.24</v>
      </c>
      <c r="S69" s="1">
        <f>sample_report[[#This Row],[CTP_2]]-sample_report[[#This Row],[NOMO_TAX_2]]</f>
        <v>315.88</v>
      </c>
      <c r="T69" s="1">
        <f>sample_report[[#This Row],[CTP_1]]-sample_report[[#This Row],[NOM_TAX_1]]</f>
        <v>404.34</v>
      </c>
      <c r="U69" s="1">
        <f>sample_report[[#This Row],[CTP_0]]-sample_report[[#This Row],[NOM_TAX_0]]</f>
        <v>354.16</v>
      </c>
      <c r="V69" t="s">
        <v>2685</v>
      </c>
      <c r="W69" t="s">
        <v>2670</v>
      </c>
      <c r="X69" t="s">
        <v>2671</v>
      </c>
      <c r="Y69" t="s">
        <v>2672</v>
      </c>
      <c r="Z69" t="s">
        <v>2673</v>
      </c>
      <c r="AA69">
        <f>sample_report[[#This Row],[PTI_4]]*sample_report[[#This Row],[STR_4]]*0.01</f>
        <v>0</v>
      </c>
      <c r="AK69" t="s">
        <v>10032</v>
      </c>
      <c r="AL69" t="s">
        <v>2674</v>
      </c>
      <c r="AM69" t="s">
        <v>2675</v>
      </c>
      <c r="AN69">
        <v>197963</v>
      </c>
      <c r="AO69">
        <v>203702</v>
      </c>
      <c r="AP69" t="s">
        <v>10195</v>
      </c>
      <c r="AQ69" t="s">
        <v>10196</v>
      </c>
      <c r="AR69" t="s">
        <v>35</v>
      </c>
    </row>
    <row r="70" spans="1:44" hidden="1" x14ac:dyDescent="0.3">
      <c r="A70" t="s">
        <v>2664</v>
      </c>
      <c r="B70" t="s">
        <v>2665</v>
      </c>
      <c r="C70" t="s">
        <v>524</v>
      </c>
      <c r="D70" t="s">
        <v>257</v>
      </c>
      <c r="E70">
        <v>2017</v>
      </c>
      <c r="F70">
        <v>175930</v>
      </c>
      <c r="G70" t="s">
        <v>10321</v>
      </c>
      <c r="H70">
        <v>1660904</v>
      </c>
      <c r="I70">
        <v>2156213</v>
      </c>
      <c r="J70" t="s">
        <v>2671</v>
      </c>
      <c r="K70">
        <v>39486</v>
      </c>
      <c r="L70">
        <v>131066</v>
      </c>
      <c r="M70">
        <v>600</v>
      </c>
      <c r="N70" t="s">
        <v>10322</v>
      </c>
      <c r="O70" t="s">
        <v>10323</v>
      </c>
      <c r="P70">
        <f>SUM(sample_report[[#This Row],[DIFF_4]:[DIFF_0]])</f>
        <v>2593.84</v>
      </c>
      <c r="Q70">
        <f>sample_report[[#This Row],[CTP_4]]-sample_report[[#This Row],[NOM_TAX_4]]</f>
        <v>464.41</v>
      </c>
      <c r="R70" s="1">
        <f>sample_report[[#This Row],[CTP_3]]-sample_report[[#This Row],[NOM_TAX_3]]</f>
        <v>488.92</v>
      </c>
      <c r="S70" s="1">
        <f>sample_report[[#This Row],[CTP_2]]-sample_report[[#This Row],[NOMO_TAX_2]]</f>
        <v>832.39</v>
      </c>
      <c r="T70" s="1">
        <f>sample_report[[#This Row],[CTP_1]]-sample_report[[#This Row],[NOM_TAX_1]]</f>
        <v>492.24</v>
      </c>
      <c r="U70" s="1">
        <f>sample_report[[#This Row],[CTP_0]]-sample_report[[#This Row],[NOM_TAX_0]]</f>
        <v>315.88</v>
      </c>
      <c r="V70" t="s">
        <v>2683</v>
      </c>
      <c r="W70" t="s">
        <v>2684</v>
      </c>
      <c r="X70" t="s">
        <v>2685</v>
      </c>
      <c r="Y70" t="s">
        <v>2670</v>
      </c>
      <c r="Z70" t="s">
        <v>2671</v>
      </c>
      <c r="AA70">
        <f>sample_report[[#This Row],[PTI_4]]*sample_report[[#This Row],[STR_4]]*0.01</f>
        <v>0</v>
      </c>
      <c r="AK70" t="s">
        <v>2687</v>
      </c>
      <c r="AL70" t="s">
        <v>2688</v>
      </c>
      <c r="AM70" t="s">
        <v>10032</v>
      </c>
      <c r="AN70">
        <v>227688</v>
      </c>
      <c r="AO70">
        <v>175930</v>
      </c>
      <c r="AP70" t="s">
        <v>10324</v>
      </c>
      <c r="AQ70" t="s">
        <v>10325</v>
      </c>
      <c r="AR70" t="s">
        <v>35</v>
      </c>
    </row>
    <row r="71" spans="1:44" x14ac:dyDescent="0.3">
      <c r="A71" t="s">
        <v>4181</v>
      </c>
      <c r="B71" t="s">
        <v>4182</v>
      </c>
      <c r="C71" t="s">
        <v>524</v>
      </c>
      <c r="D71" t="s">
        <v>525</v>
      </c>
      <c r="E71">
        <v>2020</v>
      </c>
      <c r="F71">
        <v>50673</v>
      </c>
      <c r="G71" t="s">
        <v>10443</v>
      </c>
      <c r="H71">
        <v>207865</v>
      </c>
      <c r="I71">
        <v>463697</v>
      </c>
      <c r="J71" t="s">
        <v>10444</v>
      </c>
      <c r="K71">
        <v>1307</v>
      </c>
      <c r="L71">
        <v>48320</v>
      </c>
      <c r="M71">
        <v>1101</v>
      </c>
      <c r="N71" t="s">
        <v>10445</v>
      </c>
      <c r="O71" t="s">
        <v>10446</v>
      </c>
      <c r="P71">
        <f>SUM(sample_report[[#This Row],[DIFF_4]:[DIFF_0]])</f>
        <v>-22006.6106</v>
      </c>
      <c r="Q71" s="1">
        <f>sample_report[[#This Row],[CTP_4]]-sample_report[[#This Row],[NOM_TAX_4]]</f>
        <v>-44.298979999999993</v>
      </c>
      <c r="R71" s="1">
        <f>sample_report[[#This Row],[CTP_3]]-sample_report[[#This Row],[NOM_TAX_3]]</f>
        <v>-52.595280000000002</v>
      </c>
      <c r="S71" s="1">
        <f>sample_report[[#This Row],[CTP_2]]-sample_report[[#This Row],[NOMO_TAX_2]]</f>
        <v>-55.498840000000001</v>
      </c>
      <c r="T71" s="1">
        <f>sample_report[[#This Row],[CTP_1]]-sample_report[[#This Row],[NOM_TAX_1]]</f>
        <v>-11197.787999999999</v>
      </c>
      <c r="U71" s="1">
        <f>sample_report[[#This Row],[CTP_0]]-sample_report[[#This Row],[NOM_TAX_0]]</f>
        <v>-10656.4295</v>
      </c>
      <c r="V71" t="s">
        <v>4189</v>
      </c>
      <c r="W71" t="s">
        <v>4190</v>
      </c>
      <c r="X71" t="s">
        <v>4184</v>
      </c>
      <c r="Y71" t="s">
        <v>4436</v>
      </c>
      <c r="Z71" t="s">
        <v>10444</v>
      </c>
      <c r="AA71">
        <f>sample_report[[#This Row],[PTI_4]]*sample_report[[#This Row],[STR_4]]*0.01</f>
        <v>85.978979999999993</v>
      </c>
      <c r="AB71">
        <f>sample_report[[#This Row],[PTI_3]]*sample_report[[#This Row],[STR_3]]*0.01</f>
        <v>89.405280000000005</v>
      </c>
      <c r="AC71">
        <f>sample_report[[#This Row],[PTI_2]]*sample_report[[#This Row],[STR_32]]*0.01</f>
        <v>103.66884</v>
      </c>
      <c r="AD71">
        <f>sample_report[[#This Row],[PTI_1]]*sample_report[[#This Row],[STR_1]]*0.01</f>
        <v>11262.797999999999</v>
      </c>
      <c r="AE71">
        <f>sample_report[[#This Row],[PTI_0]]*sample_report[[#This Row],[STR_0]]*0.01</f>
        <v>10717.3395</v>
      </c>
      <c r="AF71">
        <v>21.15</v>
      </c>
      <c r="AG71">
        <v>21.15</v>
      </c>
      <c r="AH71">
        <v>21.15</v>
      </c>
      <c r="AI71">
        <v>21.15</v>
      </c>
      <c r="AJ71">
        <v>21.15</v>
      </c>
      <c r="AK71" t="s">
        <v>4193</v>
      </c>
      <c r="AL71" t="s">
        <v>4439</v>
      </c>
      <c r="AM71" t="s">
        <v>10447</v>
      </c>
      <c r="AN71">
        <v>53252</v>
      </c>
      <c r="AO71">
        <v>50673</v>
      </c>
      <c r="AP71" t="s">
        <v>10448</v>
      </c>
      <c r="AQ71" t="s">
        <v>10449</v>
      </c>
      <c r="AR71" t="s">
        <v>35</v>
      </c>
    </row>
    <row r="72" spans="1:44" x14ac:dyDescent="0.3">
      <c r="A72" t="s">
        <v>4181</v>
      </c>
      <c r="B72" t="s">
        <v>4182</v>
      </c>
      <c r="C72" t="s">
        <v>524</v>
      </c>
      <c r="D72" t="s">
        <v>525</v>
      </c>
      <c r="E72">
        <v>2016</v>
      </c>
      <c r="F72">
        <v>40652</v>
      </c>
      <c r="G72" t="s">
        <v>10450</v>
      </c>
      <c r="H72">
        <v>196557</v>
      </c>
      <c r="I72">
        <v>287330</v>
      </c>
      <c r="J72" t="s">
        <v>4189</v>
      </c>
      <c r="K72">
        <v>5264</v>
      </c>
      <c r="L72">
        <v>33703</v>
      </c>
      <c r="M72">
        <v>1238</v>
      </c>
      <c r="N72" t="s">
        <v>10451</v>
      </c>
      <c r="O72" t="s">
        <v>10452</v>
      </c>
      <c r="P72">
        <f>SUM(sample_report[[#This Row],[DIFF_4]:[DIFF_0]])</f>
        <v>-18092.869890999998</v>
      </c>
      <c r="Q72" s="1">
        <f>sample_report[[#This Row],[CTP_4]]-sample_report[[#This Row],[NOM_TAX_4]]</f>
        <v>-14.522216000000007</v>
      </c>
      <c r="R72" s="1">
        <f>sample_report[[#This Row],[CTP_3]]-sample_report[[#This Row],[NOM_TAX_3]]</f>
        <v>20.396370000000005</v>
      </c>
      <c r="S72" s="1">
        <f>sample_report[[#This Row],[CTP_2]]-sample_report[[#This Row],[NOMO_TAX_2]]</f>
        <v>-50.279044999999989</v>
      </c>
      <c r="T72" s="1">
        <f>sample_report[[#This Row],[CTP_1]]-sample_report[[#This Row],[NOM_TAX_1]]</f>
        <v>-9492.2469999999994</v>
      </c>
      <c r="U72" s="1">
        <f>sample_report[[#This Row],[CTP_0]]-sample_report[[#This Row],[NOM_TAX_0]]</f>
        <v>-8556.2179999999989</v>
      </c>
      <c r="V72" t="s">
        <v>10453</v>
      </c>
      <c r="W72" t="s">
        <v>4651</v>
      </c>
      <c r="X72" t="s">
        <v>4187</v>
      </c>
      <c r="Y72" t="s">
        <v>4188</v>
      </c>
      <c r="Z72" t="s">
        <v>4189</v>
      </c>
      <c r="AA72">
        <f>sample_report[[#This Row],[PTI_4]]*sample_report[[#This Row],[STR_4]]*0.01</f>
        <v>67.422216000000006</v>
      </c>
      <c r="AB72">
        <f>sample_report[[#This Row],[PTI_3]]*sample_report[[#This Row],[STR_3]]*0.01</f>
        <v>32.913629999999998</v>
      </c>
      <c r="AC72">
        <f>sample_report[[#This Row],[PTI_2]]*sample_report[[#This Row],[STR_32]]*0.01</f>
        <v>90.909044999999992</v>
      </c>
      <c r="AD72">
        <f>sample_report[[#This Row],[PTI_1]]*sample_report[[#This Row],[STR_1]]*0.01</f>
        <v>9517.0769999999993</v>
      </c>
      <c r="AE72">
        <f>sample_report[[#This Row],[PTI_0]]*sample_report[[#This Row],[STR_0]]*0.01</f>
        <v>8597.8979999999992</v>
      </c>
      <c r="AF72">
        <v>21.17</v>
      </c>
      <c r="AG72">
        <v>21.15</v>
      </c>
      <c r="AH72">
        <v>21.15</v>
      </c>
      <c r="AI72">
        <v>21.15</v>
      </c>
      <c r="AJ72">
        <v>21.15</v>
      </c>
      <c r="AK72" t="s">
        <v>10454</v>
      </c>
      <c r="AL72" t="s">
        <v>4652</v>
      </c>
      <c r="AM72" t="s">
        <v>4191</v>
      </c>
      <c r="AN72">
        <v>44998</v>
      </c>
      <c r="AO72">
        <v>40652</v>
      </c>
      <c r="AP72" t="s">
        <v>10455</v>
      </c>
      <c r="AQ72" t="s">
        <v>10456</v>
      </c>
      <c r="AR72" t="s">
        <v>35</v>
      </c>
    </row>
    <row r="73" spans="1:44" x14ac:dyDescent="0.3">
      <c r="A73" t="s">
        <v>4196</v>
      </c>
      <c r="B73" t="s">
        <v>4197</v>
      </c>
      <c r="C73" t="s">
        <v>524</v>
      </c>
      <c r="D73" t="s">
        <v>525</v>
      </c>
      <c r="E73">
        <v>2020</v>
      </c>
      <c r="F73">
        <v>12305</v>
      </c>
      <c r="G73" t="s">
        <v>10491</v>
      </c>
      <c r="H73">
        <v>136290</v>
      </c>
      <c r="I73">
        <v>296259</v>
      </c>
      <c r="J73" t="s">
        <v>10492</v>
      </c>
      <c r="K73">
        <v>2305</v>
      </c>
      <c r="L73">
        <v>9128</v>
      </c>
      <c r="M73">
        <v>359</v>
      </c>
      <c r="N73" t="s">
        <v>10493</v>
      </c>
      <c r="O73" t="s">
        <v>10494</v>
      </c>
      <c r="P73">
        <f>SUM(sample_report[[#This Row],[DIFF_4]:[DIFF_0]])</f>
        <v>-10443.951535</v>
      </c>
      <c r="Q73" s="1">
        <f>sample_report[[#This Row],[CTP_4]]-sample_report[[#This Row],[NOM_TAX_4]]</f>
        <v>-18.432799999999997</v>
      </c>
      <c r="R73" s="1">
        <f>sample_report[[#This Row],[CTP_3]]-sample_report[[#This Row],[NOM_TAX_3]]</f>
        <v>-44.678725</v>
      </c>
      <c r="S73" s="1">
        <f>sample_report[[#This Row],[CTP_2]]-sample_report[[#This Row],[NOMO_TAX_2]]</f>
        <v>-31.921009999999995</v>
      </c>
      <c r="T73" s="1">
        <f>sample_report[[#This Row],[CTP_1]]-sample_report[[#This Row],[NOM_TAX_1]]</f>
        <v>-7807.6314999999995</v>
      </c>
      <c r="U73" s="1">
        <f>sample_report[[#This Row],[CTP_0]]-sample_report[[#This Row],[NOM_TAX_0]]</f>
        <v>-2541.2874999999999</v>
      </c>
      <c r="V73" t="s">
        <v>4204</v>
      </c>
      <c r="W73" t="s">
        <v>4205</v>
      </c>
      <c r="X73" t="s">
        <v>4199</v>
      </c>
      <c r="Y73" t="s">
        <v>3669</v>
      </c>
      <c r="Z73" t="s">
        <v>10492</v>
      </c>
      <c r="AA73">
        <f>sample_report[[#This Row],[PTI_4]]*sample_report[[#This Row],[STR_4]]*0.01</f>
        <v>48.052799999999998</v>
      </c>
      <c r="AB73">
        <f>sample_report[[#This Row],[PTI_3]]*sample_report[[#This Row],[STR_3]]*0.01</f>
        <v>71.518725000000003</v>
      </c>
      <c r="AC73">
        <f>sample_report[[#This Row],[PTI_2]]*sample_report[[#This Row],[STR_32]]*0.01</f>
        <v>72.701009999999997</v>
      </c>
      <c r="AD73">
        <f>sample_report[[#This Row],[PTI_1]]*sample_report[[#This Row],[STR_1]]*0.01</f>
        <v>7842.6314999999995</v>
      </c>
      <c r="AE73">
        <f>sample_report[[#This Row],[PTI_0]]*sample_report[[#This Row],[STR_0]]*0.01</f>
        <v>2602.5074999999997</v>
      </c>
      <c r="AF73">
        <v>21.15</v>
      </c>
      <c r="AG73">
        <v>21.15</v>
      </c>
      <c r="AH73">
        <v>21.15</v>
      </c>
      <c r="AI73">
        <v>21.15</v>
      </c>
      <c r="AJ73">
        <v>21.15</v>
      </c>
      <c r="AK73" t="s">
        <v>4208</v>
      </c>
      <c r="AL73" t="s">
        <v>4445</v>
      </c>
      <c r="AM73" t="s">
        <v>10495</v>
      </c>
      <c r="AN73">
        <v>37081</v>
      </c>
      <c r="AO73">
        <v>12305</v>
      </c>
      <c r="AP73" t="s">
        <v>10496</v>
      </c>
      <c r="AQ73" t="s">
        <v>35</v>
      </c>
      <c r="AR73" t="s">
        <v>35</v>
      </c>
    </row>
    <row r="74" spans="1:44" x14ac:dyDescent="0.3">
      <c r="A74" t="s">
        <v>4196</v>
      </c>
      <c r="B74" t="s">
        <v>4197</v>
      </c>
      <c r="C74" t="s">
        <v>524</v>
      </c>
      <c r="D74" t="s">
        <v>525</v>
      </c>
      <c r="E74">
        <v>2016</v>
      </c>
      <c r="F74">
        <v>22720</v>
      </c>
      <c r="G74" t="s">
        <v>10497</v>
      </c>
      <c r="H74">
        <v>62349</v>
      </c>
      <c r="I74">
        <v>111480</v>
      </c>
      <c r="J74" t="s">
        <v>4204</v>
      </c>
      <c r="K74">
        <v>-749</v>
      </c>
      <c r="L74">
        <v>22960</v>
      </c>
      <c r="M74">
        <v>2071</v>
      </c>
      <c r="N74" t="s">
        <v>10498</v>
      </c>
      <c r="O74" t="s">
        <v>10499</v>
      </c>
      <c r="P74">
        <f>SUM(sample_report[[#This Row],[DIFF_4]:[DIFF_0]])</f>
        <v>-6786.4710189999996</v>
      </c>
      <c r="Q74" s="1">
        <f>sample_report[[#This Row],[CTP_4]]-sample_report[[#This Row],[NOM_TAX_4]]</f>
        <v>10.501281000000001</v>
      </c>
      <c r="R74" s="1">
        <f>sample_report[[#This Row],[CTP_3]]-sample_report[[#This Row],[NOM_TAX_3]]</f>
        <v>-6.7087299999999992</v>
      </c>
      <c r="S74" s="1">
        <f>sample_report[[#This Row],[CTP_2]]-sample_report[[#This Row],[NOMO_TAX_2]]</f>
        <v>-10.739069999999995</v>
      </c>
      <c r="T74" s="1">
        <f>sample_report[[#This Row],[CTP_1]]-sample_report[[#This Row],[NOM_TAX_1]]</f>
        <v>-2003.8644999999999</v>
      </c>
      <c r="U74" s="1">
        <f>sample_report[[#This Row],[CTP_0]]-sample_report[[#This Row],[NOM_TAX_0]]</f>
        <v>-4775.66</v>
      </c>
      <c r="V74" t="s">
        <v>10500</v>
      </c>
      <c r="W74" t="s">
        <v>4658</v>
      </c>
      <c r="X74" t="s">
        <v>4202</v>
      </c>
      <c r="Y74" t="s">
        <v>4203</v>
      </c>
      <c r="Z74" t="s">
        <v>4204</v>
      </c>
      <c r="AA74">
        <f>sample_report[[#This Row],[PTI_4]]*sample_report[[#This Row],[STR_4]]*0.01</f>
        <v>14.198718999999999</v>
      </c>
      <c r="AB74">
        <f>sample_report[[#This Row],[PTI_3]]*sample_report[[#This Row],[STR_3]]*0.01</f>
        <v>26.018729999999998</v>
      </c>
      <c r="AC74">
        <f>sample_report[[#This Row],[PTI_2]]*sample_report[[#This Row],[STR_32]]*0.01</f>
        <v>32.609069999999996</v>
      </c>
      <c r="AD74">
        <f>sample_report[[#This Row],[PTI_1]]*sample_report[[#This Row],[STR_1]]*0.01</f>
        <v>2031.0345</v>
      </c>
      <c r="AE74">
        <f>sample_report[[#This Row],[PTI_0]]*sample_report[[#This Row],[STR_0]]*0.01</f>
        <v>4805.28</v>
      </c>
      <c r="AF74">
        <v>21.17</v>
      </c>
      <c r="AG74">
        <v>21.15</v>
      </c>
      <c r="AH74">
        <v>21.15</v>
      </c>
      <c r="AI74">
        <v>21.15</v>
      </c>
      <c r="AJ74">
        <v>21.15</v>
      </c>
      <c r="AK74" t="s">
        <v>10501</v>
      </c>
      <c r="AL74" t="s">
        <v>4659</v>
      </c>
      <c r="AM74" t="s">
        <v>4206</v>
      </c>
      <c r="AN74">
        <v>9603</v>
      </c>
      <c r="AO74">
        <v>22720</v>
      </c>
      <c r="AP74" t="s">
        <v>10502</v>
      </c>
      <c r="AQ74" t="s">
        <v>35</v>
      </c>
      <c r="AR74" t="s">
        <v>35</v>
      </c>
    </row>
    <row r="75" spans="1:44" x14ac:dyDescent="0.3">
      <c r="A75" t="s">
        <v>7852</v>
      </c>
      <c r="B75" t="s">
        <v>7853</v>
      </c>
      <c r="C75" t="s">
        <v>524</v>
      </c>
      <c r="D75" t="s">
        <v>312</v>
      </c>
      <c r="E75">
        <v>2020</v>
      </c>
      <c r="F75">
        <v>142977</v>
      </c>
      <c r="G75" t="s">
        <v>10659</v>
      </c>
      <c r="H75">
        <v>1894338</v>
      </c>
      <c r="I75">
        <v>26899937</v>
      </c>
      <c r="J75" t="s">
        <v>10660</v>
      </c>
      <c r="K75">
        <v>31962</v>
      </c>
      <c r="L75">
        <v>104600</v>
      </c>
      <c r="M75">
        <v>45</v>
      </c>
      <c r="N75" t="s">
        <v>10661</v>
      </c>
      <c r="O75" t="s">
        <v>10662</v>
      </c>
      <c r="P75">
        <f>SUM(sample_report[[#This Row],[DIFF_4]:[DIFF_0]])</f>
        <v>-62307.330819999996</v>
      </c>
      <c r="Q75" s="1">
        <f>sample_report[[#This Row],[CTP_4]]-sample_report[[#This Row],[NOM_TAX_4]]</f>
        <v>-42.699840000000023</v>
      </c>
      <c r="R75" s="1">
        <f>sample_report[[#This Row],[CTP_3]]-sample_report[[#This Row],[NOM_TAX_3]]</f>
        <v>-83.869689999999991</v>
      </c>
      <c r="S75" s="1">
        <f>sample_report[[#This Row],[CTP_2]]-sample_report[[#This Row],[NOMO_TAX_2]]</f>
        <v>-76.087789999999984</v>
      </c>
      <c r="T75" s="1">
        <f>sample_report[[#This Row],[CTP_1]]-sample_report[[#This Row],[NOM_TAX_1]]</f>
        <v>-32179.327999999998</v>
      </c>
      <c r="U75" s="1">
        <f>sample_report[[#This Row],[CTP_0]]-sample_report[[#This Row],[NOM_TAX_0]]</f>
        <v>-29925.345499999999</v>
      </c>
      <c r="V75" t="s">
        <v>7860</v>
      </c>
      <c r="W75" t="s">
        <v>7861</v>
      </c>
      <c r="X75" t="s">
        <v>7855</v>
      </c>
      <c r="Y75" t="s">
        <v>8121</v>
      </c>
      <c r="Z75" t="s">
        <v>10660</v>
      </c>
      <c r="AA75">
        <f>sample_report[[#This Row],[PTI_4]]*sample_report[[#This Row],[STR_4]]*0.01</f>
        <v>258.90984000000003</v>
      </c>
      <c r="AB75">
        <f>sample_report[[#This Row],[PTI_3]]*sample_report[[#This Row],[STR_3]]*0.01</f>
        <v>282.99968999999999</v>
      </c>
      <c r="AC75">
        <f>sample_report[[#This Row],[PTI_2]]*sample_report[[#This Row],[STR_32]]*0.01</f>
        <v>301.90778999999998</v>
      </c>
      <c r="AD75">
        <f>sample_report[[#This Row],[PTI_1]]*sample_report[[#This Row],[STR_1]]*0.01</f>
        <v>32391.647999999997</v>
      </c>
      <c r="AE75">
        <f>sample_report[[#This Row],[PTI_0]]*sample_report[[#This Row],[STR_0]]*0.01</f>
        <v>30239.6355</v>
      </c>
      <c r="AF75">
        <v>21.15</v>
      </c>
      <c r="AG75">
        <v>21.15</v>
      </c>
      <c r="AH75">
        <v>21.15</v>
      </c>
      <c r="AI75">
        <v>21.15</v>
      </c>
      <c r="AJ75">
        <v>21.15</v>
      </c>
      <c r="AK75" t="s">
        <v>7864</v>
      </c>
      <c r="AL75" t="s">
        <v>8124</v>
      </c>
      <c r="AM75" t="s">
        <v>10663</v>
      </c>
      <c r="AN75">
        <v>153152</v>
      </c>
      <c r="AO75">
        <v>142977</v>
      </c>
      <c r="AP75" t="s">
        <v>10664</v>
      </c>
      <c r="AQ75" t="s">
        <v>35</v>
      </c>
      <c r="AR75" t="s">
        <v>35</v>
      </c>
    </row>
    <row r="76" spans="1:44" x14ac:dyDescent="0.3">
      <c r="A76" t="s">
        <v>7852</v>
      </c>
      <c r="B76" t="s">
        <v>7853</v>
      </c>
      <c r="C76" t="s">
        <v>524</v>
      </c>
      <c r="D76" t="s">
        <v>312</v>
      </c>
      <c r="E76">
        <v>2016</v>
      </c>
      <c r="F76">
        <v>122416</v>
      </c>
      <c r="G76" t="s">
        <v>10793</v>
      </c>
      <c r="H76">
        <v>1343730</v>
      </c>
      <c r="I76">
        <v>19696069</v>
      </c>
      <c r="J76" t="s">
        <v>7860</v>
      </c>
      <c r="K76">
        <v>29335</v>
      </c>
      <c r="L76">
        <v>92200</v>
      </c>
      <c r="M76">
        <v>47</v>
      </c>
      <c r="N76" t="s">
        <v>10794</v>
      </c>
      <c r="O76" t="s">
        <v>10795</v>
      </c>
      <c r="P76">
        <f>SUM(sample_report[[#This Row],[DIFF_4]:[DIFF_0]])</f>
        <v>-50948.504333000004</v>
      </c>
      <c r="Q76" s="1">
        <f>sample_report[[#This Row],[CTP_4]]-sample_report[[#This Row],[NOM_TAX_4]]</f>
        <v>158.30614699999998</v>
      </c>
      <c r="R76" s="1">
        <f>sample_report[[#This Row],[CTP_3]]-sample_report[[#This Row],[NOM_TAX_3]]</f>
        <v>-77.058719999999994</v>
      </c>
      <c r="S76" s="1">
        <f>sample_report[[#This Row],[CTP_2]]-sample_report[[#This Row],[NOMO_TAX_2]]</f>
        <v>-46.323759999999993</v>
      </c>
      <c r="T76" s="1">
        <f>sample_report[[#This Row],[CTP_1]]-sample_report[[#This Row],[NOM_TAX_1]]</f>
        <v>-25308.654000000002</v>
      </c>
      <c r="U76" s="1">
        <f>sample_report[[#This Row],[CTP_0]]-sample_report[[#This Row],[NOM_TAX_0]]</f>
        <v>-25674.774000000001</v>
      </c>
      <c r="V76" t="s">
        <v>10796</v>
      </c>
      <c r="W76" t="s">
        <v>8363</v>
      </c>
      <c r="X76" t="s">
        <v>7858</v>
      </c>
      <c r="Y76" t="s">
        <v>7859</v>
      </c>
      <c r="Z76" t="s">
        <v>7860</v>
      </c>
      <c r="AA76">
        <f>sample_report[[#This Row],[PTI_4]]*sample_report[[#This Row],[STR_4]]*0.01</f>
        <v>51.673853000000008</v>
      </c>
      <c r="AB76">
        <f>sample_report[[#This Row],[PTI_3]]*sample_report[[#This Row],[STR_3]]*0.01</f>
        <v>226.99871999999999</v>
      </c>
      <c r="AC76">
        <f>sample_report[[#This Row],[PTI_2]]*sample_report[[#This Row],[STR_32]]*0.01</f>
        <v>233.12376</v>
      </c>
      <c r="AD76">
        <f>sample_report[[#This Row],[PTI_1]]*sample_report[[#This Row],[STR_1]]*0.01</f>
        <v>25501.824000000001</v>
      </c>
      <c r="AE76">
        <f>sample_report[[#This Row],[PTI_0]]*sample_report[[#This Row],[STR_0]]*0.01</f>
        <v>25890.984</v>
      </c>
      <c r="AF76">
        <v>21.17</v>
      </c>
      <c r="AG76">
        <v>21.15</v>
      </c>
      <c r="AH76">
        <v>21.15</v>
      </c>
      <c r="AI76">
        <v>21.15</v>
      </c>
      <c r="AJ76">
        <v>21.15</v>
      </c>
      <c r="AK76" t="s">
        <v>10797</v>
      </c>
      <c r="AL76" t="s">
        <v>8364</v>
      </c>
      <c r="AM76" t="s">
        <v>7862</v>
      </c>
      <c r="AN76">
        <v>120576</v>
      </c>
      <c r="AO76">
        <v>122416</v>
      </c>
      <c r="AP76" t="s">
        <v>10798</v>
      </c>
      <c r="AQ76" t="s">
        <v>35</v>
      </c>
      <c r="AR76" t="s">
        <v>35</v>
      </c>
    </row>
    <row r="77" spans="1:44" x14ac:dyDescent="0.3">
      <c r="A77" t="s">
        <v>10799</v>
      </c>
      <c r="B77" t="s">
        <v>10800</v>
      </c>
      <c r="C77" t="s">
        <v>524</v>
      </c>
      <c r="D77" t="s">
        <v>2638</v>
      </c>
      <c r="E77">
        <v>2020</v>
      </c>
      <c r="F77">
        <v>191239</v>
      </c>
      <c r="G77" t="s">
        <v>10801</v>
      </c>
      <c r="H77">
        <v>1073590</v>
      </c>
      <c r="I77">
        <v>2744725</v>
      </c>
      <c r="J77" t="s">
        <v>10802</v>
      </c>
      <c r="K77">
        <v>28872</v>
      </c>
      <c r="L77">
        <v>153000</v>
      </c>
      <c r="M77">
        <v>631</v>
      </c>
      <c r="N77" t="s">
        <v>10803</v>
      </c>
      <c r="O77" t="s">
        <v>10804</v>
      </c>
      <c r="P77">
        <f>SUM(sample_report[[#This Row],[DIFF_4]:[DIFF_0]])</f>
        <v>-77368.541800000006</v>
      </c>
      <c r="Q77" s="1">
        <f>sample_report[[#This Row],[CTP_4]]-sample_report[[#This Row],[NOM_TAX_4]]</f>
        <v>-94.92661499999997</v>
      </c>
      <c r="R77" s="1">
        <f>sample_report[[#This Row],[CTP_3]]-sample_report[[#This Row],[NOM_TAX_3]]</f>
        <v>-129.91297999999995</v>
      </c>
      <c r="S77" s="1">
        <f>sample_report[[#This Row],[CTP_2]]-sample_report[[#This Row],[NOMO_TAX_2]]</f>
        <v>-112.57970499999993</v>
      </c>
      <c r="T77" s="1">
        <f>sample_report[[#This Row],[CTP_1]]-sample_report[[#This Row],[NOM_TAX_1]]</f>
        <v>-36913.284</v>
      </c>
      <c r="U77" s="1">
        <f>sample_report[[#This Row],[CTP_0]]-sample_report[[#This Row],[NOM_TAX_0]]</f>
        <v>-40117.838499999998</v>
      </c>
      <c r="V77" t="s">
        <v>10805</v>
      </c>
      <c r="W77" t="s">
        <v>10806</v>
      </c>
      <c r="X77" t="s">
        <v>10807</v>
      </c>
      <c r="Y77" t="s">
        <v>10808</v>
      </c>
      <c r="Z77" t="s">
        <v>10802</v>
      </c>
      <c r="AA77">
        <f>sample_report[[#This Row],[PTI_4]]*sample_report[[#This Row],[STR_4]]*0.01</f>
        <v>427.86661499999997</v>
      </c>
      <c r="AB77">
        <f>sample_report[[#This Row],[PTI_3]]*sample_report[[#This Row],[STR_3]]*0.01</f>
        <v>423.53297999999995</v>
      </c>
      <c r="AC77">
        <f>sample_report[[#This Row],[PTI_2]]*sample_report[[#This Row],[STR_32]]*0.01</f>
        <v>412.98970499999996</v>
      </c>
      <c r="AD77">
        <f>sample_report[[#This Row],[PTI_1]]*sample_report[[#This Row],[STR_1]]*0.01</f>
        <v>37286.603999999999</v>
      </c>
      <c r="AE77">
        <f>sample_report[[#This Row],[PTI_0]]*sample_report[[#This Row],[STR_0]]*0.01</f>
        <v>40447.048499999997</v>
      </c>
      <c r="AF77">
        <v>21.15</v>
      </c>
      <c r="AG77">
        <v>21.15</v>
      </c>
      <c r="AH77">
        <v>21.15</v>
      </c>
      <c r="AI77">
        <v>21.15</v>
      </c>
      <c r="AJ77">
        <v>21.15</v>
      </c>
      <c r="AK77" t="s">
        <v>10809</v>
      </c>
      <c r="AL77" t="s">
        <v>10810</v>
      </c>
      <c r="AM77" t="s">
        <v>10811</v>
      </c>
      <c r="AN77">
        <v>176296</v>
      </c>
      <c r="AO77">
        <v>191239</v>
      </c>
      <c r="AP77" t="s">
        <v>4045</v>
      </c>
      <c r="AQ77" t="s">
        <v>35</v>
      </c>
      <c r="AR77" t="s">
        <v>35</v>
      </c>
    </row>
    <row r="78" spans="1:44" x14ac:dyDescent="0.3">
      <c r="A78" t="s">
        <v>10799</v>
      </c>
      <c r="B78" t="s">
        <v>10800</v>
      </c>
      <c r="C78" t="s">
        <v>524</v>
      </c>
      <c r="D78" t="s">
        <v>2638</v>
      </c>
      <c r="E78">
        <v>2016</v>
      </c>
      <c r="F78">
        <v>202301</v>
      </c>
      <c r="G78" t="s">
        <v>10812</v>
      </c>
      <c r="H78">
        <v>640921</v>
      </c>
      <c r="I78">
        <v>2110887</v>
      </c>
      <c r="J78" t="s">
        <v>10805</v>
      </c>
      <c r="K78">
        <v>39181</v>
      </c>
      <c r="L78">
        <v>160400</v>
      </c>
      <c r="M78">
        <v>753</v>
      </c>
      <c r="N78" t="s">
        <v>10813</v>
      </c>
      <c r="O78" t="s">
        <v>10814</v>
      </c>
      <c r="P78">
        <f>SUM(sample_report[[#This Row],[DIFF_4]:[DIFF_0]])</f>
        <v>-80815.025016999993</v>
      </c>
      <c r="Q78" s="1">
        <f>sample_report[[#This Row],[CTP_4]]-sample_report[[#This Row],[NOM_TAX_4]]</f>
        <v>-294.1303170000001</v>
      </c>
      <c r="R78" s="1">
        <f>sample_report[[#This Row],[CTP_3]]-sample_report[[#This Row],[NOM_TAX_3]]</f>
        <v>-156.17899000000006</v>
      </c>
      <c r="S78" s="1">
        <f>sample_report[[#This Row],[CTP_2]]-sample_report[[#This Row],[NOMO_TAX_2]]</f>
        <v>-54.742209999999943</v>
      </c>
      <c r="T78" s="1">
        <f>sample_report[[#This Row],[CTP_1]]-sample_report[[#This Row],[NOM_TAX_1]]</f>
        <v>-37856.252</v>
      </c>
      <c r="U78" s="1">
        <f>sample_report[[#This Row],[CTP_0]]-sample_report[[#This Row],[NOM_TAX_0]]</f>
        <v>-42453.721499999992</v>
      </c>
      <c r="V78" t="s">
        <v>10815</v>
      </c>
      <c r="W78" t="s">
        <v>10816</v>
      </c>
      <c r="X78" t="s">
        <v>10817</v>
      </c>
      <c r="Y78" t="s">
        <v>10818</v>
      </c>
      <c r="Z78" t="s">
        <v>10805</v>
      </c>
      <c r="AA78">
        <f>sample_report[[#This Row],[PTI_4]]*sample_report[[#This Row],[STR_4]]*0.01</f>
        <v>496.65031700000009</v>
      </c>
      <c r="AB78">
        <f>sample_report[[#This Row],[PTI_3]]*sample_report[[#This Row],[STR_3]]*0.01</f>
        <v>456.04899000000006</v>
      </c>
      <c r="AC78">
        <f>sample_report[[#This Row],[PTI_2]]*sample_report[[#This Row],[STR_32]]*0.01</f>
        <v>476.41220999999996</v>
      </c>
      <c r="AD78">
        <f>sample_report[[#This Row],[PTI_1]]*sample_report[[#This Row],[STR_1]]*0.01</f>
        <v>38219.741999999998</v>
      </c>
      <c r="AE78">
        <f>sample_report[[#This Row],[PTI_0]]*sample_report[[#This Row],[STR_0]]*0.01</f>
        <v>42786.661499999995</v>
      </c>
      <c r="AF78">
        <v>21.17</v>
      </c>
      <c r="AG78">
        <v>21.15</v>
      </c>
      <c r="AH78">
        <v>21.15</v>
      </c>
      <c r="AI78">
        <v>21.15</v>
      </c>
      <c r="AJ78">
        <v>21.15</v>
      </c>
      <c r="AK78" t="s">
        <v>10819</v>
      </c>
      <c r="AL78" t="s">
        <v>10820</v>
      </c>
      <c r="AM78" t="s">
        <v>10821</v>
      </c>
      <c r="AN78">
        <v>180708</v>
      </c>
      <c r="AO78">
        <v>202301</v>
      </c>
      <c r="AP78" t="s">
        <v>10822</v>
      </c>
      <c r="AQ78" t="s">
        <v>10823</v>
      </c>
      <c r="AR78" t="s">
        <v>35</v>
      </c>
    </row>
    <row r="79" spans="1:44" hidden="1" x14ac:dyDescent="0.3">
      <c r="A79" t="s">
        <v>10799</v>
      </c>
      <c r="B79" t="s">
        <v>10800</v>
      </c>
      <c r="C79" t="s">
        <v>524</v>
      </c>
      <c r="D79" t="s">
        <v>2638</v>
      </c>
      <c r="E79">
        <v>2018</v>
      </c>
      <c r="F79">
        <v>195267</v>
      </c>
      <c r="G79" t="s">
        <v>11221</v>
      </c>
      <c r="H79">
        <v>834145</v>
      </c>
      <c r="I79">
        <v>2291134</v>
      </c>
      <c r="J79" t="s">
        <v>10807</v>
      </c>
      <c r="K79">
        <v>40361</v>
      </c>
      <c r="L79">
        <v>152700</v>
      </c>
      <c r="M79">
        <v>684</v>
      </c>
      <c r="N79" t="s">
        <v>11222</v>
      </c>
      <c r="O79" t="s">
        <v>11223</v>
      </c>
      <c r="P79">
        <f>SUM(sample_report[[#This Row],[DIFF_4]:[DIFF_0]])</f>
        <v>1712.1300000000003</v>
      </c>
      <c r="Q79">
        <f>sample_report[[#This Row],[CTP_4]]-sample_report[[#This Row],[NOM_TAX_4]]</f>
        <v>421.67</v>
      </c>
      <c r="R79" s="1">
        <f>sample_report[[#This Row],[CTP_3]]-sample_report[[#This Row],[NOM_TAX_3]]</f>
        <v>363.49</v>
      </c>
      <c r="S79" s="1">
        <f>sample_report[[#This Row],[CTP_2]]-sample_report[[#This Row],[NOMO_TAX_2]]</f>
        <v>332.94</v>
      </c>
      <c r="T79" s="1">
        <f>sample_report[[#This Row],[CTP_1]]-sample_report[[#This Row],[NOM_TAX_1]]</f>
        <v>293.62</v>
      </c>
      <c r="U79" s="1">
        <f>sample_report[[#This Row],[CTP_0]]-sample_report[[#This Row],[NOM_TAX_0]]</f>
        <v>300.41000000000003</v>
      </c>
      <c r="V79" t="s">
        <v>10817</v>
      </c>
      <c r="W79" t="s">
        <v>10818</v>
      </c>
      <c r="X79" t="s">
        <v>10805</v>
      </c>
      <c r="Y79" t="s">
        <v>10806</v>
      </c>
      <c r="Z79" t="s">
        <v>10807</v>
      </c>
      <c r="AA79">
        <f>sample_report[[#This Row],[PTI_4]]*sample_report[[#This Row],[STR_4]]*0.01</f>
        <v>0</v>
      </c>
      <c r="AK79" t="s">
        <v>10821</v>
      </c>
      <c r="AL79" t="s">
        <v>11224</v>
      </c>
      <c r="AM79" t="s">
        <v>10809</v>
      </c>
      <c r="AN79">
        <v>200252</v>
      </c>
      <c r="AO79">
        <v>195267</v>
      </c>
      <c r="AP79" t="s">
        <v>11225</v>
      </c>
      <c r="AQ79" t="s">
        <v>35</v>
      </c>
      <c r="AR79" t="s">
        <v>35</v>
      </c>
    </row>
    <row r="80" spans="1:44" hidden="1" x14ac:dyDescent="0.3">
      <c r="A80" t="s">
        <v>10799</v>
      </c>
      <c r="B80" t="s">
        <v>10800</v>
      </c>
      <c r="C80" t="s">
        <v>524</v>
      </c>
      <c r="D80" t="s">
        <v>2638</v>
      </c>
      <c r="E80">
        <v>2019</v>
      </c>
      <c r="F80">
        <v>176296</v>
      </c>
      <c r="G80" t="s">
        <v>11250</v>
      </c>
      <c r="H80">
        <v>916198</v>
      </c>
      <c r="I80">
        <v>2503950</v>
      </c>
      <c r="J80" t="s">
        <v>10808</v>
      </c>
      <c r="K80">
        <v>5534</v>
      </c>
      <c r="L80">
        <v>167200</v>
      </c>
      <c r="M80">
        <v>714</v>
      </c>
      <c r="N80" t="s">
        <v>11251</v>
      </c>
      <c r="O80" t="s">
        <v>11252</v>
      </c>
      <c r="P80">
        <f>SUM(sample_report[[#This Row],[DIFF_4]:[DIFF_0]])</f>
        <v>1663.78</v>
      </c>
      <c r="Q80">
        <f>sample_report[[#This Row],[CTP_4]]-sample_report[[#This Row],[NOM_TAX_4]]</f>
        <v>363.49</v>
      </c>
      <c r="R80" s="1">
        <f>sample_report[[#This Row],[CTP_3]]-sample_report[[#This Row],[NOM_TAX_3]]</f>
        <v>332.94</v>
      </c>
      <c r="S80" s="1">
        <f>sample_report[[#This Row],[CTP_2]]-sample_report[[#This Row],[NOMO_TAX_2]]</f>
        <v>293.62</v>
      </c>
      <c r="T80" s="1">
        <f>sample_report[[#This Row],[CTP_1]]-sample_report[[#This Row],[NOM_TAX_1]]</f>
        <v>300.41000000000003</v>
      </c>
      <c r="U80" s="1">
        <f>sample_report[[#This Row],[CTP_0]]-sample_report[[#This Row],[NOM_TAX_0]]</f>
        <v>373.32</v>
      </c>
      <c r="V80" t="s">
        <v>10818</v>
      </c>
      <c r="W80" t="s">
        <v>10805</v>
      </c>
      <c r="X80" t="s">
        <v>10806</v>
      </c>
      <c r="Y80" t="s">
        <v>10807</v>
      </c>
      <c r="Z80" t="s">
        <v>10808</v>
      </c>
      <c r="AA80">
        <f>sample_report[[#This Row],[PTI_4]]*sample_report[[#This Row],[STR_4]]*0.01</f>
        <v>0</v>
      </c>
      <c r="AK80" t="s">
        <v>11224</v>
      </c>
      <c r="AL80" t="s">
        <v>10809</v>
      </c>
      <c r="AM80" t="s">
        <v>10810</v>
      </c>
      <c r="AN80">
        <v>195267</v>
      </c>
      <c r="AO80">
        <v>176296</v>
      </c>
      <c r="AP80" t="s">
        <v>11253</v>
      </c>
      <c r="AQ80" t="s">
        <v>35</v>
      </c>
      <c r="AR80" t="s">
        <v>35</v>
      </c>
    </row>
    <row r="81" spans="1:44" hidden="1" x14ac:dyDescent="0.3">
      <c r="A81" t="s">
        <v>10799</v>
      </c>
      <c r="B81" t="s">
        <v>10800</v>
      </c>
      <c r="C81" t="s">
        <v>524</v>
      </c>
      <c r="D81" t="s">
        <v>2638</v>
      </c>
      <c r="E81">
        <v>2017</v>
      </c>
      <c r="F81">
        <v>200252</v>
      </c>
      <c r="G81" t="s">
        <v>11275</v>
      </c>
      <c r="H81">
        <v>785634</v>
      </c>
      <c r="I81">
        <v>2263520</v>
      </c>
      <c r="J81" t="s">
        <v>10806</v>
      </c>
      <c r="K81">
        <v>39827</v>
      </c>
      <c r="L81">
        <v>157000</v>
      </c>
      <c r="M81">
        <v>722</v>
      </c>
      <c r="N81" t="s">
        <v>11276</v>
      </c>
      <c r="O81" t="s">
        <v>11277</v>
      </c>
      <c r="P81">
        <f>SUM(sample_report[[#This Row],[DIFF_4]:[DIFF_0]])</f>
        <v>1711.5900000000001</v>
      </c>
      <c r="Q81">
        <f>sample_report[[#This Row],[CTP_4]]-sample_report[[#This Row],[NOM_TAX_4]]</f>
        <v>299.87</v>
      </c>
      <c r="R81" s="1">
        <f>sample_report[[#This Row],[CTP_3]]-sample_report[[#This Row],[NOM_TAX_3]]</f>
        <v>421.67</v>
      </c>
      <c r="S81" s="1">
        <f>sample_report[[#This Row],[CTP_2]]-sample_report[[#This Row],[NOMO_TAX_2]]</f>
        <v>363.49</v>
      </c>
      <c r="T81" s="1">
        <f>sample_report[[#This Row],[CTP_1]]-sample_report[[#This Row],[NOM_TAX_1]]</f>
        <v>332.94</v>
      </c>
      <c r="U81" s="1">
        <f>sample_report[[#This Row],[CTP_0]]-sample_report[[#This Row],[NOM_TAX_0]]</f>
        <v>293.62</v>
      </c>
      <c r="V81" t="s">
        <v>10816</v>
      </c>
      <c r="W81" t="s">
        <v>10817</v>
      </c>
      <c r="X81" t="s">
        <v>10818</v>
      </c>
      <c r="Y81" t="s">
        <v>10805</v>
      </c>
      <c r="Z81" t="s">
        <v>10806</v>
      </c>
      <c r="AA81">
        <f>sample_report[[#This Row],[PTI_4]]*sample_report[[#This Row],[STR_4]]*0.01</f>
        <v>0</v>
      </c>
      <c r="AK81" t="s">
        <v>10820</v>
      </c>
      <c r="AL81" t="s">
        <v>10821</v>
      </c>
      <c r="AM81" t="s">
        <v>11224</v>
      </c>
      <c r="AN81">
        <v>202301</v>
      </c>
      <c r="AO81">
        <v>200252</v>
      </c>
      <c r="AP81" t="s">
        <v>11278</v>
      </c>
      <c r="AQ81" t="s">
        <v>35</v>
      </c>
      <c r="AR81" t="s">
        <v>35</v>
      </c>
    </row>
    <row r="82" spans="1:44" x14ac:dyDescent="0.3">
      <c r="A82" t="s">
        <v>91</v>
      </c>
      <c r="B82" t="s">
        <v>92</v>
      </c>
      <c r="C82" t="s">
        <v>93</v>
      </c>
      <c r="D82" t="s">
        <v>94</v>
      </c>
      <c r="E82">
        <v>2020</v>
      </c>
      <c r="F82">
        <v>65891</v>
      </c>
      <c r="G82" t="s">
        <v>95</v>
      </c>
      <c r="H82">
        <v>789679</v>
      </c>
      <c r="I82">
        <v>2575940</v>
      </c>
      <c r="J82" t="s">
        <v>96</v>
      </c>
      <c r="K82">
        <v>13338</v>
      </c>
      <c r="L82">
        <v>45100</v>
      </c>
      <c r="M82">
        <v>216</v>
      </c>
      <c r="N82" t="s">
        <v>97</v>
      </c>
      <c r="O82" t="s">
        <v>98</v>
      </c>
      <c r="P82">
        <f>SUM(sample_report[[#This Row],[DIFF_4]:[DIFF_0]])</f>
        <v>-104048.86079399998</v>
      </c>
      <c r="Q82" s="1">
        <f>sample_report[[#This Row],[CTP_4]]-sample_report[[#This Row],[NOM_TAX_4]]</f>
        <v>-40.444415999999933</v>
      </c>
      <c r="R82" s="1">
        <f>sample_report[[#This Row],[CTP_3]]-sample_report[[#This Row],[NOM_TAX_3]]</f>
        <v>-61.520258000000013</v>
      </c>
      <c r="S82" s="1">
        <f>sample_report[[#This Row],[CTP_2]]-sample_report[[#This Row],[NOMO_TAX_2]]</f>
        <v>125.47887999999989</v>
      </c>
      <c r="T82" s="1">
        <f>sample_report[[#This Row],[CTP_1]]-sample_report[[#This Row],[NOM_TAX_1]]</f>
        <v>-84830.375999999989</v>
      </c>
      <c r="U82" s="1">
        <f>sample_report[[#This Row],[CTP_0]]-sample_report[[#This Row],[NOM_TAX_0]]</f>
        <v>-19241.999</v>
      </c>
      <c r="V82" t="s">
        <v>99</v>
      </c>
      <c r="W82" t="s">
        <v>100</v>
      </c>
      <c r="X82" t="s">
        <v>101</v>
      </c>
      <c r="Y82" t="s">
        <v>102</v>
      </c>
      <c r="Z82" t="s">
        <v>96</v>
      </c>
      <c r="AA82">
        <f>sample_report[[#This Row],[PTI_4]]*sample_report[[#This Row],[STR_4]]*0.01</f>
        <v>512.79441599999996</v>
      </c>
      <c r="AB82">
        <f>sample_report[[#This Row],[PTI_3]]*sample_report[[#This Row],[STR_3]]*0.01</f>
        <v>688.65025800000001</v>
      </c>
      <c r="AC82">
        <f>sample_report[[#This Row],[PTI_2]]*sample_report[[#This Row],[STR_32]]*0.01</f>
        <v>836.02112000000011</v>
      </c>
      <c r="AD82">
        <f>sample_report[[#This Row],[PTI_1]]*sample_report[[#This Row],[STR_1]]*0.01</f>
        <v>85604.895999999993</v>
      </c>
      <c r="AE82">
        <f>sample_report[[#This Row],[PTI_0]]*sample_report[[#This Row],[STR_0]]*0.01</f>
        <v>19701.409</v>
      </c>
      <c r="AF82">
        <v>30.18</v>
      </c>
      <c r="AG82">
        <v>30.18</v>
      </c>
      <c r="AH82">
        <v>29.8</v>
      </c>
      <c r="AI82">
        <v>29.9</v>
      </c>
      <c r="AJ82">
        <v>29.9</v>
      </c>
      <c r="AK82" t="s">
        <v>103</v>
      </c>
      <c r="AL82" t="s">
        <v>104</v>
      </c>
      <c r="AM82" t="s">
        <v>105</v>
      </c>
      <c r="AN82">
        <v>286304</v>
      </c>
      <c r="AO82">
        <v>65891</v>
      </c>
      <c r="AP82" t="s">
        <v>106</v>
      </c>
      <c r="AQ82" t="s">
        <v>107</v>
      </c>
      <c r="AR82" t="s">
        <v>35</v>
      </c>
    </row>
    <row r="83" spans="1:44" x14ac:dyDescent="0.3">
      <c r="A83" t="s">
        <v>91</v>
      </c>
      <c r="B83" t="s">
        <v>92</v>
      </c>
      <c r="C83" t="s">
        <v>93</v>
      </c>
      <c r="D83" t="s">
        <v>94</v>
      </c>
      <c r="E83">
        <v>2016</v>
      </c>
      <c r="F83">
        <v>169912</v>
      </c>
      <c r="G83" t="s">
        <v>243</v>
      </c>
      <c r="H83">
        <v>682634</v>
      </c>
      <c r="I83">
        <v>1600689</v>
      </c>
      <c r="J83" t="s">
        <v>99</v>
      </c>
      <c r="K83">
        <v>50221</v>
      </c>
      <c r="L83">
        <v>107900</v>
      </c>
      <c r="M83">
        <v>757</v>
      </c>
      <c r="N83" t="s">
        <v>244</v>
      </c>
      <c r="O83" t="s">
        <v>245</v>
      </c>
      <c r="P83">
        <f>SUM(sample_report[[#This Row],[DIFF_4]:[DIFF_0]])</f>
        <v>-84882.177324000018</v>
      </c>
      <c r="Q83" s="1">
        <f>sample_report[[#This Row],[CTP_4]]-sample_report[[#This Row],[NOM_TAX_4]]</f>
        <v>158.20845600000001</v>
      </c>
      <c r="R83" s="1">
        <f>sample_report[[#This Row],[CTP_3]]-sample_report[[#This Row],[NOM_TAX_3]]</f>
        <v>68.714064000000008</v>
      </c>
      <c r="S83" s="1">
        <f>sample_report[[#This Row],[CTP_2]]-sample_report[[#This Row],[NOMO_TAX_2]]</f>
        <v>42.442355999999961</v>
      </c>
      <c r="T83" s="1">
        <f>sample_report[[#This Row],[CTP_1]]-sample_report[[#This Row],[NOM_TAX_1]]</f>
        <v>-34344.450600000004</v>
      </c>
      <c r="U83" s="1">
        <f>sample_report[[#This Row],[CTP_0]]-sample_report[[#This Row],[NOM_TAX_0]]</f>
        <v>-50807.091600000007</v>
      </c>
      <c r="V83" t="s">
        <v>246</v>
      </c>
      <c r="W83" t="s">
        <v>247</v>
      </c>
      <c r="X83" t="s">
        <v>248</v>
      </c>
      <c r="Y83" t="s">
        <v>249</v>
      </c>
      <c r="Z83" t="s">
        <v>99</v>
      </c>
      <c r="AA83">
        <f>sample_report[[#This Row],[PTI_4]]*sample_report[[#This Row],[STR_4]]*0.01</f>
        <v>329.89154400000001</v>
      </c>
      <c r="AB83">
        <f>sample_report[[#This Row],[PTI_3]]*sample_report[[#This Row],[STR_3]]*0.01</f>
        <v>454.36593600000003</v>
      </c>
      <c r="AC83">
        <f>sample_report[[#This Row],[PTI_2]]*sample_report[[#This Row],[STR_32]]*0.01</f>
        <v>334.26764400000002</v>
      </c>
      <c r="AD83">
        <f>sample_report[[#This Row],[PTI_1]]*sample_report[[#This Row],[STR_1]]*0.01</f>
        <v>34772.490600000005</v>
      </c>
      <c r="AE83">
        <f>sample_report[[#This Row],[PTI_0]]*sample_report[[#This Row],[STR_0]]*0.01</f>
        <v>51279.441600000006</v>
      </c>
      <c r="AF83">
        <v>30.18</v>
      </c>
      <c r="AG83">
        <v>30.18</v>
      </c>
      <c r="AH83">
        <v>30.18</v>
      </c>
      <c r="AI83">
        <v>30.18</v>
      </c>
      <c r="AJ83">
        <v>30.18</v>
      </c>
      <c r="AK83" t="s">
        <v>250</v>
      </c>
      <c r="AL83" t="s">
        <v>251</v>
      </c>
      <c r="AM83" t="s">
        <v>252</v>
      </c>
      <c r="AN83">
        <v>115217</v>
      </c>
      <c r="AO83">
        <v>169912</v>
      </c>
      <c r="AP83" t="s">
        <v>253</v>
      </c>
      <c r="AQ83" t="s">
        <v>254</v>
      </c>
      <c r="AR83" t="s">
        <v>35</v>
      </c>
    </row>
    <row r="84" spans="1:44" hidden="1" x14ac:dyDescent="0.3">
      <c r="A84" t="s">
        <v>91</v>
      </c>
      <c r="B84" t="s">
        <v>92</v>
      </c>
      <c r="C84" t="s">
        <v>93</v>
      </c>
      <c r="D84" t="s">
        <v>94</v>
      </c>
      <c r="E84">
        <v>2018</v>
      </c>
      <c r="F84">
        <v>280544</v>
      </c>
      <c r="G84" t="s">
        <v>327</v>
      </c>
      <c r="H84">
        <v>728987</v>
      </c>
      <c r="I84">
        <v>1784686</v>
      </c>
      <c r="J84" t="s">
        <v>101</v>
      </c>
      <c r="K84">
        <v>78925</v>
      </c>
      <c r="L84">
        <v>170700</v>
      </c>
      <c r="M84">
        <v>1152</v>
      </c>
      <c r="N84" t="s">
        <v>328</v>
      </c>
      <c r="O84" t="s">
        <v>329</v>
      </c>
      <c r="P84">
        <f>SUM(sample_report[[#This Row],[DIFF_4]:[DIFF_0]])</f>
        <v>2865.73</v>
      </c>
      <c r="Q84">
        <f>sample_report[[#This Row],[CTP_4]]-sample_report[[#This Row],[NOM_TAX_4]]</f>
        <v>376.71</v>
      </c>
      <c r="R84" s="1">
        <f>sample_report[[#This Row],[CTP_3]]-sample_report[[#This Row],[NOM_TAX_3]]</f>
        <v>428.04</v>
      </c>
      <c r="S84" s="1">
        <f>sample_report[[#This Row],[CTP_2]]-sample_report[[#This Row],[NOMO_TAX_2]]</f>
        <v>472.35</v>
      </c>
      <c r="T84" s="1">
        <f>sample_report[[#This Row],[CTP_1]]-sample_report[[#This Row],[NOM_TAX_1]]</f>
        <v>627.13</v>
      </c>
      <c r="U84" s="1">
        <f>sample_report[[#This Row],[CTP_0]]-sample_report[[#This Row],[NOM_TAX_0]]</f>
        <v>961.5</v>
      </c>
      <c r="V84" t="s">
        <v>248</v>
      </c>
      <c r="W84" t="s">
        <v>249</v>
      </c>
      <c r="X84" t="s">
        <v>99</v>
      </c>
      <c r="Y84" t="s">
        <v>100</v>
      </c>
      <c r="Z84" t="s">
        <v>101</v>
      </c>
      <c r="AA84">
        <f>sample_report[[#This Row],[PTI_4]]*sample_report[[#This Row],[STR_4]]*0.01</f>
        <v>0</v>
      </c>
      <c r="AK84" t="s">
        <v>252</v>
      </c>
      <c r="AL84" t="s">
        <v>330</v>
      </c>
      <c r="AM84" t="s">
        <v>103</v>
      </c>
      <c r="AN84">
        <v>228181</v>
      </c>
      <c r="AO84">
        <v>280544</v>
      </c>
      <c r="AP84" t="s">
        <v>331</v>
      </c>
      <c r="AQ84" t="s">
        <v>331</v>
      </c>
      <c r="AR84" t="s">
        <v>331</v>
      </c>
    </row>
    <row r="85" spans="1:44" hidden="1" x14ac:dyDescent="0.3">
      <c r="A85" t="s">
        <v>91</v>
      </c>
      <c r="B85" t="s">
        <v>92</v>
      </c>
      <c r="C85" t="s">
        <v>93</v>
      </c>
      <c r="D85" t="s">
        <v>94</v>
      </c>
      <c r="E85">
        <v>2019</v>
      </c>
      <c r="F85">
        <v>286304</v>
      </c>
      <c r="G85" t="s">
        <v>343</v>
      </c>
      <c r="H85">
        <v>762851</v>
      </c>
      <c r="I85">
        <v>2321330</v>
      </c>
      <c r="J85" t="s">
        <v>102</v>
      </c>
      <c r="K85">
        <v>71632</v>
      </c>
      <c r="L85">
        <v>191700</v>
      </c>
      <c r="M85">
        <v>1056</v>
      </c>
      <c r="N85" t="s">
        <v>344</v>
      </c>
      <c r="O85" t="s">
        <v>345</v>
      </c>
      <c r="P85">
        <f>SUM(sample_report[[#This Row],[DIFF_4]:[DIFF_0]])</f>
        <v>3263.54</v>
      </c>
      <c r="Q85">
        <f>sample_report[[#This Row],[CTP_4]]-sample_report[[#This Row],[NOM_TAX_4]]</f>
        <v>428.04</v>
      </c>
      <c r="R85" s="1">
        <f>sample_report[[#This Row],[CTP_3]]-sample_report[[#This Row],[NOM_TAX_3]]</f>
        <v>472.35</v>
      </c>
      <c r="S85" s="1">
        <f>sample_report[[#This Row],[CTP_2]]-sample_report[[#This Row],[NOMO_TAX_2]]</f>
        <v>627.13</v>
      </c>
      <c r="T85" s="1">
        <f>sample_report[[#This Row],[CTP_1]]-sample_report[[#This Row],[NOM_TAX_1]]</f>
        <v>961.5</v>
      </c>
      <c r="U85" s="1">
        <f>sample_report[[#This Row],[CTP_0]]-sample_report[[#This Row],[NOM_TAX_0]]</f>
        <v>774.52</v>
      </c>
      <c r="V85" t="s">
        <v>249</v>
      </c>
      <c r="W85" t="s">
        <v>99</v>
      </c>
      <c r="X85" t="s">
        <v>100</v>
      </c>
      <c r="Y85" t="s">
        <v>101</v>
      </c>
      <c r="Z85" t="s">
        <v>102</v>
      </c>
      <c r="AA85">
        <f>sample_report[[#This Row],[PTI_4]]*sample_report[[#This Row],[STR_4]]*0.01</f>
        <v>0</v>
      </c>
      <c r="AK85" t="s">
        <v>330</v>
      </c>
      <c r="AL85" t="s">
        <v>103</v>
      </c>
      <c r="AM85" t="s">
        <v>104</v>
      </c>
      <c r="AN85">
        <v>280544</v>
      </c>
      <c r="AO85">
        <v>286304</v>
      </c>
      <c r="AP85" t="s">
        <v>331</v>
      </c>
      <c r="AQ85" t="s">
        <v>331</v>
      </c>
      <c r="AR85" t="s">
        <v>331</v>
      </c>
    </row>
    <row r="86" spans="1:44" hidden="1" x14ac:dyDescent="0.3">
      <c r="A86" t="s">
        <v>91</v>
      </c>
      <c r="B86" t="s">
        <v>92</v>
      </c>
      <c r="C86" t="s">
        <v>93</v>
      </c>
      <c r="D86" t="s">
        <v>94</v>
      </c>
      <c r="E86">
        <v>2017</v>
      </c>
      <c r="F86">
        <v>228181</v>
      </c>
      <c r="G86" t="s">
        <v>349</v>
      </c>
      <c r="H86">
        <v>724323</v>
      </c>
      <c r="I86">
        <v>1683401</v>
      </c>
      <c r="J86" t="s">
        <v>100</v>
      </c>
      <c r="K86">
        <v>75459</v>
      </c>
      <c r="L86">
        <v>135100</v>
      </c>
      <c r="M86">
        <v>926</v>
      </c>
      <c r="N86" t="s">
        <v>350</v>
      </c>
      <c r="O86" t="s">
        <v>351</v>
      </c>
      <c r="P86">
        <f>SUM(sample_report[[#This Row],[DIFF_4]:[DIFF_0]])</f>
        <v>2427.31</v>
      </c>
      <c r="Q86">
        <f>sample_report[[#This Row],[CTP_4]]-sample_report[[#This Row],[NOM_TAX_4]]</f>
        <v>523.08000000000004</v>
      </c>
      <c r="R86" s="1">
        <f>sample_report[[#This Row],[CTP_3]]-sample_report[[#This Row],[NOM_TAX_3]]</f>
        <v>376.71</v>
      </c>
      <c r="S86" s="1">
        <f>sample_report[[#This Row],[CTP_2]]-sample_report[[#This Row],[NOMO_TAX_2]]</f>
        <v>428.04</v>
      </c>
      <c r="T86" s="1">
        <f>sample_report[[#This Row],[CTP_1]]-sample_report[[#This Row],[NOM_TAX_1]]</f>
        <v>472.35</v>
      </c>
      <c r="U86" s="1">
        <f>sample_report[[#This Row],[CTP_0]]-sample_report[[#This Row],[NOM_TAX_0]]</f>
        <v>627.13</v>
      </c>
      <c r="V86" t="s">
        <v>247</v>
      </c>
      <c r="W86" t="s">
        <v>248</v>
      </c>
      <c r="X86" t="s">
        <v>249</v>
      </c>
      <c r="Y86" t="s">
        <v>99</v>
      </c>
      <c r="Z86" t="s">
        <v>100</v>
      </c>
      <c r="AA86">
        <f>sample_report[[#This Row],[PTI_4]]*sample_report[[#This Row],[STR_4]]*0.01</f>
        <v>0</v>
      </c>
      <c r="AK86" t="s">
        <v>251</v>
      </c>
      <c r="AL86" t="s">
        <v>252</v>
      </c>
      <c r="AM86" t="s">
        <v>330</v>
      </c>
      <c r="AN86">
        <v>169912</v>
      </c>
      <c r="AO86">
        <v>228181</v>
      </c>
      <c r="AP86" t="s">
        <v>331</v>
      </c>
      <c r="AQ86" t="s">
        <v>331</v>
      </c>
      <c r="AR86" t="s">
        <v>331</v>
      </c>
    </row>
    <row r="87" spans="1:44" x14ac:dyDescent="0.3">
      <c r="A87" t="s">
        <v>549</v>
      </c>
      <c r="B87" t="s">
        <v>550</v>
      </c>
      <c r="C87" t="s">
        <v>93</v>
      </c>
      <c r="D87" t="s">
        <v>312</v>
      </c>
      <c r="E87">
        <v>2020</v>
      </c>
      <c r="F87">
        <v>1094831</v>
      </c>
      <c r="G87" t="s">
        <v>551</v>
      </c>
      <c r="H87">
        <v>9612453</v>
      </c>
      <c r="I87">
        <v>135753725</v>
      </c>
      <c r="J87" t="s">
        <v>552</v>
      </c>
      <c r="K87">
        <v>281688</v>
      </c>
      <c r="L87">
        <v>680700</v>
      </c>
      <c r="M87">
        <v>63</v>
      </c>
      <c r="N87" t="s">
        <v>553</v>
      </c>
      <c r="O87" t="s">
        <v>554</v>
      </c>
      <c r="P87">
        <f>SUM(sample_report[[#This Row],[DIFF_4]:[DIFF_0]])</f>
        <v>-694637.09675799997</v>
      </c>
      <c r="Q87" s="1">
        <f>sample_report[[#This Row],[CTP_4]]-sample_report[[#This Row],[NOM_TAX_4]]</f>
        <v>-231.90289400000029</v>
      </c>
      <c r="R87" s="1">
        <f>sample_report[[#This Row],[CTP_3]]-sample_report[[#This Row],[NOM_TAX_3]]</f>
        <v>-1086.957304</v>
      </c>
      <c r="S87" s="1">
        <f>sample_report[[#This Row],[CTP_2]]-sample_report[[#This Row],[NOMO_TAX_2]]</f>
        <v>-1097.0495599999999</v>
      </c>
      <c r="T87" s="1">
        <f>sample_report[[#This Row],[CTP_1]]-sample_report[[#This Row],[NOM_TAX_1]]</f>
        <v>-367934.38799999998</v>
      </c>
      <c r="U87" s="1">
        <f>sample_report[[#This Row],[CTP_0]]-sample_report[[#This Row],[NOM_TAX_0]]</f>
        <v>-324286.799</v>
      </c>
      <c r="V87" t="s">
        <v>555</v>
      </c>
      <c r="W87" t="s">
        <v>556</v>
      </c>
      <c r="X87" t="s">
        <v>557</v>
      </c>
      <c r="Y87" t="s">
        <v>558</v>
      </c>
      <c r="Z87" t="s">
        <v>552</v>
      </c>
      <c r="AA87">
        <f>sample_report[[#This Row],[PTI_4]]*sample_report[[#This Row],[STR_4]]*0.01</f>
        <v>3476.3828940000003</v>
      </c>
      <c r="AB87">
        <f>sample_report[[#This Row],[PTI_3]]*sample_report[[#This Row],[STR_3]]*0.01</f>
        <v>3454.4873040000002</v>
      </c>
      <c r="AC87">
        <f>sample_report[[#This Row],[PTI_2]]*sample_report[[#This Row],[STR_32]]*0.01</f>
        <v>3655.92956</v>
      </c>
      <c r="AD87">
        <f>sample_report[[#This Row],[PTI_1]]*sample_report[[#This Row],[STR_1]]*0.01</f>
        <v>370697.80799999996</v>
      </c>
      <c r="AE87">
        <f>sample_report[[#This Row],[PTI_0]]*sample_report[[#This Row],[STR_0]]*0.01</f>
        <v>327354.46899999998</v>
      </c>
      <c r="AF87">
        <v>30.18</v>
      </c>
      <c r="AG87">
        <v>30.18</v>
      </c>
      <c r="AH87">
        <v>29.8</v>
      </c>
      <c r="AI87">
        <v>29.9</v>
      </c>
      <c r="AJ87">
        <v>29.9</v>
      </c>
      <c r="AK87" t="s">
        <v>559</v>
      </c>
      <c r="AL87" t="s">
        <v>560</v>
      </c>
      <c r="AM87" t="s">
        <v>561</v>
      </c>
      <c r="AN87">
        <v>1239792</v>
      </c>
      <c r="AO87">
        <v>1094831</v>
      </c>
      <c r="AP87" t="s">
        <v>562</v>
      </c>
      <c r="AQ87" t="s">
        <v>35</v>
      </c>
      <c r="AR87" t="s">
        <v>35</v>
      </c>
    </row>
    <row r="88" spans="1:44" x14ac:dyDescent="0.3">
      <c r="A88" t="s">
        <v>549</v>
      </c>
      <c r="B88" t="s">
        <v>550</v>
      </c>
      <c r="C88" t="s">
        <v>93</v>
      </c>
      <c r="D88" t="s">
        <v>312</v>
      </c>
      <c r="E88">
        <v>2016</v>
      </c>
      <c r="F88">
        <v>1151883</v>
      </c>
      <c r="G88" t="s">
        <v>563</v>
      </c>
      <c r="H88">
        <v>7075579</v>
      </c>
      <c r="I88">
        <v>96789447</v>
      </c>
      <c r="J88" t="s">
        <v>555</v>
      </c>
      <c r="K88">
        <v>341151</v>
      </c>
      <c r="L88">
        <v>696200</v>
      </c>
      <c r="M88">
        <v>79</v>
      </c>
      <c r="N88" t="s">
        <v>564</v>
      </c>
      <c r="O88" t="s">
        <v>565</v>
      </c>
      <c r="P88">
        <f>SUM(sample_report[[#This Row],[DIFF_4]:[DIFF_0]])</f>
        <v>-671357.02140600001</v>
      </c>
      <c r="Q88" s="1">
        <f>sample_report[[#This Row],[CTP_4]]-sample_report[[#This Row],[NOM_TAX_4]]</f>
        <v>-455.12916800000039</v>
      </c>
      <c r="R88" s="1">
        <f>sample_report[[#This Row],[CTP_3]]-sample_report[[#This Row],[NOM_TAX_3]]</f>
        <v>1094.2406800000003</v>
      </c>
      <c r="S88" s="1">
        <f>sample_report[[#This Row],[CTP_2]]-sample_report[[#This Row],[NOMO_TAX_2]]</f>
        <v>629.20528200000035</v>
      </c>
      <c r="T88" s="1">
        <f>sample_report[[#This Row],[CTP_1]]-sample_report[[#This Row],[NOM_TAX_1]]</f>
        <v>-328231.52880000003</v>
      </c>
      <c r="U88" s="1">
        <f>sample_report[[#This Row],[CTP_0]]-sample_report[[#This Row],[NOM_TAX_0]]</f>
        <v>-344393.80940000003</v>
      </c>
      <c r="V88" t="s">
        <v>566</v>
      </c>
      <c r="W88" t="s">
        <v>567</v>
      </c>
      <c r="X88" t="s">
        <v>568</v>
      </c>
      <c r="Y88" t="s">
        <v>569</v>
      </c>
      <c r="Z88" t="s">
        <v>555</v>
      </c>
      <c r="AA88">
        <f>sample_report[[#This Row],[PTI_4]]*sample_report[[#This Row],[STR_4]]*0.01</f>
        <v>3323.3491680000002</v>
      </c>
      <c r="AB88">
        <f>sample_report[[#This Row],[PTI_3]]*sample_report[[#This Row],[STR_3]]*0.01</f>
        <v>3780.7693199999999</v>
      </c>
      <c r="AC88">
        <f>sample_report[[#This Row],[PTI_2]]*sample_report[[#This Row],[STR_32]]*0.01</f>
        <v>3457.5747179999998</v>
      </c>
      <c r="AD88">
        <f>sample_report[[#This Row],[PTI_1]]*sample_report[[#This Row],[STR_1]]*0.01</f>
        <v>331124.69880000001</v>
      </c>
      <c r="AE88">
        <f>sample_report[[#This Row],[PTI_0]]*sample_report[[#This Row],[STR_0]]*0.01</f>
        <v>347638.28940000001</v>
      </c>
      <c r="AF88">
        <v>30.18</v>
      </c>
      <c r="AG88">
        <v>30.18</v>
      </c>
      <c r="AH88">
        <v>30.18</v>
      </c>
      <c r="AI88">
        <v>30.18</v>
      </c>
      <c r="AJ88">
        <v>30.18</v>
      </c>
      <c r="AK88" t="s">
        <v>570</v>
      </c>
      <c r="AL88" t="s">
        <v>571</v>
      </c>
      <c r="AM88" t="s">
        <v>572</v>
      </c>
      <c r="AN88">
        <v>1097166</v>
      </c>
      <c r="AO88">
        <v>1151883</v>
      </c>
      <c r="AP88" t="s">
        <v>573</v>
      </c>
      <c r="AQ88" t="s">
        <v>35</v>
      </c>
      <c r="AR88" t="s">
        <v>35</v>
      </c>
    </row>
    <row r="89" spans="1:44" hidden="1" x14ac:dyDescent="0.3">
      <c r="A89" t="s">
        <v>757</v>
      </c>
      <c r="B89" t="s">
        <v>758</v>
      </c>
      <c r="C89" t="s">
        <v>93</v>
      </c>
      <c r="D89" t="s">
        <v>591</v>
      </c>
      <c r="E89">
        <v>2018</v>
      </c>
      <c r="F89">
        <v>1172553</v>
      </c>
      <c r="G89" t="s">
        <v>759</v>
      </c>
      <c r="H89">
        <v>7392408</v>
      </c>
      <c r="I89">
        <v>32193275</v>
      </c>
      <c r="J89" t="s">
        <v>760</v>
      </c>
      <c r="K89">
        <v>355459</v>
      </c>
      <c r="L89">
        <v>724900</v>
      </c>
      <c r="M89">
        <v>270</v>
      </c>
      <c r="N89" t="s">
        <v>761</v>
      </c>
      <c r="O89" t="s">
        <v>762</v>
      </c>
      <c r="P89">
        <f>SUM(sample_report[[#This Row],[DIFF_4]:[DIFF_0]])</f>
        <v>16741.900000000001</v>
      </c>
      <c r="Q89">
        <f>sample_report[[#This Row],[CTP_4]]-sample_report[[#This Row],[NOM_TAX_4]]</f>
        <v>2878.39</v>
      </c>
      <c r="R89" s="1">
        <f>sample_report[[#This Row],[CTP_3]]-sample_report[[#This Row],[NOM_TAX_3]]</f>
        <v>2853.25</v>
      </c>
      <c r="S89" s="1">
        <f>sample_report[[#This Row],[CTP_2]]-sample_report[[#This Row],[NOMO_TAX_2]]</f>
        <v>3263.28</v>
      </c>
      <c r="T89" s="1">
        <f>sample_report[[#This Row],[CTP_1]]-sample_report[[#This Row],[NOM_TAX_1]]</f>
        <v>4375.26</v>
      </c>
      <c r="U89" s="1">
        <f>sample_report[[#This Row],[CTP_0]]-sample_report[[#This Row],[NOM_TAX_0]]</f>
        <v>3371.72</v>
      </c>
      <c r="V89" t="s">
        <v>763</v>
      </c>
      <c r="W89" t="s">
        <v>764</v>
      </c>
      <c r="X89" t="s">
        <v>765</v>
      </c>
      <c r="Y89" t="s">
        <v>766</v>
      </c>
      <c r="Z89" t="s">
        <v>760</v>
      </c>
      <c r="AA89">
        <f>sample_report[[#This Row],[PTI_4]]*sample_report[[#This Row],[STR_4]]*0.01</f>
        <v>0</v>
      </c>
      <c r="AK89" t="s">
        <v>767</v>
      </c>
      <c r="AL89" t="s">
        <v>768</v>
      </c>
      <c r="AM89" t="s">
        <v>769</v>
      </c>
      <c r="AN89">
        <v>1406422</v>
      </c>
      <c r="AO89">
        <v>1172553</v>
      </c>
      <c r="AP89" t="s">
        <v>770</v>
      </c>
      <c r="AQ89" t="s">
        <v>771</v>
      </c>
      <c r="AR89" t="s">
        <v>35</v>
      </c>
    </row>
    <row r="90" spans="1:44" hidden="1" x14ac:dyDescent="0.3">
      <c r="A90" t="s">
        <v>772</v>
      </c>
      <c r="B90" t="s">
        <v>773</v>
      </c>
      <c r="C90" t="s">
        <v>93</v>
      </c>
      <c r="D90" t="s">
        <v>591</v>
      </c>
      <c r="E90">
        <v>2018</v>
      </c>
      <c r="F90">
        <v>1448025</v>
      </c>
      <c r="G90" t="s">
        <v>774</v>
      </c>
      <c r="H90">
        <v>11948318</v>
      </c>
      <c r="I90">
        <v>55350636</v>
      </c>
      <c r="J90" t="s">
        <v>775</v>
      </c>
      <c r="K90">
        <v>411733</v>
      </c>
      <c r="L90">
        <v>1182700</v>
      </c>
      <c r="M90">
        <v>254</v>
      </c>
      <c r="N90" t="s">
        <v>776</v>
      </c>
      <c r="O90" t="s">
        <v>777</v>
      </c>
      <c r="P90">
        <f>SUM(sample_report[[#This Row],[DIFF_4]:[DIFF_0]])</f>
        <v>21237.09</v>
      </c>
      <c r="Q90">
        <f>sample_report[[#This Row],[CTP_4]]-sample_report[[#This Row],[NOM_TAX_4]]</f>
        <v>5358.84</v>
      </c>
      <c r="R90" s="1">
        <f>sample_report[[#This Row],[CTP_3]]-sample_report[[#This Row],[NOM_TAX_3]]</f>
        <v>3590.69</v>
      </c>
      <c r="S90" s="1">
        <f>sample_report[[#This Row],[CTP_2]]-sample_report[[#This Row],[NOMO_TAX_2]]</f>
        <v>3667.04</v>
      </c>
      <c r="T90" s="1">
        <f>sample_report[[#This Row],[CTP_1]]-sample_report[[#This Row],[NOM_TAX_1]]</f>
        <v>4132.75</v>
      </c>
      <c r="U90" s="1">
        <f>sample_report[[#This Row],[CTP_0]]-sample_report[[#This Row],[NOM_TAX_0]]</f>
        <v>4487.7700000000004</v>
      </c>
      <c r="V90" t="s">
        <v>778</v>
      </c>
      <c r="W90" t="s">
        <v>779</v>
      </c>
      <c r="X90" t="s">
        <v>780</v>
      </c>
      <c r="Y90" t="s">
        <v>781</v>
      </c>
      <c r="Z90" t="s">
        <v>775</v>
      </c>
      <c r="AA90">
        <f>sample_report[[#This Row],[PTI_4]]*sample_report[[#This Row],[STR_4]]*0.01</f>
        <v>0</v>
      </c>
      <c r="AK90" t="s">
        <v>782</v>
      </c>
      <c r="AL90" t="s">
        <v>783</v>
      </c>
      <c r="AM90" t="s">
        <v>784</v>
      </c>
      <c r="AN90">
        <v>1149478</v>
      </c>
      <c r="AO90">
        <v>1448025</v>
      </c>
      <c r="AP90" t="s">
        <v>785</v>
      </c>
      <c r="AQ90" t="s">
        <v>786</v>
      </c>
      <c r="AR90" t="s">
        <v>35</v>
      </c>
    </row>
    <row r="91" spans="1:44" hidden="1" x14ac:dyDescent="0.3">
      <c r="A91" t="s">
        <v>797</v>
      </c>
      <c r="B91" t="s">
        <v>798</v>
      </c>
      <c r="C91" t="s">
        <v>93</v>
      </c>
      <c r="D91" t="s">
        <v>591</v>
      </c>
      <c r="E91">
        <v>2018</v>
      </c>
      <c r="F91">
        <v>1061185</v>
      </c>
      <c r="G91" t="s">
        <v>799</v>
      </c>
      <c r="H91">
        <v>6579857</v>
      </c>
      <c r="I91">
        <v>23889548</v>
      </c>
      <c r="J91" t="s">
        <v>800</v>
      </c>
      <c r="K91">
        <v>298477</v>
      </c>
      <c r="L91">
        <v>700700</v>
      </c>
      <c r="M91">
        <v>346</v>
      </c>
      <c r="N91" t="s">
        <v>801</v>
      </c>
      <c r="O91" t="s">
        <v>802</v>
      </c>
      <c r="P91">
        <f>SUM(sample_report[[#This Row],[DIFF_4]:[DIFF_0]])</f>
        <v>16920.510000000002</v>
      </c>
      <c r="Q91">
        <f>sample_report[[#This Row],[CTP_4]]-sample_report[[#This Row],[NOM_TAX_4]]</f>
        <v>5640.04</v>
      </c>
      <c r="R91" s="1">
        <f>sample_report[[#This Row],[CTP_3]]-sample_report[[#This Row],[NOM_TAX_3]]</f>
        <v>3684.94</v>
      </c>
      <c r="S91" s="1">
        <f>sample_report[[#This Row],[CTP_2]]-sample_report[[#This Row],[NOMO_TAX_2]]</f>
        <v>2673.68</v>
      </c>
      <c r="T91" s="1">
        <f>sample_report[[#This Row],[CTP_1]]-sample_report[[#This Row],[NOM_TAX_1]]</f>
        <v>2595.38</v>
      </c>
      <c r="U91" s="1">
        <f>sample_report[[#This Row],[CTP_0]]-sample_report[[#This Row],[NOM_TAX_0]]</f>
        <v>2326.4699999999998</v>
      </c>
      <c r="V91" t="s">
        <v>803</v>
      </c>
      <c r="W91" t="s">
        <v>804</v>
      </c>
      <c r="X91" t="s">
        <v>805</v>
      </c>
      <c r="Y91" t="s">
        <v>806</v>
      </c>
      <c r="Z91" t="s">
        <v>800</v>
      </c>
      <c r="AA91">
        <f>sample_report[[#This Row],[PTI_4]]*sample_report[[#This Row],[STR_4]]*0.01</f>
        <v>0</v>
      </c>
      <c r="AK91" t="s">
        <v>807</v>
      </c>
      <c r="AL91" t="s">
        <v>808</v>
      </c>
      <c r="AM91" t="s">
        <v>809</v>
      </c>
      <c r="AN91">
        <v>1120716</v>
      </c>
      <c r="AO91">
        <v>1061185</v>
      </c>
      <c r="AP91" t="s">
        <v>810</v>
      </c>
      <c r="AQ91" t="s">
        <v>811</v>
      </c>
      <c r="AR91" t="s">
        <v>35</v>
      </c>
    </row>
    <row r="92" spans="1:44" hidden="1" x14ac:dyDescent="0.3">
      <c r="A92" t="s">
        <v>842</v>
      </c>
      <c r="B92" t="s">
        <v>843</v>
      </c>
      <c r="C92" t="s">
        <v>93</v>
      </c>
      <c r="D92" t="s">
        <v>591</v>
      </c>
      <c r="E92">
        <v>2018</v>
      </c>
      <c r="F92">
        <v>-14983</v>
      </c>
      <c r="G92" t="s">
        <v>844</v>
      </c>
      <c r="H92">
        <v>3819836</v>
      </c>
      <c r="I92">
        <v>3864533</v>
      </c>
      <c r="J92" t="s">
        <v>845</v>
      </c>
      <c r="K92">
        <v>2831</v>
      </c>
      <c r="L92">
        <v>349000</v>
      </c>
      <c r="M92">
        <v>1068</v>
      </c>
      <c r="N92" t="s">
        <v>35</v>
      </c>
      <c r="O92" t="s">
        <v>846</v>
      </c>
      <c r="P92">
        <f>SUM(sample_report[[#This Row],[DIFF_4]:[DIFF_0]])</f>
        <v>729.56</v>
      </c>
      <c r="Q92">
        <f>sample_report[[#This Row],[CTP_4]]-sample_report[[#This Row],[NOM_TAX_4]]</f>
        <v>242.74</v>
      </c>
      <c r="R92" s="1">
        <f>sample_report[[#This Row],[CTP_3]]-sample_report[[#This Row],[NOM_TAX_3]]</f>
        <v>425.83</v>
      </c>
      <c r="S92" s="1">
        <f>sample_report[[#This Row],[CTP_2]]-sample_report[[#This Row],[NOMO_TAX_2]]</f>
        <v>58.63</v>
      </c>
      <c r="T92" s="1">
        <f>sample_report[[#This Row],[CTP_1]]-sample_report[[#This Row],[NOM_TAX_1]]</f>
        <v>0</v>
      </c>
      <c r="U92" s="1">
        <f>sample_report[[#This Row],[CTP_0]]-sample_report[[#This Row],[NOM_TAX_0]]</f>
        <v>2.36</v>
      </c>
      <c r="V92" t="s">
        <v>847</v>
      </c>
      <c r="W92" t="s">
        <v>848</v>
      </c>
      <c r="X92" t="s">
        <v>849</v>
      </c>
      <c r="Y92" t="s">
        <v>850</v>
      </c>
      <c r="Z92" t="s">
        <v>845</v>
      </c>
      <c r="AA92">
        <f>sample_report[[#This Row],[PTI_4]]*sample_report[[#This Row],[STR_4]]*0.01</f>
        <v>0</v>
      </c>
      <c r="AK92" t="s">
        <v>851</v>
      </c>
      <c r="AL92" t="s">
        <v>852</v>
      </c>
      <c r="AM92" t="s">
        <v>853</v>
      </c>
      <c r="AN92">
        <v>-6542</v>
      </c>
      <c r="AO92">
        <v>-14983</v>
      </c>
      <c r="AP92" t="s">
        <v>854</v>
      </c>
      <c r="AQ92" t="s">
        <v>35</v>
      </c>
      <c r="AR92" t="s">
        <v>35</v>
      </c>
    </row>
    <row r="93" spans="1:44" hidden="1" x14ac:dyDescent="0.3">
      <c r="A93" t="s">
        <v>855</v>
      </c>
      <c r="B93" t="s">
        <v>856</v>
      </c>
      <c r="C93" t="s">
        <v>93</v>
      </c>
      <c r="D93" t="s">
        <v>591</v>
      </c>
      <c r="E93">
        <v>2018</v>
      </c>
      <c r="F93">
        <v>445981</v>
      </c>
      <c r="G93" t="s">
        <v>857</v>
      </c>
      <c r="H93">
        <v>2040568</v>
      </c>
      <c r="I93">
        <v>4742312</v>
      </c>
      <c r="J93" t="s">
        <v>858</v>
      </c>
      <c r="K93">
        <v>105186</v>
      </c>
      <c r="L93">
        <v>289730</v>
      </c>
      <c r="M93">
        <v>726</v>
      </c>
      <c r="N93" t="s">
        <v>859</v>
      </c>
      <c r="O93" t="s">
        <v>860</v>
      </c>
      <c r="P93">
        <f>SUM(sample_report[[#This Row],[DIFF_4]:[DIFF_0]])</f>
        <v>5593.59</v>
      </c>
      <c r="Q93">
        <f>sample_report[[#This Row],[CTP_4]]-sample_report[[#This Row],[NOM_TAX_4]]</f>
        <v>1027.99</v>
      </c>
      <c r="R93" s="1">
        <f>sample_report[[#This Row],[CTP_3]]-sample_report[[#This Row],[NOM_TAX_3]]</f>
        <v>1125.8900000000001</v>
      </c>
      <c r="S93" s="1">
        <f>sample_report[[#This Row],[CTP_2]]-sample_report[[#This Row],[NOMO_TAX_2]]</f>
        <v>1158.52</v>
      </c>
      <c r="T93" s="1">
        <f>sample_report[[#This Row],[CTP_1]]-sample_report[[#This Row],[NOM_TAX_1]]</f>
        <v>1265.6600000000001</v>
      </c>
      <c r="U93" s="1">
        <f>sample_report[[#This Row],[CTP_0]]-sample_report[[#This Row],[NOM_TAX_0]]</f>
        <v>1015.53</v>
      </c>
      <c r="V93" t="s">
        <v>861</v>
      </c>
      <c r="W93" t="s">
        <v>862</v>
      </c>
      <c r="X93" t="s">
        <v>863</v>
      </c>
      <c r="Y93" t="s">
        <v>864</v>
      </c>
      <c r="Z93" t="s">
        <v>858</v>
      </c>
      <c r="AA93">
        <f>sample_report[[#This Row],[PTI_4]]*sample_report[[#This Row],[STR_4]]*0.01</f>
        <v>0</v>
      </c>
      <c r="AK93" t="s">
        <v>865</v>
      </c>
      <c r="AL93" t="s">
        <v>866</v>
      </c>
      <c r="AM93" t="s">
        <v>867</v>
      </c>
      <c r="AN93">
        <v>473620</v>
      </c>
      <c r="AO93">
        <v>445981</v>
      </c>
      <c r="AP93" t="s">
        <v>868</v>
      </c>
      <c r="AQ93" t="s">
        <v>869</v>
      </c>
      <c r="AR93" t="s">
        <v>35</v>
      </c>
    </row>
    <row r="94" spans="1:44" hidden="1" x14ac:dyDescent="0.3">
      <c r="A94" t="s">
        <v>757</v>
      </c>
      <c r="B94" t="s">
        <v>758</v>
      </c>
      <c r="C94" t="s">
        <v>93</v>
      </c>
      <c r="D94" t="s">
        <v>591</v>
      </c>
      <c r="E94">
        <v>2019</v>
      </c>
      <c r="F94">
        <v>375060</v>
      </c>
      <c r="G94" t="s">
        <v>947</v>
      </c>
      <c r="H94">
        <v>6885864</v>
      </c>
      <c r="I94">
        <v>33948664</v>
      </c>
      <c r="J94" t="s">
        <v>948</v>
      </c>
      <c r="K94">
        <v>125468</v>
      </c>
      <c r="L94">
        <v>237700</v>
      </c>
      <c r="M94">
        <v>81</v>
      </c>
      <c r="N94" t="s">
        <v>949</v>
      </c>
      <c r="O94" t="s">
        <v>950</v>
      </c>
      <c r="P94">
        <f>SUM(sample_report[[#This Row],[DIFF_4]:[DIFF_0]])</f>
        <v>16221.77</v>
      </c>
      <c r="Q94">
        <f>sample_report[[#This Row],[CTP_4]]-sample_report[[#This Row],[NOM_TAX_4]]</f>
        <v>2853.25</v>
      </c>
      <c r="R94" s="1">
        <f>sample_report[[#This Row],[CTP_3]]-sample_report[[#This Row],[NOM_TAX_3]]</f>
        <v>3263.28</v>
      </c>
      <c r="S94" s="1">
        <f>sample_report[[#This Row],[CTP_2]]-sample_report[[#This Row],[NOMO_TAX_2]]</f>
        <v>4375.26</v>
      </c>
      <c r="T94" s="1">
        <f>sample_report[[#This Row],[CTP_1]]-sample_report[[#This Row],[NOM_TAX_1]]</f>
        <v>3371.72</v>
      </c>
      <c r="U94" s="1">
        <f>sample_report[[#This Row],[CTP_0]]-sample_report[[#This Row],[NOM_TAX_0]]</f>
        <v>2358.2600000000002</v>
      </c>
      <c r="V94" t="s">
        <v>764</v>
      </c>
      <c r="W94" t="s">
        <v>765</v>
      </c>
      <c r="X94" t="s">
        <v>766</v>
      </c>
      <c r="Y94" t="s">
        <v>760</v>
      </c>
      <c r="Z94" t="s">
        <v>948</v>
      </c>
      <c r="AA94">
        <f>sample_report[[#This Row],[PTI_4]]*sample_report[[#This Row],[STR_4]]*0.01</f>
        <v>0</v>
      </c>
      <c r="AK94" t="s">
        <v>768</v>
      </c>
      <c r="AL94" t="s">
        <v>769</v>
      </c>
      <c r="AM94" t="s">
        <v>951</v>
      </c>
      <c r="AN94">
        <v>1172553</v>
      </c>
      <c r="AO94">
        <v>375060</v>
      </c>
      <c r="AP94" t="s">
        <v>952</v>
      </c>
      <c r="AQ94" t="s">
        <v>953</v>
      </c>
      <c r="AR94" t="s">
        <v>954</v>
      </c>
    </row>
    <row r="95" spans="1:44" hidden="1" x14ac:dyDescent="0.3">
      <c r="A95" t="s">
        <v>772</v>
      </c>
      <c r="B95" t="s">
        <v>773</v>
      </c>
      <c r="C95" t="s">
        <v>93</v>
      </c>
      <c r="D95" t="s">
        <v>591</v>
      </c>
      <c r="E95">
        <v>2019</v>
      </c>
      <c r="F95">
        <v>1679656</v>
      </c>
      <c r="G95" t="s">
        <v>955</v>
      </c>
      <c r="H95">
        <v>12248495</v>
      </c>
      <c r="I95">
        <v>58111598</v>
      </c>
      <c r="J95" t="s">
        <v>956</v>
      </c>
      <c r="K95">
        <v>484299</v>
      </c>
      <c r="L95">
        <v>1334600</v>
      </c>
      <c r="M95">
        <v>266</v>
      </c>
      <c r="N95" t="s">
        <v>957</v>
      </c>
      <c r="O95" t="s">
        <v>958</v>
      </c>
      <c r="P95">
        <f>SUM(sample_report[[#This Row],[DIFF_4]:[DIFF_0]])</f>
        <v>19139.739999999998</v>
      </c>
      <c r="Q95">
        <f>sample_report[[#This Row],[CTP_4]]-sample_report[[#This Row],[NOM_TAX_4]]</f>
        <v>3590.69</v>
      </c>
      <c r="R95" s="1">
        <f>sample_report[[#This Row],[CTP_3]]-sample_report[[#This Row],[NOM_TAX_3]]</f>
        <v>3667.04</v>
      </c>
      <c r="S95" s="1">
        <f>sample_report[[#This Row],[CTP_2]]-sample_report[[#This Row],[NOMO_TAX_2]]</f>
        <v>4132.75</v>
      </c>
      <c r="T95" s="1">
        <f>sample_report[[#This Row],[CTP_1]]-sample_report[[#This Row],[NOM_TAX_1]]</f>
        <v>4487.7700000000004</v>
      </c>
      <c r="U95" s="1">
        <f>sample_report[[#This Row],[CTP_0]]-sample_report[[#This Row],[NOM_TAX_0]]</f>
        <v>3261.49</v>
      </c>
      <c r="V95" t="s">
        <v>779</v>
      </c>
      <c r="W95" t="s">
        <v>780</v>
      </c>
      <c r="X95" t="s">
        <v>781</v>
      </c>
      <c r="Y95" t="s">
        <v>775</v>
      </c>
      <c r="Z95" t="s">
        <v>956</v>
      </c>
      <c r="AA95">
        <f>sample_report[[#This Row],[PTI_4]]*sample_report[[#This Row],[STR_4]]*0.01</f>
        <v>0</v>
      </c>
      <c r="AK95" t="s">
        <v>783</v>
      </c>
      <c r="AL95" t="s">
        <v>784</v>
      </c>
      <c r="AM95" t="s">
        <v>959</v>
      </c>
      <c r="AN95">
        <v>1448025</v>
      </c>
      <c r="AO95">
        <v>1679656</v>
      </c>
      <c r="AP95" t="s">
        <v>960</v>
      </c>
      <c r="AQ95" t="s">
        <v>961</v>
      </c>
      <c r="AR95" t="s">
        <v>35</v>
      </c>
    </row>
    <row r="96" spans="1:44" hidden="1" x14ac:dyDescent="0.3">
      <c r="A96" t="s">
        <v>797</v>
      </c>
      <c r="B96" t="s">
        <v>798</v>
      </c>
      <c r="C96" t="s">
        <v>93</v>
      </c>
      <c r="D96" t="s">
        <v>591</v>
      </c>
      <c r="E96">
        <v>2019</v>
      </c>
      <c r="F96">
        <v>781459</v>
      </c>
      <c r="G96" t="s">
        <v>967</v>
      </c>
      <c r="H96">
        <v>6659119</v>
      </c>
      <c r="I96">
        <v>27126670</v>
      </c>
      <c r="J96" t="s">
        <v>968</v>
      </c>
      <c r="K96">
        <v>239519</v>
      </c>
      <c r="L96">
        <v>487100</v>
      </c>
      <c r="M96">
        <v>216</v>
      </c>
      <c r="N96" t="s">
        <v>969</v>
      </c>
      <c r="O96" t="s">
        <v>970</v>
      </c>
      <c r="P96">
        <f>SUM(sample_report[[#This Row],[DIFF_4]:[DIFF_0]])</f>
        <v>15073.599999999999</v>
      </c>
      <c r="Q96">
        <f>sample_report[[#This Row],[CTP_4]]-sample_report[[#This Row],[NOM_TAX_4]]</f>
        <v>3684.94</v>
      </c>
      <c r="R96" s="1">
        <f>sample_report[[#This Row],[CTP_3]]-sample_report[[#This Row],[NOM_TAX_3]]</f>
        <v>2673.68</v>
      </c>
      <c r="S96" s="1">
        <f>sample_report[[#This Row],[CTP_2]]-sample_report[[#This Row],[NOMO_TAX_2]]</f>
        <v>2595.38</v>
      </c>
      <c r="T96" s="1">
        <f>sample_report[[#This Row],[CTP_1]]-sample_report[[#This Row],[NOM_TAX_1]]</f>
        <v>2326.4699999999998</v>
      </c>
      <c r="U96" s="1">
        <f>sample_report[[#This Row],[CTP_0]]-sample_report[[#This Row],[NOM_TAX_0]]</f>
        <v>3793.13</v>
      </c>
      <c r="V96" t="s">
        <v>804</v>
      </c>
      <c r="W96" t="s">
        <v>805</v>
      </c>
      <c r="X96" t="s">
        <v>806</v>
      </c>
      <c r="Y96" t="s">
        <v>800</v>
      </c>
      <c r="Z96" t="s">
        <v>968</v>
      </c>
      <c r="AA96">
        <f>sample_report[[#This Row],[PTI_4]]*sample_report[[#This Row],[STR_4]]*0.01</f>
        <v>0</v>
      </c>
      <c r="AK96" t="s">
        <v>808</v>
      </c>
      <c r="AL96" t="s">
        <v>809</v>
      </c>
      <c r="AM96" t="s">
        <v>971</v>
      </c>
      <c r="AN96">
        <v>1061185</v>
      </c>
      <c r="AO96">
        <v>781459</v>
      </c>
      <c r="AP96" t="s">
        <v>972</v>
      </c>
      <c r="AQ96" t="s">
        <v>973</v>
      </c>
      <c r="AR96" t="s">
        <v>35</v>
      </c>
    </row>
    <row r="97" spans="1:44" hidden="1" x14ac:dyDescent="0.3">
      <c r="A97" t="s">
        <v>842</v>
      </c>
      <c r="B97" t="s">
        <v>843</v>
      </c>
      <c r="C97" t="s">
        <v>93</v>
      </c>
      <c r="D97" t="s">
        <v>591</v>
      </c>
      <c r="E97">
        <v>2019</v>
      </c>
      <c r="F97">
        <v>1119</v>
      </c>
      <c r="G97" t="s">
        <v>988</v>
      </c>
      <c r="H97">
        <v>3960517</v>
      </c>
      <c r="I97">
        <v>4008335</v>
      </c>
      <c r="J97" t="s">
        <v>989</v>
      </c>
      <c r="K97">
        <v>1007</v>
      </c>
      <c r="L97">
        <v>440700</v>
      </c>
      <c r="M97">
        <v>1268</v>
      </c>
      <c r="N97" t="s">
        <v>990</v>
      </c>
      <c r="O97" t="s">
        <v>991</v>
      </c>
      <c r="P97">
        <f>SUM(sample_report[[#This Row],[DIFF_4]:[DIFF_0]])</f>
        <v>490.18</v>
      </c>
      <c r="Q97">
        <f>sample_report[[#This Row],[CTP_4]]-sample_report[[#This Row],[NOM_TAX_4]]</f>
        <v>425.83</v>
      </c>
      <c r="R97" s="1">
        <f>sample_report[[#This Row],[CTP_3]]-sample_report[[#This Row],[NOM_TAX_3]]</f>
        <v>58.63</v>
      </c>
      <c r="S97" s="1">
        <f>sample_report[[#This Row],[CTP_2]]-sample_report[[#This Row],[NOMO_TAX_2]]</f>
        <v>0</v>
      </c>
      <c r="T97" s="1">
        <f>sample_report[[#This Row],[CTP_1]]-sample_report[[#This Row],[NOM_TAX_1]]</f>
        <v>2.36</v>
      </c>
      <c r="U97" s="1">
        <f>sample_report[[#This Row],[CTP_0]]-sample_report[[#This Row],[NOM_TAX_0]]</f>
        <v>3.36</v>
      </c>
      <c r="V97" t="s">
        <v>848</v>
      </c>
      <c r="W97" t="s">
        <v>849</v>
      </c>
      <c r="X97" t="s">
        <v>850</v>
      </c>
      <c r="Y97" t="s">
        <v>845</v>
      </c>
      <c r="Z97" t="s">
        <v>989</v>
      </c>
      <c r="AA97">
        <f>sample_report[[#This Row],[PTI_4]]*sample_report[[#This Row],[STR_4]]*0.01</f>
        <v>0</v>
      </c>
      <c r="AK97" t="s">
        <v>852</v>
      </c>
      <c r="AL97" t="s">
        <v>853</v>
      </c>
      <c r="AM97" t="s">
        <v>992</v>
      </c>
      <c r="AN97">
        <v>-14983</v>
      </c>
      <c r="AO97">
        <v>1119</v>
      </c>
      <c r="AP97" t="s">
        <v>993</v>
      </c>
      <c r="AQ97" t="s">
        <v>35</v>
      </c>
      <c r="AR97" t="s">
        <v>35</v>
      </c>
    </row>
    <row r="98" spans="1:44" hidden="1" x14ac:dyDescent="0.3">
      <c r="A98" t="s">
        <v>855</v>
      </c>
      <c r="B98" t="s">
        <v>856</v>
      </c>
      <c r="C98" t="s">
        <v>93</v>
      </c>
      <c r="D98" t="s">
        <v>591</v>
      </c>
      <c r="E98">
        <v>2019</v>
      </c>
      <c r="F98">
        <v>-51967</v>
      </c>
      <c r="G98" t="s">
        <v>994</v>
      </c>
      <c r="H98">
        <v>1728122</v>
      </c>
      <c r="I98">
        <v>4936979</v>
      </c>
      <c r="J98" t="s">
        <v>995</v>
      </c>
      <c r="K98">
        <v>65185</v>
      </c>
      <c r="L98">
        <v>-122500</v>
      </c>
      <c r="M98">
        <v>-287</v>
      </c>
      <c r="N98" t="s">
        <v>35</v>
      </c>
      <c r="O98" t="s">
        <v>996</v>
      </c>
      <c r="P98">
        <f>SUM(sample_report[[#This Row],[DIFF_4]:[DIFF_0]])</f>
        <v>5534.869999999999</v>
      </c>
      <c r="Q98">
        <f>sample_report[[#This Row],[CTP_4]]-sample_report[[#This Row],[NOM_TAX_4]]</f>
        <v>1125.8900000000001</v>
      </c>
      <c r="R98" s="1">
        <f>sample_report[[#This Row],[CTP_3]]-sample_report[[#This Row],[NOM_TAX_3]]</f>
        <v>1158.52</v>
      </c>
      <c r="S98" s="1">
        <f>sample_report[[#This Row],[CTP_2]]-sample_report[[#This Row],[NOMO_TAX_2]]</f>
        <v>1265.6600000000001</v>
      </c>
      <c r="T98" s="1">
        <f>sample_report[[#This Row],[CTP_1]]-sample_report[[#This Row],[NOM_TAX_1]]</f>
        <v>1015.53</v>
      </c>
      <c r="U98" s="1">
        <f>sample_report[[#This Row],[CTP_0]]-sample_report[[#This Row],[NOM_TAX_0]]</f>
        <v>969.27</v>
      </c>
      <c r="V98" t="s">
        <v>862</v>
      </c>
      <c r="W98" t="s">
        <v>863</v>
      </c>
      <c r="X98" t="s">
        <v>864</v>
      </c>
      <c r="Y98" t="s">
        <v>858</v>
      </c>
      <c r="Z98" t="s">
        <v>995</v>
      </c>
      <c r="AA98">
        <f>sample_report[[#This Row],[PTI_4]]*sample_report[[#This Row],[STR_4]]*0.01</f>
        <v>0</v>
      </c>
      <c r="AK98" t="s">
        <v>866</v>
      </c>
      <c r="AL98" t="s">
        <v>867</v>
      </c>
      <c r="AM98" t="s">
        <v>997</v>
      </c>
      <c r="AN98">
        <v>445981</v>
      </c>
      <c r="AO98">
        <v>-51967</v>
      </c>
      <c r="AP98" t="s">
        <v>998</v>
      </c>
      <c r="AQ98" t="s">
        <v>999</v>
      </c>
      <c r="AR98" t="s">
        <v>35</v>
      </c>
    </row>
    <row r="99" spans="1:44" hidden="1" x14ac:dyDescent="0.3">
      <c r="A99" t="s">
        <v>757</v>
      </c>
      <c r="B99" t="s">
        <v>758</v>
      </c>
      <c r="C99" t="s">
        <v>93</v>
      </c>
      <c r="D99" t="s">
        <v>591</v>
      </c>
      <c r="E99">
        <v>2017</v>
      </c>
      <c r="F99">
        <v>1406422</v>
      </c>
      <c r="G99" t="s">
        <v>1079</v>
      </c>
      <c r="H99">
        <v>7669389</v>
      </c>
      <c r="I99">
        <v>30661826</v>
      </c>
      <c r="J99" t="s">
        <v>766</v>
      </c>
      <c r="K99">
        <v>377858</v>
      </c>
      <c r="L99">
        <v>1027800</v>
      </c>
      <c r="M99">
        <v>412</v>
      </c>
      <c r="N99" t="s">
        <v>1080</v>
      </c>
      <c r="O99" t="s">
        <v>1081</v>
      </c>
      <c r="P99">
        <f>SUM(sample_report[[#This Row],[DIFF_4]:[DIFF_0]])</f>
        <v>15108.03</v>
      </c>
      <c r="Q99">
        <f>sample_report[[#This Row],[CTP_4]]-sample_report[[#This Row],[NOM_TAX_4]]</f>
        <v>1737.85</v>
      </c>
      <c r="R99" s="1">
        <f>sample_report[[#This Row],[CTP_3]]-sample_report[[#This Row],[NOM_TAX_3]]</f>
        <v>2878.39</v>
      </c>
      <c r="S99" s="1">
        <f>sample_report[[#This Row],[CTP_2]]-sample_report[[#This Row],[NOMO_TAX_2]]</f>
        <v>2853.25</v>
      </c>
      <c r="T99" s="1">
        <f>sample_report[[#This Row],[CTP_1]]-sample_report[[#This Row],[NOM_TAX_1]]</f>
        <v>3263.28</v>
      </c>
      <c r="U99" s="1">
        <f>sample_report[[#This Row],[CTP_0]]-sample_report[[#This Row],[NOM_TAX_0]]</f>
        <v>4375.26</v>
      </c>
      <c r="V99" t="s">
        <v>1082</v>
      </c>
      <c r="W99" t="s">
        <v>763</v>
      </c>
      <c r="X99" t="s">
        <v>764</v>
      </c>
      <c r="Y99" t="s">
        <v>765</v>
      </c>
      <c r="Z99" t="s">
        <v>766</v>
      </c>
      <c r="AA99">
        <f>sample_report[[#This Row],[PTI_4]]*sample_report[[#This Row],[STR_4]]*0.01</f>
        <v>0</v>
      </c>
      <c r="AK99" t="s">
        <v>1083</v>
      </c>
      <c r="AL99" t="s">
        <v>767</v>
      </c>
      <c r="AM99" t="s">
        <v>768</v>
      </c>
      <c r="AN99">
        <v>1335401</v>
      </c>
      <c r="AO99">
        <v>1406422</v>
      </c>
      <c r="AP99" t="s">
        <v>1084</v>
      </c>
      <c r="AQ99" t="s">
        <v>1085</v>
      </c>
      <c r="AR99" t="s">
        <v>35</v>
      </c>
    </row>
    <row r="100" spans="1:44" hidden="1" x14ac:dyDescent="0.3">
      <c r="A100" t="s">
        <v>772</v>
      </c>
      <c r="B100" t="s">
        <v>773</v>
      </c>
      <c r="C100" t="s">
        <v>93</v>
      </c>
      <c r="D100" t="s">
        <v>591</v>
      </c>
      <c r="E100">
        <v>2017</v>
      </c>
      <c r="F100">
        <v>1149478</v>
      </c>
      <c r="G100" t="s">
        <v>1086</v>
      </c>
      <c r="H100">
        <v>11739140</v>
      </c>
      <c r="I100">
        <v>53676838</v>
      </c>
      <c r="J100" t="s">
        <v>781</v>
      </c>
      <c r="K100">
        <v>249274</v>
      </c>
      <c r="L100">
        <v>1117900</v>
      </c>
      <c r="M100">
        <v>254</v>
      </c>
      <c r="N100" t="s">
        <v>1087</v>
      </c>
      <c r="O100" t="s">
        <v>1088</v>
      </c>
      <c r="P100">
        <f>SUM(sample_report[[#This Row],[DIFF_4]:[DIFF_0]])</f>
        <v>20874.23</v>
      </c>
      <c r="Q100">
        <f>sample_report[[#This Row],[CTP_4]]-sample_report[[#This Row],[NOM_TAX_4]]</f>
        <v>4124.91</v>
      </c>
      <c r="R100" s="1">
        <f>sample_report[[#This Row],[CTP_3]]-sample_report[[#This Row],[NOM_TAX_3]]</f>
        <v>5358.84</v>
      </c>
      <c r="S100" s="1">
        <f>sample_report[[#This Row],[CTP_2]]-sample_report[[#This Row],[NOMO_TAX_2]]</f>
        <v>3590.69</v>
      </c>
      <c r="T100" s="1">
        <f>sample_report[[#This Row],[CTP_1]]-sample_report[[#This Row],[NOM_TAX_1]]</f>
        <v>3667.04</v>
      </c>
      <c r="U100" s="1">
        <f>sample_report[[#This Row],[CTP_0]]-sample_report[[#This Row],[NOM_TAX_0]]</f>
        <v>4132.75</v>
      </c>
      <c r="V100" t="s">
        <v>1089</v>
      </c>
      <c r="W100" t="s">
        <v>778</v>
      </c>
      <c r="X100" t="s">
        <v>779</v>
      </c>
      <c r="Y100" t="s">
        <v>780</v>
      </c>
      <c r="Z100" t="s">
        <v>781</v>
      </c>
      <c r="AA100">
        <f>sample_report[[#This Row],[PTI_4]]*sample_report[[#This Row],[STR_4]]*0.01</f>
        <v>0</v>
      </c>
      <c r="AK100" t="s">
        <v>1090</v>
      </c>
      <c r="AL100" t="s">
        <v>782</v>
      </c>
      <c r="AM100" t="s">
        <v>783</v>
      </c>
      <c r="AN100">
        <v>419802</v>
      </c>
      <c r="AO100">
        <v>1149478</v>
      </c>
      <c r="AP100" t="s">
        <v>1091</v>
      </c>
      <c r="AQ100" t="s">
        <v>1092</v>
      </c>
      <c r="AR100" t="s">
        <v>35</v>
      </c>
    </row>
    <row r="101" spans="1:44" hidden="1" x14ac:dyDescent="0.3">
      <c r="A101" t="s">
        <v>797</v>
      </c>
      <c r="B101" t="s">
        <v>798</v>
      </c>
      <c r="C101" t="s">
        <v>93</v>
      </c>
      <c r="D101" t="s">
        <v>591</v>
      </c>
      <c r="E101">
        <v>2017</v>
      </c>
      <c r="F101">
        <v>1120716</v>
      </c>
      <c r="G101" t="s">
        <v>1098</v>
      </c>
      <c r="H101">
        <v>6444813</v>
      </c>
      <c r="I101">
        <v>23476359</v>
      </c>
      <c r="J101" t="s">
        <v>806</v>
      </c>
      <c r="K101">
        <v>225587</v>
      </c>
      <c r="L101">
        <v>858900</v>
      </c>
      <c r="M101">
        <v>435</v>
      </c>
      <c r="N101" t="s">
        <v>1099</v>
      </c>
      <c r="O101" t="s">
        <v>1100</v>
      </c>
      <c r="P101">
        <f>SUM(sample_report[[#This Row],[DIFF_4]:[DIFF_0]])</f>
        <v>18294.11</v>
      </c>
      <c r="Q101">
        <f>sample_report[[#This Row],[CTP_4]]-sample_report[[#This Row],[NOM_TAX_4]]</f>
        <v>3700.07</v>
      </c>
      <c r="R101" s="1">
        <f>sample_report[[#This Row],[CTP_3]]-sample_report[[#This Row],[NOM_TAX_3]]</f>
        <v>5640.04</v>
      </c>
      <c r="S101" s="1">
        <f>sample_report[[#This Row],[CTP_2]]-sample_report[[#This Row],[NOMO_TAX_2]]</f>
        <v>3684.94</v>
      </c>
      <c r="T101" s="1">
        <f>sample_report[[#This Row],[CTP_1]]-sample_report[[#This Row],[NOM_TAX_1]]</f>
        <v>2673.68</v>
      </c>
      <c r="U101" s="1">
        <f>sample_report[[#This Row],[CTP_0]]-sample_report[[#This Row],[NOM_TAX_0]]</f>
        <v>2595.38</v>
      </c>
      <c r="V101" t="s">
        <v>1101</v>
      </c>
      <c r="W101" t="s">
        <v>803</v>
      </c>
      <c r="X101" t="s">
        <v>804</v>
      </c>
      <c r="Y101" t="s">
        <v>805</v>
      </c>
      <c r="Z101" t="s">
        <v>806</v>
      </c>
      <c r="AA101">
        <f>sample_report[[#This Row],[PTI_4]]*sample_report[[#This Row],[STR_4]]*0.01</f>
        <v>0</v>
      </c>
      <c r="AK101" t="s">
        <v>1102</v>
      </c>
      <c r="AL101" t="s">
        <v>807</v>
      </c>
      <c r="AM101" t="s">
        <v>808</v>
      </c>
      <c r="AN101">
        <v>1069140</v>
      </c>
      <c r="AO101">
        <v>1120716</v>
      </c>
      <c r="AP101" t="s">
        <v>1103</v>
      </c>
      <c r="AQ101" t="s">
        <v>1104</v>
      </c>
      <c r="AR101" t="s">
        <v>35</v>
      </c>
    </row>
    <row r="102" spans="1:44" hidden="1" x14ac:dyDescent="0.3">
      <c r="A102" t="s">
        <v>842</v>
      </c>
      <c r="B102" t="s">
        <v>843</v>
      </c>
      <c r="C102" t="s">
        <v>93</v>
      </c>
      <c r="D102" t="s">
        <v>591</v>
      </c>
      <c r="E102">
        <v>2017</v>
      </c>
      <c r="F102">
        <v>-6542</v>
      </c>
      <c r="G102" t="s">
        <v>1119</v>
      </c>
      <c r="H102">
        <v>3757423</v>
      </c>
      <c r="I102">
        <v>3791646</v>
      </c>
      <c r="J102" t="s">
        <v>850</v>
      </c>
      <c r="K102">
        <v>2369</v>
      </c>
      <c r="L102">
        <v>327800</v>
      </c>
      <c r="M102">
        <v>1093</v>
      </c>
      <c r="N102" t="s">
        <v>35</v>
      </c>
      <c r="O102" t="s">
        <v>1120</v>
      </c>
      <c r="P102">
        <f>SUM(sample_report[[#This Row],[DIFF_4]:[DIFF_0]])</f>
        <v>731.18</v>
      </c>
      <c r="Q102">
        <f>sample_report[[#This Row],[CTP_4]]-sample_report[[#This Row],[NOM_TAX_4]]</f>
        <v>3.98</v>
      </c>
      <c r="R102" s="1">
        <f>sample_report[[#This Row],[CTP_3]]-sample_report[[#This Row],[NOM_TAX_3]]</f>
        <v>242.74</v>
      </c>
      <c r="S102" s="1">
        <f>sample_report[[#This Row],[CTP_2]]-sample_report[[#This Row],[NOMO_TAX_2]]</f>
        <v>425.83</v>
      </c>
      <c r="T102" s="1">
        <f>sample_report[[#This Row],[CTP_1]]-sample_report[[#This Row],[NOM_TAX_1]]</f>
        <v>58.63</v>
      </c>
      <c r="U102" s="1">
        <f>sample_report[[#This Row],[CTP_0]]-sample_report[[#This Row],[NOM_TAX_0]]</f>
        <v>0</v>
      </c>
      <c r="V102" t="s">
        <v>1121</v>
      </c>
      <c r="W102" t="s">
        <v>847</v>
      </c>
      <c r="X102" t="s">
        <v>848</v>
      </c>
      <c r="Y102" t="s">
        <v>849</v>
      </c>
      <c r="Z102" t="s">
        <v>850</v>
      </c>
      <c r="AA102">
        <f>sample_report[[#This Row],[PTI_4]]*sample_report[[#This Row],[STR_4]]*0.01</f>
        <v>0</v>
      </c>
      <c r="AK102" t="s">
        <v>1122</v>
      </c>
      <c r="AL102" t="s">
        <v>851</v>
      </c>
      <c r="AM102" t="s">
        <v>852</v>
      </c>
      <c r="AN102">
        <v>-7412</v>
      </c>
      <c r="AO102">
        <v>-6542</v>
      </c>
      <c r="AP102" t="s">
        <v>854</v>
      </c>
      <c r="AQ102" t="s">
        <v>35</v>
      </c>
      <c r="AR102" t="s">
        <v>35</v>
      </c>
    </row>
    <row r="103" spans="1:44" hidden="1" x14ac:dyDescent="0.3">
      <c r="A103" t="s">
        <v>855</v>
      </c>
      <c r="B103" t="s">
        <v>856</v>
      </c>
      <c r="C103" t="s">
        <v>93</v>
      </c>
      <c r="D103" t="s">
        <v>591</v>
      </c>
      <c r="E103">
        <v>2017</v>
      </c>
      <c r="F103">
        <v>473620</v>
      </c>
      <c r="G103" t="s">
        <v>1123</v>
      </c>
      <c r="H103">
        <v>1900674</v>
      </c>
      <c r="I103">
        <v>4605308</v>
      </c>
      <c r="J103" t="s">
        <v>864</v>
      </c>
      <c r="K103">
        <v>138454</v>
      </c>
      <c r="L103">
        <v>298460</v>
      </c>
      <c r="M103">
        <v>789</v>
      </c>
      <c r="N103" t="s">
        <v>1124</v>
      </c>
      <c r="O103" t="s">
        <v>1125</v>
      </c>
      <c r="P103">
        <f>SUM(sample_report[[#This Row],[DIFF_4]:[DIFF_0]])</f>
        <v>5647.32</v>
      </c>
      <c r="Q103">
        <f>sample_report[[#This Row],[CTP_4]]-sample_report[[#This Row],[NOM_TAX_4]]</f>
        <v>1069.26</v>
      </c>
      <c r="R103" s="1">
        <f>sample_report[[#This Row],[CTP_3]]-sample_report[[#This Row],[NOM_TAX_3]]</f>
        <v>1027.99</v>
      </c>
      <c r="S103" s="1">
        <f>sample_report[[#This Row],[CTP_2]]-sample_report[[#This Row],[NOMO_TAX_2]]</f>
        <v>1125.8900000000001</v>
      </c>
      <c r="T103" s="1">
        <f>sample_report[[#This Row],[CTP_1]]-sample_report[[#This Row],[NOM_TAX_1]]</f>
        <v>1158.52</v>
      </c>
      <c r="U103" s="1">
        <f>sample_report[[#This Row],[CTP_0]]-sample_report[[#This Row],[NOM_TAX_0]]</f>
        <v>1265.6600000000001</v>
      </c>
      <c r="V103" t="s">
        <v>1126</v>
      </c>
      <c r="W103" t="s">
        <v>861</v>
      </c>
      <c r="X103" t="s">
        <v>862</v>
      </c>
      <c r="Y103" t="s">
        <v>863</v>
      </c>
      <c r="Z103" t="s">
        <v>864</v>
      </c>
      <c r="AA103">
        <f>sample_report[[#This Row],[PTI_4]]*sample_report[[#This Row],[STR_4]]*0.01</f>
        <v>0</v>
      </c>
      <c r="AK103" t="s">
        <v>1127</v>
      </c>
      <c r="AL103" t="s">
        <v>865</v>
      </c>
      <c r="AM103" t="s">
        <v>866</v>
      </c>
      <c r="AN103">
        <v>432424</v>
      </c>
      <c r="AO103">
        <v>473620</v>
      </c>
      <c r="AP103" t="s">
        <v>1128</v>
      </c>
      <c r="AQ103" t="s">
        <v>1129</v>
      </c>
      <c r="AR103" t="s">
        <v>35</v>
      </c>
    </row>
    <row r="104" spans="1:44" x14ac:dyDescent="0.3">
      <c r="A104" t="s">
        <v>1487</v>
      </c>
      <c r="B104" t="s">
        <v>1488</v>
      </c>
      <c r="C104" t="s">
        <v>93</v>
      </c>
      <c r="D104" t="s">
        <v>525</v>
      </c>
      <c r="E104">
        <v>2020</v>
      </c>
      <c r="F104">
        <v>-1955512</v>
      </c>
      <c r="G104" t="s">
        <v>1489</v>
      </c>
      <c r="H104">
        <v>3734642</v>
      </c>
      <c r="I104">
        <v>15001701</v>
      </c>
      <c r="J104" t="s">
        <v>1490</v>
      </c>
      <c r="K104">
        <v>-192542</v>
      </c>
      <c r="L104">
        <v>-1556900</v>
      </c>
      <c r="M104">
        <v>-1227</v>
      </c>
      <c r="N104" t="s">
        <v>35</v>
      </c>
      <c r="O104" t="s">
        <v>1491</v>
      </c>
      <c r="P104">
        <f>SUM(sample_report[[#This Row],[DIFF_4]:[DIFF_0]])</f>
        <v>501187.92084400007</v>
      </c>
      <c r="Q104" s="1">
        <f>sample_report[[#This Row],[CTP_4]]-sample_report[[#This Row],[NOM_TAX_4]]</f>
        <v>286.16826399999991</v>
      </c>
      <c r="R104" s="1">
        <f>sample_report[[#This Row],[CTP_3]]-sample_report[[#This Row],[NOM_TAX_3]]</f>
        <v>502.71799999999962</v>
      </c>
      <c r="S104" s="1">
        <f>sample_report[[#This Row],[CTP_2]]-sample_report[[#This Row],[NOMO_TAX_2]]</f>
        <v>1753.3825800000002</v>
      </c>
      <c r="T104" s="1">
        <f>sample_report[[#This Row],[CTP_1]]-sample_report[[#This Row],[NOM_TAX_1]]</f>
        <v>-87264.225999999995</v>
      </c>
      <c r="U104" s="1">
        <f>sample_report[[#This Row],[CTP_0]]-sample_report[[#This Row],[NOM_TAX_0]]</f>
        <v>585909.87800000003</v>
      </c>
      <c r="V104" t="s">
        <v>1492</v>
      </c>
      <c r="W104" t="s">
        <v>1493</v>
      </c>
      <c r="X104" t="s">
        <v>1494</v>
      </c>
      <c r="Y104" t="s">
        <v>1495</v>
      </c>
      <c r="Z104" t="s">
        <v>1490</v>
      </c>
      <c r="AA104">
        <f>sample_report[[#This Row],[PTI_4]]*sample_report[[#This Row],[STR_4]]*0.01</f>
        <v>1595.4717360000002</v>
      </c>
      <c r="AB104">
        <f>sample_report[[#This Row],[PTI_3]]*sample_report[[#This Row],[STR_3]]*0.01</f>
        <v>1551.2520000000002</v>
      </c>
      <c r="AC104">
        <f>sample_report[[#This Row],[PTI_2]]*sample_report[[#This Row],[STR_32]]*0.01</f>
        <v>639.14742000000001</v>
      </c>
      <c r="AD104">
        <f>sample_report[[#This Row],[PTI_1]]*sample_report[[#This Row],[STR_1]]*0.01</f>
        <v>90122.785999999993</v>
      </c>
      <c r="AE104">
        <f>sample_report[[#This Row],[PTI_0]]*sample_report[[#This Row],[STR_0]]*0.01</f>
        <v>-584698.08799999999</v>
      </c>
      <c r="AF104">
        <v>30.18</v>
      </c>
      <c r="AG104">
        <v>30.18</v>
      </c>
      <c r="AH104">
        <v>29.8</v>
      </c>
      <c r="AI104">
        <v>29.9</v>
      </c>
      <c r="AJ104">
        <v>29.9</v>
      </c>
      <c r="AK104" t="s">
        <v>1496</v>
      </c>
      <c r="AL104" t="s">
        <v>1497</v>
      </c>
      <c r="AM104" t="s">
        <v>1498</v>
      </c>
      <c r="AN104">
        <v>301414</v>
      </c>
      <c r="AO104">
        <v>-1955512</v>
      </c>
      <c r="AP104" t="s">
        <v>1499</v>
      </c>
      <c r="AQ104" t="s">
        <v>1500</v>
      </c>
      <c r="AR104" t="s">
        <v>35</v>
      </c>
    </row>
    <row r="105" spans="1:44" x14ac:dyDescent="0.3">
      <c r="A105" t="s">
        <v>1487</v>
      </c>
      <c r="B105" t="s">
        <v>1488</v>
      </c>
      <c r="C105" t="s">
        <v>93</v>
      </c>
      <c r="D105" t="s">
        <v>525</v>
      </c>
      <c r="E105">
        <v>2016</v>
      </c>
      <c r="F105">
        <v>528652</v>
      </c>
      <c r="G105" t="s">
        <v>1730</v>
      </c>
      <c r="H105">
        <v>3199373</v>
      </c>
      <c r="I105">
        <v>9008619</v>
      </c>
      <c r="J105" t="s">
        <v>1492</v>
      </c>
      <c r="K105">
        <v>112500</v>
      </c>
      <c r="L105">
        <v>374300</v>
      </c>
      <c r="M105">
        <v>458</v>
      </c>
      <c r="N105" t="s">
        <v>1731</v>
      </c>
      <c r="O105" t="s">
        <v>1732</v>
      </c>
      <c r="P105">
        <f>SUM(sample_report[[#This Row],[DIFF_4]:[DIFF_0]])</f>
        <v>-331524.11213999998</v>
      </c>
      <c r="Q105" s="1">
        <f>sample_report[[#This Row],[CTP_4]]-sample_report[[#This Row],[NOM_TAX_4]]</f>
        <v>765.60531999999989</v>
      </c>
      <c r="R105" s="1">
        <f>sample_report[[#This Row],[CTP_3]]-sample_report[[#This Row],[NOM_TAX_3]]</f>
        <v>490.54924599999981</v>
      </c>
      <c r="S105" s="1">
        <f>sample_report[[#This Row],[CTP_2]]-sample_report[[#This Row],[NOMO_TAX_2]]</f>
        <v>-1463.1609060000001</v>
      </c>
      <c r="T105" s="1">
        <f>sample_report[[#This Row],[CTP_1]]-sample_report[[#This Row],[NOM_TAX_1]]</f>
        <v>-173651.5722</v>
      </c>
      <c r="U105" s="1">
        <f>sample_report[[#This Row],[CTP_0]]-sample_report[[#This Row],[NOM_TAX_0]]</f>
        <v>-157665.5336</v>
      </c>
      <c r="V105" t="s">
        <v>1733</v>
      </c>
      <c r="W105" t="s">
        <v>1734</v>
      </c>
      <c r="X105" t="s">
        <v>1735</v>
      </c>
      <c r="Y105" t="s">
        <v>1736</v>
      </c>
      <c r="Z105" t="s">
        <v>1492</v>
      </c>
      <c r="AA105">
        <f>sample_report[[#This Row],[PTI_4]]*sample_report[[#This Row],[STR_4]]*0.01</f>
        <v>1238.1646800000001</v>
      </c>
      <c r="AB105">
        <f>sample_report[[#This Row],[PTI_3]]*sample_report[[#This Row],[STR_3]]*0.01</f>
        <v>1692.0507540000001</v>
      </c>
      <c r="AC105">
        <f>sample_report[[#This Row],[PTI_2]]*sample_report[[#This Row],[STR_32]]*0.01</f>
        <v>1772.220906</v>
      </c>
      <c r="AD105">
        <f>sample_report[[#This Row],[PTI_1]]*sample_report[[#This Row],[STR_1]]*0.01</f>
        <v>175535.63219999999</v>
      </c>
      <c r="AE105">
        <f>sample_report[[#This Row],[PTI_0]]*sample_report[[#This Row],[STR_0]]*0.01</f>
        <v>159547.17360000001</v>
      </c>
      <c r="AF105">
        <v>30.18</v>
      </c>
      <c r="AG105">
        <v>30.18</v>
      </c>
      <c r="AH105">
        <v>30.18</v>
      </c>
      <c r="AI105">
        <v>30.18</v>
      </c>
      <c r="AJ105">
        <v>30.18</v>
      </c>
      <c r="AK105" t="s">
        <v>1737</v>
      </c>
      <c r="AL105" t="s">
        <v>1738</v>
      </c>
      <c r="AM105" t="s">
        <v>1739</v>
      </c>
      <c r="AN105">
        <v>581629</v>
      </c>
      <c r="AO105">
        <v>528652</v>
      </c>
      <c r="AP105" t="s">
        <v>1740</v>
      </c>
      <c r="AQ105" t="s">
        <v>1741</v>
      </c>
      <c r="AR105" t="s">
        <v>35</v>
      </c>
    </row>
    <row r="106" spans="1:44" x14ac:dyDescent="0.3">
      <c r="A106" t="s">
        <v>797</v>
      </c>
      <c r="B106" t="s">
        <v>798</v>
      </c>
      <c r="C106" t="s">
        <v>93</v>
      </c>
      <c r="D106" t="s">
        <v>591</v>
      </c>
      <c r="E106">
        <v>2020</v>
      </c>
      <c r="F106">
        <v>490417</v>
      </c>
      <c r="G106" t="s">
        <v>1742</v>
      </c>
      <c r="H106">
        <v>7450318</v>
      </c>
      <c r="I106">
        <v>28200747</v>
      </c>
      <c r="J106" t="s">
        <v>1743</v>
      </c>
      <c r="K106">
        <v>155607</v>
      </c>
      <c r="L106">
        <v>377500</v>
      </c>
      <c r="M106">
        <v>160</v>
      </c>
      <c r="N106" t="s">
        <v>1744</v>
      </c>
      <c r="O106" t="s">
        <v>1745</v>
      </c>
      <c r="P106">
        <f>SUM(sample_report[[#This Row],[DIFF_4]:[DIFF_0]])</f>
        <v>-376843.92070799996</v>
      </c>
      <c r="Q106" s="1">
        <f>sample_report[[#This Row],[CTP_4]]-sample_report[[#This Row],[NOM_TAX_4]]</f>
        <v>-552.98451999999997</v>
      </c>
      <c r="R106" s="1">
        <f>sample_report[[#This Row],[CTP_3]]-sample_report[[#This Row],[NOM_TAX_3]]</f>
        <v>-786.94088799999963</v>
      </c>
      <c r="S106" s="1">
        <f>sample_report[[#This Row],[CTP_2]]-sample_report[[#This Row],[NOMO_TAX_2]]</f>
        <v>-835.86130000000048</v>
      </c>
      <c r="T106" s="1">
        <f>sample_report[[#This Row],[CTP_1]]-sample_report[[#This Row],[NOM_TAX_1]]</f>
        <v>-229863.11099999998</v>
      </c>
      <c r="U106" s="1">
        <f>sample_report[[#This Row],[CTP_0]]-sample_report[[#This Row],[NOM_TAX_0]]</f>
        <v>-144805.02299999999</v>
      </c>
      <c r="V106" t="s">
        <v>805</v>
      </c>
      <c r="W106" t="s">
        <v>806</v>
      </c>
      <c r="X106" t="s">
        <v>800</v>
      </c>
      <c r="Y106" t="s">
        <v>968</v>
      </c>
      <c r="Z106" t="s">
        <v>1743</v>
      </c>
      <c r="AA106">
        <f>sample_report[[#This Row],[PTI_4]]*sample_report[[#This Row],[STR_4]]*0.01</f>
        <v>3226.6645199999998</v>
      </c>
      <c r="AB106">
        <f>sample_report[[#This Row],[PTI_3]]*sample_report[[#This Row],[STR_3]]*0.01</f>
        <v>3382.3208879999997</v>
      </c>
      <c r="AC106">
        <f>sample_report[[#This Row],[PTI_2]]*sample_report[[#This Row],[STR_32]]*0.01</f>
        <v>3162.3313000000003</v>
      </c>
      <c r="AD106">
        <f>sample_report[[#This Row],[PTI_1]]*sample_report[[#This Row],[STR_1]]*0.01</f>
        <v>233656.24099999998</v>
      </c>
      <c r="AE106">
        <f>sample_report[[#This Row],[PTI_0]]*sample_report[[#This Row],[STR_0]]*0.01</f>
        <v>146634.68299999999</v>
      </c>
      <c r="AF106">
        <v>30.18</v>
      </c>
      <c r="AG106">
        <v>30.18</v>
      </c>
      <c r="AH106">
        <v>29.8</v>
      </c>
      <c r="AI106">
        <v>29.9</v>
      </c>
      <c r="AJ106">
        <v>29.9</v>
      </c>
      <c r="AK106" t="s">
        <v>809</v>
      </c>
      <c r="AL106" t="s">
        <v>971</v>
      </c>
      <c r="AM106" t="s">
        <v>1746</v>
      </c>
      <c r="AN106">
        <v>781459</v>
      </c>
      <c r="AO106">
        <v>490417</v>
      </c>
      <c r="AP106" t="s">
        <v>1747</v>
      </c>
      <c r="AQ106" t="s">
        <v>1748</v>
      </c>
      <c r="AR106" t="s">
        <v>35</v>
      </c>
    </row>
    <row r="107" spans="1:44" x14ac:dyDescent="0.3">
      <c r="A107" t="s">
        <v>797</v>
      </c>
      <c r="B107" t="s">
        <v>798</v>
      </c>
      <c r="C107" t="s">
        <v>93</v>
      </c>
      <c r="D107" t="s">
        <v>591</v>
      </c>
      <c r="E107">
        <v>2016</v>
      </c>
      <c r="F107">
        <v>1069140</v>
      </c>
      <c r="G107" t="s">
        <v>1749</v>
      </c>
      <c r="H107">
        <v>4968716</v>
      </c>
      <c r="I107">
        <v>21034140</v>
      </c>
      <c r="J107" t="s">
        <v>805</v>
      </c>
      <c r="K107">
        <v>304757</v>
      </c>
      <c r="L107">
        <v>686300</v>
      </c>
      <c r="M107">
        <v>360</v>
      </c>
      <c r="N107" t="s">
        <v>1750</v>
      </c>
      <c r="O107" t="s">
        <v>1751</v>
      </c>
      <c r="P107">
        <f>SUM(sample_report[[#This Row],[DIFF_4]:[DIFF_0]])</f>
        <v>-622180.20592799992</v>
      </c>
      <c r="Q107" s="1">
        <f>sample_report[[#This Row],[CTP_4]]-sample_report[[#This Row],[NOM_TAX_4]]</f>
        <v>137.50612200000023</v>
      </c>
      <c r="R107" s="1">
        <f>sample_report[[#This Row],[CTP_3]]-sample_report[[#This Row],[NOM_TAX_3]]</f>
        <v>537.5409980000004</v>
      </c>
      <c r="S107" s="1">
        <f>sample_report[[#This Row],[CTP_2]]-sample_report[[#This Row],[NOMO_TAX_2]]</f>
        <v>2154.4431519999998</v>
      </c>
      <c r="T107" s="1">
        <f>sample_report[[#This Row],[CTP_1]]-sample_report[[#This Row],[NOM_TAX_1]]</f>
        <v>-305016.92420000001</v>
      </c>
      <c r="U107" s="1">
        <f>sample_report[[#This Row],[CTP_0]]-sample_report[[#This Row],[NOM_TAX_0]]</f>
        <v>-319992.772</v>
      </c>
      <c r="V107" t="s">
        <v>1752</v>
      </c>
      <c r="W107" t="s">
        <v>1101</v>
      </c>
      <c r="X107" t="s">
        <v>803</v>
      </c>
      <c r="Y107" t="s">
        <v>804</v>
      </c>
      <c r="Z107" t="s">
        <v>805</v>
      </c>
      <c r="AA107">
        <f>sample_report[[#This Row],[PTI_4]]*sample_report[[#This Row],[STR_4]]*0.01</f>
        <v>3024.8538779999999</v>
      </c>
      <c r="AB107">
        <f>sample_report[[#This Row],[PTI_3]]*sample_report[[#This Row],[STR_3]]*0.01</f>
        <v>3162.5290019999998</v>
      </c>
      <c r="AC107">
        <f>sample_report[[#This Row],[PTI_2]]*sample_report[[#This Row],[STR_32]]*0.01</f>
        <v>3485.5968480000001</v>
      </c>
      <c r="AD107">
        <f>sample_report[[#This Row],[PTI_1]]*sample_report[[#This Row],[STR_1]]*0.01</f>
        <v>308701.86420000001</v>
      </c>
      <c r="AE107">
        <f>sample_report[[#This Row],[PTI_0]]*sample_report[[#This Row],[STR_0]]*0.01</f>
        <v>322666.45199999999</v>
      </c>
      <c r="AF107">
        <v>30.18</v>
      </c>
      <c r="AG107">
        <v>30.18</v>
      </c>
      <c r="AH107">
        <v>30.18</v>
      </c>
      <c r="AI107">
        <v>30.18</v>
      </c>
      <c r="AJ107">
        <v>30.18</v>
      </c>
      <c r="AK107" t="s">
        <v>1753</v>
      </c>
      <c r="AL107" t="s">
        <v>1102</v>
      </c>
      <c r="AM107" t="s">
        <v>807</v>
      </c>
      <c r="AN107">
        <v>1022869</v>
      </c>
      <c r="AO107">
        <v>1069140</v>
      </c>
      <c r="AP107" t="s">
        <v>1754</v>
      </c>
      <c r="AQ107" t="s">
        <v>1755</v>
      </c>
      <c r="AR107" t="s">
        <v>35</v>
      </c>
    </row>
    <row r="108" spans="1:44" hidden="1" x14ac:dyDescent="0.3">
      <c r="A108" t="s">
        <v>2200</v>
      </c>
      <c r="B108" t="s">
        <v>2201</v>
      </c>
      <c r="C108" t="s">
        <v>93</v>
      </c>
      <c r="D108" t="s">
        <v>410</v>
      </c>
      <c r="E108">
        <v>2018</v>
      </c>
      <c r="F108">
        <v>359824</v>
      </c>
      <c r="G108" t="s">
        <v>2202</v>
      </c>
      <c r="H108">
        <v>1933638</v>
      </c>
      <c r="I108">
        <v>3418361</v>
      </c>
      <c r="J108" t="s">
        <v>2203</v>
      </c>
      <c r="K108">
        <v>85060</v>
      </c>
      <c r="L108">
        <v>231400</v>
      </c>
      <c r="M108">
        <v>789</v>
      </c>
      <c r="N108" t="s">
        <v>2204</v>
      </c>
      <c r="O108" t="s">
        <v>2205</v>
      </c>
      <c r="P108">
        <f>SUM(sample_report[[#This Row],[DIFF_4]:[DIFF_0]])</f>
        <v>3906.9799999999996</v>
      </c>
      <c r="Q108">
        <f>sample_report[[#This Row],[CTP_4]]-sample_report[[#This Row],[NOM_TAX_4]]</f>
        <v>752.09</v>
      </c>
      <c r="R108" s="1">
        <f>sample_report[[#This Row],[CTP_3]]-sample_report[[#This Row],[NOM_TAX_3]]</f>
        <v>792.88</v>
      </c>
      <c r="S108" s="1">
        <f>sample_report[[#This Row],[CTP_2]]-sample_report[[#This Row],[NOMO_TAX_2]]</f>
        <v>850.67</v>
      </c>
      <c r="T108" s="1">
        <f>sample_report[[#This Row],[CTP_1]]-sample_report[[#This Row],[NOM_TAX_1]]</f>
        <v>820.01</v>
      </c>
      <c r="U108" s="1">
        <f>sample_report[[#This Row],[CTP_0]]-sample_report[[#This Row],[NOM_TAX_0]]</f>
        <v>691.33</v>
      </c>
      <c r="V108" t="s">
        <v>2206</v>
      </c>
      <c r="W108" t="s">
        <v>2207</v>
      </c>
      <c r="X108" t="s">
        <v>2208</v>
      </c>
      <c r="Y108" t="s">
        <v>2209</v>
      </c>
      <c r="Z108" t="s">
        <v>2203</v>
      </c>
      <c r="AA108">
        <f>sample_report[[#This Row],[PTI_4]]*sample_report[[#This Row],[STR_4]]*0.01</f>
        <v>0</v>
      </c>
      <c r="AK108" t="s">
        <v>2210</v>
      </c>
      <c r="AL108" t="s">
        <v>2211</v>
      </c>
      <c r="AM108" t="s">
        <v>2212</v>
      </c>
      <c r="AN108">
        <v>337478</v>
      </c>
      <c r="AO108">
        <v>359824</v>
      </c>
      <c r="AP108" t="s">
        <v>2213</v>
      </c>
      <c r="AQ108" t="s">
        <v>2214</v>
      </c>
      <c r="AR108" t="s">
        <v>35</v>
      </c>
    </row>
    <row r="109" spans="1:44" hidden="1" x14ac:dyDescent="0.3">
      <c r="A109" t="s">
        <v>2215</v>
      </c>
      <c r="B109" t="s">
        <v>2216</v>
      </c>
      <c r="C109" t="s">
        <v>93</v>
      </c>
      <c r="D109" t="s">
        <v>410</v>
      </c>
      <c r="E109">
        <v>2018</v>
      </c>
      <c r="F109">
        <v>45897</v>
      </c>
      <c r="G109" t="s">
        <v>2217</v>
      </c>
      <c r="H109">
        <v>216283</v>
      </c>
      <c r="I109">
        <v>572312</v>
      </c>
      <c r="J109" t="s">
        <v>2218</v>
      </c>
      <c r="K109">
        <v>12901</v>
      </c>
      <c r="L109">
        <v>27533</v>
      </c>
      <c r="M109">
        <v>564</v>
      </c>
      <c r="N109" t="s">
        <v>2219</v>
      </c>
      <c r="O109" t="s">
        <v>2220</v>
      </c>
      <c r="P109">
        <f>SUM(sample_report[[#This Row],[DIFF_4]:[DIFF_0]])</f>
        <v>623.15</v>
      </c>
      <c r="Q109">
        <f>sample_report[[#This Row],[CTP_4]]-sample_report[[#This Row],[NOM_TAX_4]]</f>
        <v>91.87</v>
      </c>
      <c r="R109" s="1">
        <f>sample_report[[#This Row],[CTP_3]]-sample_report[[#This Row],[NOM_TAX_3]]</f>
        <v>152.71</v>
      </c>
      <c r="S109" s="1">
        <f>sample_report[[#This Row],[CTP_2]]-sample_report[[#This Row],[NOMO_TAX_2]]</f>
        <v>133.05000000000001</v>
      </c>
      <c r="T109" s="1">
        <f>sample_report[[#This Row],[CTP_1]]-sample_report[[#This Row],[NOM_TAX_1]]</f>
        <v>132.06</v>
      </c>
      <c r="U109" s="1">
        <f>sample_report[[#This Row],[CTP_0]]-sample_report[[#This Row],[NOM_TAX_0]]</f>
        <v>113.46</v>
      </c>
      <c r="V109" t="s">
        <v>2221</v>
      </c>
      <c r="W109" t="s">
        <v>2222</v>
      </c>
      <c r="X109" t="s">
        <v>2223</v>
      </c>
      <c r="Y109" t="s">
        <v>2224</v>
      </c>
      <c r="Z109" t="s">
        <v>2218</v>
      </c>
      <c r="AA109">
        <f>sample_report[[#This Row],[PTI_4]]*sample_report[[#This Row],[STR_4]]*0.01</f>
        <v>0</v>
      </c>
      <c r="AK109" t="s">
        <v>2225</v>
      </c>
      <c r="AL109" t="s">
        <v>2226</v>
      </c>
      <c r="AM109" t="s">
        <v>2227</v>
      </c>
      <c r="AN109">
        <v>42348</v>
      </c>
      <c r="AO109">
        <v>45897</v>
      </c>
      <c r="AP109" t="s">
        <v>2228</v>
      </c>
      <c r="AQ109" t="s">
        <v>2229</v>
      </c>
      <c r="AR109" t="s">
        <v>35</v>
      </c>
    </row>
    <row r="110" spans="1:44" hidden="1" x14ac:dyDescent="0.3">
      <c r="A110" t="s">
        <v>2200</v>
      </c>
      <c r="B110" t="s">
        <v>2201</v>
      </c>
      <c r="C110" t="s">
        <v>93</v>
      </c>
      <c r="D110" t="s">
        <v>410</v>
      </c>
      <c r="E110">
        <v>2019</v>
      </c>
      <c r="F110">
        <v>314621</v>
      </c>
      <c r="G110" t="s">
        <v>2342</v>
      </c>
      <c r="H110">
        <v>2079207</v>
      </c>
      <c r="I110">
        <v>3585377</v>
      </c>
      <c r="J110" t="s">
        <v>2343</v>
      </c>
      <c r="K110">
        <v>79243</v>
      </c>
      <c r="L110">
        <v>208500</v>
      </c>
      <c r="M110">
        <v>674</v>
      </c>
      <c r="N110" t="s">
        <v>2344</v>
      </c>
      <c r="O110" t="s">
        <v>2345</v>
      </c>
      <c r="P110">
        <f>SUM(sample_report[[#This Row],[DIFF_4]:[DIFF_0]])</f>
        <v>3834.27</v>
      </c>
      <c r="Q110">
        <f>sample_report[[#This Row],[CTP_4]]-sample_report[[#This Row],[NOM_TAX_4]]</f>
        <v>792.88</v>
      </c>
      <c r="R110" s="1">
        <f>sample_report[[#This Row],[CTP_3]]-sample_report[[#This Row],[NOM_TAX_3]]</f>
        <v>850.67</v>
      </c>
      <c r="S110" s="1">
        <f>sample_report[[#This Row],[CTP_2]]-sample_report[[#This Row],[NOMO_TAX_2]]</f>
        <v>820.01</v>
      </c>
      <c r="T110" s="1">
        <f>sample_report[[#This Row],[CTP_1]]-sample_report[[#This Row],[NOM_TAX_1]]</f>
        <v>691.33</v>
      </c>
      <c r="U110" s="1">
        <f>sample_report[[#This Row],[CTP_0]]-sample_report[[#This Row],[NOM_TAX_0]]</f>
        <v>679.38</v>
      </c>
      <c r="V110" t="s">
        <v>2207</v>
      </c>
      <c r="W110" t="s">
        <v>2208</v>
      </c>
      <c r="X110" t="s">
        <v>2209</v>
      </c>
      <c r="Y110" t="s">
        <v>2203</v>
      </c>
      <c r="Z110" t="s">
        <v>2343</v>
      </c>
      <c r="AA110">
        <f>sample_report[[#This Row],[PTI_4]]*sample_report[[#This Row],[STR_4]]*0.01</f>
        <v>0</v>
      </c>
      <c r="AK110" t="s">
        <v>2211</v>
      </c>
      <c r="AL110" t="s">
        <v>2212</v>
      </c>
      <c r="AM110" t="s">
        <v>2346</v>
      </c>
      <c r="AN110">
        <v>359824</v>
      </c>
      <c r="AO110">
        <v>314621</v>
      </c>
      <c r="AP110" t="s">
        <v>2347</v>
      </c>
      <c r="AQ110" t="s">
        <v>2348</v>
      </c>
      <c r="AR110" t="s">
        <v>35</v>
      </c>
    </row>
    <row r="111" spans="1:44" hidden="1" x14ac:dyDescent="0.3">
      <c r="A111" t="s">
        <v>2215</v>
      </c>
      <c r="B111" t="s">
        <v>2216</v>
      </c>
      <c r="C111" t="s">
        <v>93</v>
      </c>
      <c r="D111" t="s">
        <v>410</v>
      </c>
      <c r="E111">
        <v>2019</v>
      </c>
      <c r="F111">
        <v>45969</v>
      </c>
      <c r="G111" t="s">
        <v>2349</v>
      </c>
      <c r="H111">
        <v>269385</v>
      </c>
      <c r="I111">
        <v>681933</v>
      </c>
      <c r="J111" t="s">
        <v>2350</v>
      </c>
      <c r="K111">
        <v>12496</v>
      </c>
      <c r="L111">
        <v>29106</v>
      </c>
      <c r="M111">
        <v>525</v>
      </c>
      <c r="N111" t="s">
        <v>2351</v>
      </c>
      <c r="O111" t="s">
        <v>2352</v>
      </c>
      <c r="P111">
        <f>SUM(sample_report[[#This Row],[DIFF_4]:[DIFF_0]])</f>
        <v>669.12</v>
      </c>
      <c r="Q111">
        <f>sample_report[[#This Row],[CTP_4]]-sample_report[[#This Row],[NOM_TAX_4]]</f>
        <v>152.71</v>
      </c>
      <c r="R111" s="1">
        <f>sample_report[[#This Row],[CTP_3]]-sample_report[[#This Row],[NOM_TAX_3]]</f>
        <v>133.05000000000001</v>
      </c>
      <c r="S111" s="1">
        <f>sample_report[[#This Row],[CTP_2]]-sample_report[[#This Row],[NOMO_TAX_2]]</f>
        <v>132.06</v>
      </c>
      <c r="T111" s="1">
        <f>sample_report[[#This Row],[CTP_1]]-sample_report[[#This Row],[NOM_TAX_1]]</f>
        <v>113.46</v>
      </c>
      <c r="U111" s="1">
        <f>sample_report[[#This Row],[CTP_0]]-sample_report[[#This Row],[NOM_TAX_0]]</f>
        <v>137.84</v>
      </c>
      <c r="V111" t="s">
        <v>2222</v>
      </c>
      <c r="W111" t="s">
        <v>2223</v>
      </c>
      <c r="X111" t="s">
        <v>2224</v>
      </c>
      <c r="Y111" t="s">
        <v>2218</v>
      </c>
      <c r="Z111" t="s">
        <v>2350</v>
      </c>
      <c r="AA111">
        <f>sample_report[[#This Row],[PTI_4]]*sample_report[[#This Row],[STR_4]]*0.01</f>
        <v>0</v>
      </c>
      <c r="AK111" t="s">
        <v>2226</v>
      </c>
      <c r="AL111" t="s">
        <v>2227</v>
      </c>
      <c r="AM111" t="s">
        <v>2353</v>
      </c>
      <c r="AN111">
        <v>45897</v>
      </c>
      <c r="AO111">
        <v>45969</v>
      </c>
      <c r="AP111" t="s">
        <v>2354</v>
      </c>
      <c r="AQ111" t="s">
        <v>2355</v>
      </c>
      <c r="AR111" t="s">
        <v>35</v>
      </c>
    </row>
    <row r="112" spans="1:44" hidden="1" x14ac:dyDescent="0.3">
      <c r="A112" t="s">
        <v>2200</v>
      </c>
      <c r="B112" t="s">
        <v>2201</v>
      </c>
      <c r="C112" t="s">
        <v>93</v>
      </c>
      <c r="D112" t="s">
        <v>410</v>
      </c>
      <c r="E112">
        <v>2017</v>
      </c>
      <c r="F112">
        <v>337478</v>
      </c>
      <c r="G112" t="s">
        <v>2460</v>
      </c>
      <c r="H112">
        <v>1870006</v>
      </c>
      <c r="I112">
        <v>3451579</v>
      </c>
      <c r="J112" t="s">
        <v>2209</v>
      </c>
      <c r="K112">
        <v>50419</v>
      </c>
      <c r="L112">
        <v>251900</v>
      </c>
      <c r="M112">
        <v>880</v>
      </c>
      <c r="N112" t="s">
        <v>2461</v>
      </c>
      <c r="O112" t="s">
        <v>2462</v>
      </c>
      <c r="P112">
        <f>SUM(sample_report[[#This Row],[DIFF_4]:[DIFF_0]])</f>
        <v>3924.6000000000004</v>
      </c>
      <c r="Q112">
        <f>sample_report[[#This Row],[CTP_4]]-sample_report[[#This Row],[NOM_TAX_4]]</f>
        <v>708.95</v>
      </c>
      <c r="R112" s="1">
        <f>sample_report[[#This Row],[CTP_3]]-sample_report[[#This Row],[NOM_TAX_3]]</f>
        <v>752.09</v>
      </c>
      <c r="S112" s="1">
        <f>sample_report[[#This Row],[CTP_2]]-sample_report[[#This Row],[NOMO_TAX_2]]</f>
        <v>792.88</v>
      </c>
      <c r="T112" s="1">
        <f>sample_report[[#This Row],[CTP_1]]-sample_report[[#This Row],[NOM_TAX_1]]</f>
        <v>850.67</v>
      </c>
      <c r="U112" s="1">
        <f>sample_report[[#This Row],[CTP_0]]-sample_report[[#This Row],[NOM_TAX_0]]</f>
        <v>820.01</v>
      </c>
      <c r="V112" t="s">
        <v>2463</v>
      </c>
      <c r="W112" t="s">
        <v>2206</v>
      </c>
      <c r="X112" t="s">
        <v>2207</v>
      </c>
      <c r="Y112" t="s">
        <v>2208</v>
      </c>
      <c r="Z112" t="s">
        <v>2209</v>
      </c>
      <c r="AA112">
        <f>sample_report[[#This Row],[PTI_4]]*sample_report[[#This Row],[STR_4]]*0.01</f>
        <v>0</v>
      </c>
      <c r="AK112" t="s">
        <v>2464</v>
      </c>
      <c r="AL112" t="s">
        <v>2210</v>
      </c>
      <c r="AM112" t="s">
        <v>2211</v>
      </c>
      <c r="AN112">
        <v>303541</v>
      </c>
      <c r="AO112">
        <v>337478</v>
      </c>
      <c r="AP112" t="s">
        <v>2465</v>
      </c>
      <c r="AQ112" t="s">
        <v>2466</v>
      </c>
      <c r="AR112" t="s">
        <v>35</v>
      </c>
    </row>
    <row r="113" spans="1:44" hidden="1" x14ac:dyDescent="0.3">
      <c r="A113" t="s">
        <v>2215</v>
      </c>
      <c r="B113" t="s">
        <v>2216</v>
      </c>
      <c r="C113" t="s">
        <v>93</v>
      </c>
      <c r="D113" t="s">
        <v>410</v>
      </c>
      <c r="E113">
        <v>2017</v>
      </c>
      <c r="F113">
        <v>42348</v>
      </c>
      <c r="G113" t="s">
        <v>2467</v>
      </c>
      <c r="H113">
        <v>205667</v>
      </c>
      <c r="I113">
        <v>570759</v>
      </c>
      <c r="J113" t="s">
        <v>2224</v>
      </c>
      <c r="K113">
        <v>11257</v>
      </c>
      <c r="L113">
        <v>27027</v>
      </c>
      <c r="M113">
        <v>562</v>
      </c>
      <c r="N113" t="s">
        <v>2468</v>
      </c>
      <c r="O113" t="s">
        <v>2469</v>
      </c>
      <c r="P113">
        <f>SUM(sample_report[[#This Row],[DIFF_4]:[DIFF_0]])</f>
        <v>582.52</v>
      </c>
      <c r="Q113">
        <f>sample_report[[#This Row],[CTP_4]]-sample_report[[#This Row],[NOM_TAX_4]]</f>
        <v>72.83</v>
      </c>
      <c r="R113" s="1">
        <f>sample_report[[#This Row],[CTP_3]]-sample_report[[#This Row],[NOM_TAX_3]]</f>
        <v>91.87</v>
      </c>
      <c r="S113" s="1">
        <f>sample_report[[#This Row],[CTP_2]]-sample_report[[#This Row],[NOMO_TAX_2]]</f>
        <v>152.71</v>
      </c>
      <c r="T113" s="1">
        <f>sample_report[[#This Row],[CTP_1]]-sample_report[[#This Row],[NOM_TAX_1]]</f>
        <v>133.05000000000001</v>
      </c>
      <c r="U113" s="1">
        <f>sample_report[[#This Row],[CTP_0]]-sample_report[[#This Row],[NOM_TAX_0]]</f>
        <v>132.06</v>
      </c>
      <c r="V113" t="s">
        <v>2470</v>
      </c>
      <c r="W113" t="s">
        <v>2221</v>
      </c>
      <c r="X113" t="s">
        <v>2222</v>
      </c>
      <c r="Y113" t="s">
        <v>2223</v>
      </c>
      <c r="Z113" t="s">
        <v>2224</v>
      </c>
      <c r="AA113">
        <f>sample_report[[#This Row],[PTI_4]]*sample_report[[#This Row],[STR_4]]*0.01</f>
        <v>0</v>
      </c>
      <c r="AK113" t="s">
        <v>2471</v>
      </c>
      <c r="AL113" t="s">
        <v>2225</v>
      </c>
      <c r="AM113" t="s">
        <v>2226</v>
      </c>
      <c r="AN113">
        <v>39573</v>
      </c>
      <c r="AO113">
        <v>42348</v>
      </c>
      <c r="AP113" t="s">
        <v>2472</v>
      </c>
      <c r="AQ113" t="s">
        <v>2473</v>
      </c>
      <c r="AR113" t="s">
        <v>35</v>
      </c>
    </row>
    <row r="114" spans="1:44" x14ac:dyDescent="0.3">
      <c r="A114" t="s">
        <v>855</v>
      </c>
      <c r="B114" t="s">
        <v>856</v>
      </c>
      <c r="C114" t="s">
        <v>93</v>
      </c>
      <c r="D114" t="s">
        <v>591</v>
      </c>
      <c r="E114">
        <v>2020</v>
      </c>
      <c r="F114">
        <v>-62288</v>
      </c>
      <c r="G114" t="s">
        <v>2783</v>
      </c>
      <c r="H114">
        <v>1500366</v>
      </c>
      <c r="I114">
        <v>5089601</v>
      </c>
      <c r="J114" t="s">
        <v>2784</v>
      </c>
      <c r="K114">
        <v>-5734</v>
      </c>
      <c r="L114">
        <v>-60870</v>
      </c>
      <c r="M114">
        <v>-142</v>
      </c>
      <c r="N114" t="s">
        <v>35</v>
      </c>
      <c r="O114" t="s">
        <v>2785</v>
      </c>
      <c r="P114">
        <f>SUM(sample_report[[#This Row],[DIFF_4]:[DIFF_0]])</f>
        <v>35517.210827999996</v>
      </c>
      <c r="Q114" s="1">
        <f>sample_report[[#This Row],[CTP_4]]-sample_report[[#This Row],[NOM_TAX_4]]</f>
        <v>-146.53563199999985</v>
      </c>
      <c r="R114" s="1">
        <f>sample_report[[#This Row],[CTP_3]]-sample_report[[#This Row],[NOM_TAX_3]]</f>
        <v>-163.72515999999996</v>
      </c>
      <c r="S114" s="1">
        <f>sample_report[[#This Row],[CTP_2]]-sample_report[[#This Row],[NOMO_TAX_2]]</f>
        <v>-313.49338000000034</v>
      </c>
      <c r="T114" s="1">
        <f>sample_report[[#This Row],[CTP_1]]-sample_report[[#This Row],[NOM_TAX_1]]</f>
        <v>16507.402999999998</v>
      </c>
      <c r="U114" s="1">
        <f>sample_report[[#This Row],[CTP_0]]-sample_report[[#This Row],[NOM_TAX_0]]</f>
        <v>19633.562000000002</v>
      </c>
      <c r="V114" t="s">
        <v>863</v>
      </c>
      <c r="W114" t="s">
        <v>864</v>
      </c>
      <c r="X114" t="s">
        <v>858</v>
      </c>
      <c r="Y114" t="s">
        <v>995</v>
      </c>
      <c r="Z114" t="s">
        <v>2784</v>
      </c>
      <c r="AA114">
        <f>sample_report[[#This Row],[PTI_4]]*sample_report[[#This Row],[STR_4]]*0.01</f>
        <v>1305.0556319999998</v>
      </c>
      <c r="AB114">
        <f>sample_report[[#This Row],[PTI_3]]*sample_report[[#This Row],[STR_3]]*0.01</f>
        <v>1429.38516</v>
      </c>
      <c r="AC114">
        <f>sample_report[[#This Row],[PTI_2]]*sample_report[[#This Row],[STR_32]]*0.01</f>
        <v>1329.0233800000003</v>
      </c>
      <c r="AD114">
        <f>sample_report[[#This Row],[PTI_1]]*sample_report[[#This Row],[STR_1]]*0.01</f>
        <v>-15538.132999999998</v>
      </c>
      <c r="AE114">
        <f>sample_report[[#This Row],[PTI_0]]*sample_report[[#This Row],[STR_0]]*0.01</f>
        <v>-18624.112000000001</v>
      </c>
      <c r="AF114">
        <v>30.18</v>
      </c>
      <c r="AG114">
        <v>30.18</v>
      </c>
      <c r="AH114">
        <v>29.8</v>
      </c>
      <c r="AI114">
        <v>29.9</v>
      </c>
      <c r="AJ114">
        <v>29.9</v>
      </c>
      <c r="AK114" t="s">
        <v>867</v>
      </c>
      <c r="AL114" t="s">
        <v>997</v>
      </c>
      <c r="AM114" t="s">
        <v>2786</v>
      </c>
      <c r="AN114">
        <v>-51967</v>
      </c>
      <c r="AO114">
        <v>-62288</v>
      </c>
      <c r="AP114" t="s">
        <v>2787</v>
      </c>
      <c r="AQ114" t="s">
        <v>2788</v>
      </c>
      <c r="AR114" t="s">
        <v>35</v>
      </c>
    </row>
    <row r="115" spans="1:44" x14ac:dyDescent="0.3">
      <c r="A115" t="s">
        <v>855</v>
      </c>
      <c r="B115" t="s">
        <v>856</v>
      </c>
      <c r="C115" t="s">
        <v>93</v>
      </c>
      <c r="D115" t="s">
        <v>591</v>
      </c>
      <c r="E115">
        <v>2016</v>
      </c>
      <c r="F115">
        <v>432424</v>
      </c>
      <c r="G115" t="s">
        <v>2789</v>
      </c>
      <c r="H115">
        <v>1505128</v>
      </c>
      <c r="I115">
        <v>3939080</v>
      </c>
      <c r="J115" t="s">
        <v>863</v>
      </c>
      <c r="K115">
        <v>121328</v>
      </c>
      <c r="L115">
        <v>280250</v>
      </c>
      <c r="M115">
        <v>788</v>
      </c>
      <c r="N115" t="s">
        <v>2790</v>
      </c>
      <c r="O115" t="s">
        <v>2791</v>
      </c>
      <c r="P115">
        <f>SUM(sample_report[[#This Row],[DIFF_4]:[DIFF_0]])</f>
        <v>-255959.44038400002</v>
      </c>
      <c r="Q115" s="1">
        <f>sample_report[[#This Row],[CTP_4]]-sample_report[[#This Row],[NOM_TAX_4]]</f>
        <v>-139.31104400000004</v>
      </c>
      <c r="R115" s="1">
        <f>sample_report[[#This Row],[CTP_3]]-sample_report[[#This Row],[NOM_TAX_3]]</f>
        <v>98.78588400000001</v>
      </c>
      <c r="S115" s="1">
        <f>sample_report[[#This Row],[CTP_2]]-sample_report[[#This Row],[NOMO_TAX_2]]</f>
        <v>-234.34282400000006</v>
      </c>
      <c r="T115" s="1">
        <f>sample_report[[#This Row],[CTP_1]]-sample_report[[#This Row],[NOM_TAX_1]]</f>
        <v>-126337.5292</v>
      </c>
      <c r="U115" s="1">
        <f>sample_report[[#This Row],[CTP_0]]-sample_report[[#This Row],[NOM_TAX_0]]</f>
        <v>-129347.0432</v>
      </c>
      <c r="V115" t="s">
        <v>2792</v>
      </c>
      <c r="W115" t="s">
        <v>1126</v>
      </c>
      <c r="X115" t="s">
        <v>861</v>
      </c>
      <c r="Y115" t="s">
        <v>862</v>
      </c>
      <c r="Z115" t="s">
        <v>863</v>
      </c>
      <c r="AA115">
        <f>sample_report[[#This Row],[PTI_4]]*sample_report[[#This Row],[STR_4]]*0.01</f>
        <v>1017.241044</v>
      </c>
      <c r="AB115">
        <f>sample_report[[#This Row],[PTI_3]]*sample_report[[#This Row],[STR_3]]*0.01</f>
        <v>970.47411599999998</v>
      </c>
      <c r="AC115">
        <f>sample_report[[#This Row],[PTI_2]]*sample_report[[#This Row],[STR_32]]*0.01</f>
        <v>1262.3328240000001</v>
      </c>
      <c r="AD115">
        <f>sample_report[[#This Row],[PTI_1]]*sample_report[[#This Row],[STR_1]]*0.01</f>
        <v>127463.4192</v>
      </c>
      <c r="AE115">
        <f>sample_report[[#This Row],[PTI_0]]*sample_report[[#This Row],[STR_0]]*0.01</f>
        <v>130505.5632</v>
      </c>
      <c r="AF115">
        <v>30.18</v>
      </c>
      <c r="AG115">
        <v>30.18</v>
      </c>
      <c r="AH115">
        <v>30.18</v>
      </c>
      <c r="AI115">
        <v>30.18</v>
      </c>
      <c r="AJ115">
        <v>30.18</v>
      </c>
      <c r="AK115" t="s">
        <v>2793</v>
      </c>
      <c r="AL115" t="s">
        <v>1127</v>
      </c>
      <c r="AM115" t="s">
        <v>865</v>
      </c>
      <c r="AN115">
        <v>422344</v>
      </c>
      <c r="AO115">
        <v>432424</v>
      </c>
      <c r="AP115" t="s">
        <v>2794</v>
      </c>
      <c r="AQ115" t="s">
        <v>2795</v>
      </c>
      <c r="AR115" t="s">
        <v>35</v>
      </c>
    </row>
    <row r="116" spans="1:44" hidden="1" x14ac:dyDescent="0.3">
      <c r="A116" t="s">
        <v>2989</v>
      </c>
      <c r="B116" t="s">
        <v>2990</v>
      </c>
      <c r="C116" t="s">
        <v>93</v>
      </c>
      <c r="D116" t="s">
        <v>1378</v>
      </c>
      <c r="E116">
        <v>2018</v>
      </c>
      <c r="F116">
        <v>179192</v>
      </c>
      <c r="G116" t="s">
        <v>2991</v>
      </c>
      <c r="H116">
        <v>1763846</v>
      </c>
      <c r="I116">
        <v>4188833</v>
      </c>
      <c r="J116" t="s">
        <v>2992</v>
      </c>
      <c r="K116">
        <v>54752</v>
      </c>
      <c r="L116">
        <v>115720</v>
      </c>
      <c r="M116">
        <v>321</v>
      </c>
      <c r="N116" t="s">
        <v>2993</v>
      </c>
      <c r="O116" t="s">
        <v>2994</v>
      </c>
      <c r="P116">
        <f>SUM(sample_report[[#This Row],[DIFF_4]:[DIFF_0]])</f>
        <v>1885.89</v>
      </c>
      <c r="Q116">
        <f>sample_report[[#This Row],[CTP_4]]-sample_report[[#This Row],[NOM_TAX_4]]</f>
        <v>417.83</v>
      </c>
      <c r="R116" s="1">
        <f>sample_report[[#This Row],[CTP_3]]-sample_report[[#This Row],[NOM_TAX_3]]</f>
        <v>391.56</v>
      </c>
      <c r="S116" s="1">
        <f>sample_report[[#This Row],[CTP_2]]-sample_report[[#This Row],[NOMO_TAX_2]]</f>
        <v>360.51</v>
      </c>
      <c r="T116" s="1">
        <f>sample_report[[#This Row],[CTP_1]]-sample_report[[#This Row],[NOM_TAX_1]]</f>
        <v>408.31</v>
      </c>
      <c r="U116" s="1">
        <f>sample_report[[#This Row],[CTP_0]]-sample_report[[#This Row],[NOM_TAX_0]]</f>
        <v>307.68</v>
      </c>
      <c r="V116" t="s">
        <v>2995</v>
      </c>
      <c r="W116" t="s">
        <v>2996</v>
      </c>
      <c r="X116" t="s">
        <v>2997</v>
      </c>
      <c r="Y116" t="s">
        <v>2998</v>
      </c>
      <c r="Z116" t="s">
        <v>2992</v>
      </c>
      <c r="AA116">
        <f>sample_report[[#This Row],[PTI_4]]*sample_report[[#This Row],[STR_4]]*0.01</f>
        <v>0</v>
      </c>
      <c r="AK116" t="s">
        <v>2999</v>
      </c>
      <c r="AL116" t="s">
        <v>3000</v>
      </c>
      <c r="AM116" t="s">
        <v>3001</v>
      </c>
      <c r="AN116">
        <v>161577</v>
      </c>
      <c r="AO116">
        <v>179192</v>
      </c>
      <c r="AP116" t="s">
        <v>3002</v>
      </c>
      <c r="AQ116" t="s">
        <v>3003</v>
      </c>
      <c r="AR116" t="s">
        <v>35</v>
      </c>
    </row>
    <row r="117" spans="1:44" hidden="1" x14ac:dyDescent="0.3">
      <c r="A117" t="s">
        <v>2989</v>
      </c>
      <c r="B117" t="s">
        <v>2990</v>
      </c>
      <c r="C117" t="s">
        <v>93</v>
      </c>
      <c r="D117" t="s">
        <v>1378</v>
      </c>
      <c r="E117">
        <v>2019</v>
      </c>
      <c r="F117">
        <v>150360</v>
      </c>
      <c r="G117" t="s">
        <v>3079</v>
      </c>
      <c r="H117">
        <v>1906813</v>
      </c>
      <c r="I117">
        <v>4450780</v>
      </c>
      <c r="J117" t="s">
        <v>3080</v>
      </c>
      <c r="K117">
        <v>40114</v>
      </c>
      <c r="L117">
        <v>112330</v>
      </c>
      <c r="M117">
        <v>294</v>
      </c>
      <c r="N117" t="s">
        <v>3081</v>
      </c>
      <c r="O117" t="s">
        <v>3082</v>
      </c>
      <c r="P117">
        <f>SUM(sample_report[[#This Row],[DIFF_4]:[DIFF_0]])</f>
        <v>1797.23</v>
      </c>
      <c r="Q117">
        <f>sample_report[[#This Row],[CTP_4]]-sample_report[[#This Row],[NOM_TAX_4]]</f>
        <v>391.56</v>
      </c>
      <c r="R117" s="1">
        <f>sample_report[[#This Row],[CTP_3]]-sample_report[[#This Row],[NOM_TAX_3]]</f>
        <v>360.51</v>
      </c>
      <c r="S117" s="1">
        <f>sample_report[[#This Row],[CTP_2]]-sample_report[[#This Row],[NOMO_TAX_2]]</f>
        <v>408.31</v>
      </c>
      <c r="T117" s="1">
        <f>sample_report[[#This Row],[CTP_1]]-sample_report[[#This Row],[NOM_TAX_1]]</f>
        <v>307.68</v>
      </c>
      <c r="U117" s="1">
        <f>sample_report[[#This Row],[CTP_0]]-sample_report[[#This Row],[NOM_TAX_0]]</f>
        <v>329.17</v>
      </c>
      <c r="V117" t="s">
        <v>2996</v>
      </c>
      <c r="W117" t="s">
        <v>2997</v>
      </c>
      <c r="X117" t="s">
        <v>2998</v>
      </c>
      <c r="Y117" t="s">
        <v>2992</v>
      </c>
      <c r="Z117" t="s">
        <v>3080</v>
      </c>
      <c r="AA117">
        <f>sample_report[[#This Row],[PTI_4]]*sample_report[[#This Row],[STR_4]]*0.01</f>
        <v>0</v>
      </c>
      <c r="AK117" t="s">
        <v>3000</v>
      </c>
      <c r="AL117" t="s">
        <v>3001</v>
      </c>
      <c r="AM117" t="s">
        <v>3083</v>
      </c>
      <c r="AN117">
        <v>179192</v>
      </c>
      <c r="AO117">
        <v>150360</v>
      </c>
      <c r="AP117" t="s">
        <v>3084</v>
      </c>
      <c r="AQ117" t="s">
        <v>3085</v>
      </c>
      <c r="AR117" t="s">
        <v>35</v>
      </c>
    </row>
    <row r="118" spans="1:44" hidden="1" x14ac:dyDescent="0.3">
      <c r="A118" t="s">
        <v>2989</v>
      </c>
      <c r="B118" t="s">
        <v>2990</v>
      </c>
      <c r="C118" t="s">
        <v>93</v>
      </c>
      <c r="D118" t="s">
        <v>1378</v>
      </c>
      <c r="E118">
        <v>2017</v>
      </c>
      <c r="F118">
        <v>161577</v>
      </c>
      <c r="G118" t="s">
        <v>3161</v>
      </c>
      <c r="H118">
        <v>1740319</v>
      </c>
      <c r="I118">
        <v>4252561</v>
      </c>
      <c r="J118" t="s">
        <v>2998</v>
      </c>
      <c r="K118">
        <v>65353</v>
      </c>
      <c r="L118">
        <v>96850</v>
      </c>
      <c r="M118">
        <v>263</v>
      </c>
      <c r="N118" t="s">
        <v>3162</v>
      </c>
      <c r="O118" t="s">
        <v>3163</v>
      </c>
      <c r="P118">
        <f>SUM(sample_report[[#This Row],[DIFF_4]:[DIFF_0]])</f>
        <v>2091.33</v>
      </c>
      <c r="Q118">
        <f>sample_report[[#This Row],[CTP_4]]-sample_report[[#This Row],[NOM_TAX_4]]</f>
        <v>513.12</v>
      </c>
      <c r="R118" s="1">
        <f>sample_report[[#This Row],[CTP_3]]-sample_report[[#This Row],[NOM_TAX_3]]</f>
        <v>417.83</v>
      </c>
      <c r="S118" s="1">
        <f>sample_report[[#This Row],[CTP_2]]-sample_report[[#This Row],[NOMO_TAX_2]]</f>
        <v>391.56</v>
      </c>
      <c r="T118" s="1">
        <f>sample_report[[#This Row],[CTP_1]]-sample_report[[#This Row],[NOM_TAX_1]]</f>
        <v>360.51</v>
      </c>
      <c r="U118" s="1">
        <f>sample_report[[#This Row],[CTP_0]]-sample_report[[#This Row],[NOM_TAX_0]]</f>
        <v>408.31</v>
      </c>
      <c r="V118" t="s">
        <v>3164</v>
      </c>
      <c r="W118" t="s">
        <v>2995</v>
      </c>
      <c r="X118" t="s">
        <v>2996</v>
      </c>
      <c r="Y118" t="s">
        <v>2997</v>
      </c>
      <c r="Z118" t="s">
        <v>2998</v>
      </c>
      <c r="AA118">
        <f>sample_report[[#This Row],[PTI_4]]*sample_report[[#This Row],[STR_4]]*0.01</f>
        <v>0</v>
      </c>
      <c r="AK118" t="s">
        <v>3165</v>
      </c>
      <c r="AL118" t="s">
        <v>2999</v>
      </c>
      <c r="AM118" t="s">
        <v>3000</v>
      </c>
      <c r="AN118">
        <v>99425</v>
      </c>
      <c r="AO118">
        <v>161577</v>
      </c>
      <c r="AP118" t="s">
        <v>3166</v>
      </c>
      <c r="AQ118" t="s">
        <v>3167</v>
      </c>
      <c r="AR118" t="s">
        <v>35</v>
      </c>
    </row>
    <row r="119" spans="1:44" x14ac:dyDescent="0.3">
      <c r="A119" t="s">
        <v>757</v>
      </c>
      <c r="B119" t="s">
        <v>758</v>
      </c>
      <c r="C119" t="s">
        <v>93</v>
      </c>
      <c r="D119" t="s">
        <v>591</v>
      </c>
      <c r="E119">
        <v>2020</v>
      </c>
      <c r="F119">
        <v>593927</v>
      </c>
      <c r="G119" t="s">
        <v>3325</v>
      </c>
      <c r="H119">
        <v>7425847</v>
      </c>
      <c r="I119">
        <v>34961350</v>
      </c>
      <c r="J119" t="s">
        <v>3326</v>
      </c>
      <c r="K119">
        <v>219559</v>
      </c>
      <c r="L119">
        <v>364900</v>
      </c>
      <c r="M119">
        <v>124</v>
      </c>
      <c r="N119" t="s">
        <v>3327</v>
      </c>
      <c r="O119" t="s">
        <v>3328</v>
      </c>
      <c r="P119">
        <f>SUM(sample_report[[#This Row],[DIFF_4]:[DIFF_0]])</f>
        <v>-285855.65275400004</v>
      </c>
      <c r="Q119" s="1">
        <f>sample_report[[#This Row],[CTP_4]]-sample_report[[#This Row],[NOM_TAX_4]]</f>
        <v>-766.96021799999971</v>
      </c>
      <c r="R119" s="1">
        <f>sample_report[[#This Row],[CTP_3]]-sample_report[[#This Row],[NOM_TAX_3]]</f>
        <v>130.67840400000023</v>
      </c>
      <c r="S119" s="1">
        <f>sample_report[[#This Row],[CTP_2]]-sample_report[[#This Row],[NOMO_TAX_2]]</f>
        <v>-122.48794000000089</v>
      </c>
      <c r="T119" s="1">
        <f>sample_report[[#This Row],[CTP_1]]-sample_report[[#This Row],[NOM_TAX_1]]</f>
        <v>-109784.68000000001</v>
      </c>
      <c r="U119" s="1">
        <f>sample_report[[#This Row],[CTP_0]]-sample_report[[#This Row],[NOM_TAX_0]]</f>
        <v>-175312.20300000001</v>
      </c>
      <c r="V119" t="s">
        <v>765</v>
      </c>
      <c r="W119" t="s">
        <v>766</v>
      </c>
      <c r="X119" t="s">
        <v>760</v>
      </c>
      <c r="Y119" t="s">
        <v>948</v>
      </c>
      <c r="Z119" t="s">
        <v>3326</v>
      </c>
      <c r="AA119">
        <f>sample_report[[#This Row],[PTI_4]]*sample_report[[#This Row],[STR_4]]*0.01</f>
        <v>4030.2402179999999</v>
      </c>
      <c r="AB119">
        <f>sample_report[[#This Row],[PTI_3]]*sample_report[[#This Row],[STR_3]]*0.01</f>
        <v>4244.581596</v>
      </c>
      <c r="AC119">
        <f>sample_report[[#This Row],[PTI_2]]*sample_report[[#This Row],[STR_32]]*0.01</f>
        <v>3494.2079400000007</v>
      </c>
      <c r="AD119">
        <f>sample_report[[#This Row],[PTI_1]]*sample_report[[#This Row],[STR_1]]*0.01</f>
        <v>112142.94</v>
      </c>
      <c r="AE119">
        <f>sample_report[[#This Row],[PTI_0]]*sample_report[[#This Row],[STR_0]]*0.01</f>
        <v>177584.17300000001</v>
      </c>
      <c r="AF119">
        <v>30.18</v>
      </c>
      <c r="AG119">
        <v>30.18</v>
      </c>
      <c r="AH119">
        <v>29.8</v>
      </c>
      <c r="AI119">
        <v>29.9</v>
      </c>
      <c r="AJ119">
        <v>29.9</v>
      </c>
      <c r="AK119" t="s">
        <v>769</v>
      </c>
      <c r="AL119" t="s">
        <v>951</v>
      </c>
      <c r="AM119" t="s">
        <v>3329</v>
      </c>
      <c r="AN119">
        <v>375060</v>
      </c>
      <c r="AO119">
        <v>593927</v>
      </c>
      <c r="AP119" t="s">
        <v>3330</v>
      </c>
      <c r="AQ119" t="s">
        <v>3331</v>
      </c>
      <c r="AR119" t="s">
        <v>35</v>
      </c>
    </row>
    <row r="120" spans="1:44" x14ac:dyDescent="0.3">
      <c r="A120" t="s">
        <v>757</v>
      </c>
      <c r="B120" t="s">
        <v>758</v>
      </c>
      <c r="C120" t="s">
        <v>93</v>
      </c>
      <c r="D120" t="s">
        <v>591</v>
      </c>
      <c r="E120">
        <v>2016</v>
      </c>
      <c r="F120">
        <v>1335401</v>
      </c>
      <c r="G120" t="s">
        <v>3332</v>
      </c>
      <c r="H120">
        <v>6112276</v>
      </c>
      <c r="I120">
        <v>25629158</v>
      </c>
      <c r="J120" t="s">
        <v>765</v>
      </c>
      <c r="K120">
        <v>419249</v>
      </c>
      <c r="L120">
        <v>852600</v>
      </c>
      <c r="M120">
        <v>371</v>
      </c>
      <c r="N120" t="s">
        <v>3333</v>
      </c>
      <c r="O120" t="s">
        <v>3334</v>
      </c>
      <c r="P120">
        <f>SUM(sample_report[[#This Row],[DIFF_4]:[DIFF_0]])</f>
        <v>-809686.30862000003</v>
      </c>
      <c r="Q120" s="1">
        <f>sample_report[[#This Row],[CTP_4]]-sample_report[[#This Row],[NOM_TAX_4]]</f>
        <v>18.167272000000139</v>
      </c>
      <c r="R120" s="1">
        <f>sample_report[[#This Row],[CTP_3]]-sample_report[[#This Row],[NOM_TAX_3]]</f>
        <v>-984.33771200000047</v>
      </c>
      <c r="S120" s="1">
        <f>sample_report[[#This Row],[CTP_2]]-sample_report[[#This Row],[NOMO_TAX_2]]</f>
        <v>-834.98738000000048</v>
      </c>
      <c r="T120" s="1">
        <f>sample_report[[#This Row],[CTP_1]]-sample_report[[#This Row],[NOM_TAX_1]]</f>
        <v>-408124.40899999999</v>
      </c>
      <c r="U120" s="1">
        <f>sample_report[[#This Row],[CTP_0]]-sample_report[[#This Row],[NOM_TAX_0]]</f>
        <v>-399760.74179999996</v>
      </c>
      <c r="V120" t="s">
        <v>3335</v>
      </c>
      <c r="W120" t="s">
        <v>1082</v>
      </c>
      <c r="X120" t="s">
        <v>763</v>
      </c>
      <c r="Y120" t="s">
        <v>764</v>
      </c>
      <c r="Z120" t="s">
        <v>765</v>
      </c>
      <c r="AA120">
        <f>sample_report[[#This Row],[PTI_4]]*sample_report[[#This Row],[STR_4]]*0.01</f>
        <v>2681.7827279999997</v>
      </c>
      <c r="AB120">
        <f>sample_report[[#This Row],[PTI_3]]*sample_report[[#This Row],[STR_3]]*0.01</f>
        <v>2722.1877120000004</v>
      </c>
      <c r="AC120">
        <f>sample_report[[#This Row],[PTI_2]]*sample_report[[#This Row],[STR_32]]*0.01</f>
        <v>3713.3773800000004</v>
      </c>
      <c r="AD120">
        <f>sample_report[[#This Row],[PTI_1]]*sample_report[[#This Row],[STR_1]]*0.01</f>
        <v>410977.65899999999</v>
      </c>
      <c r="AE120">
        <f>sample_report[[#This Row],[PTI_0]]*sample_report[[#This Row],[STR_0]]*0.01</f>
        <v>403024.02179999999</v>
      </c>
      <c r="AF120">
        <v>30.18</v>
      </c>
      <c r="AG120">
        <v>30.18</v>
      </c>
      <c r="AH120">
        <v>30.18</v>
      </c>
      <c r="AI120">
        <v>30.18</v>
      </c>
      <c r="AJ120">
        <v>30.18</v>
      </c>
      <c r="AK120" t="s">
        <v>3336</v>
      </c>
      <c r="AL120" t="s">
        <v>1083</v>
      </c>
      <c r="AM120" t="s">
        <v>767</v>
      </c>
      <c r="AN120">
        <v>1361755</v>
      </c>
      <c r="AO120">
        <v>1335401</v>
      </c>
      <c r="AP120" t="s">
        <v>3337</v>
      </c>
      <c r="AQ120" t="s">
        <v>3338</v>
      </c>
      <c r="AR120" t="s">
        <v>35</v>
      </c>
    </row>
    <row r="121" spans="1:44" x14ac:dyDescent="0.3">
      <c r="A121" t="s">
        <v>3533</v>
      </c>
      <c r="B121" t="s">
        <v>3534</v>
      </c>
      <c r="C121" t="s">
        <v>93</v>
      </c>
      <c r="D121" t="s">
        <v>312</v>
      </c>
      <c r="E121">
        <v>2020</v>
      </c>
      <c r="F121">
        <v>171703</v>
      </c>
      <c r="G121" t="s">
        <v>3535</v>
      </c>
      <c r="H121">
        <v>754722</v>
      </c>
      <c r="I121">
        <v>18692650</v>
      </c>
      <c r="J121" t="s">
        <v>3536</v>
      </c>
      <c r="K121">
        <v>45895</v>
      </c>
      <c r="L121">
        <v>107990</v>
      </c>
      <c r="M121">
        <v>74</v>
      </c>
      <c r="N121" t="s">
        <v>3537</v>
      </c>
      <c r="O121" t="s">
        <v>3538</v>
      </c>
      <c r="P121">
        <f>SUM(sample_report[[#This Row],[DIFF_4]:[DIFF_0]])</f>
        <v>-97223.921662000008</v>
      </c>
      <c r="Q121" s="1">
        <f>sample_report[[#This Row],[CTP_4]]-sample_report[[#This Row],[NOM_TAX_4]]</f>
        <v>-24.948602000000051</v>
      </c>
      <c r="R121" s="1">
        <f>sample_report[[#This Row],[CTP_3]]-sample_report[[#This Row],[NOM_TAX_3]]</f>
        <v>-22.602200000000039</v>
      </c>
      <c r="S121" s="1">
        <f>sample_report[[#This Row],[CTP_2]]-sample_report[[#This Row],[NOMO_TAX_2]]</f>
        <v>-47.182860000000005</v>
      </c>
      <c r="T121" s="1">
        <f>sample_report[[#This Row],[CTP_1]]-sample_report[[#This Row],[NOM_TAX_1]]</f>
        <v>-46225.231</v>
      </c>
      <c r="U121" s="1">
        <f>sample_report[[#This Row],[CTP_0]]-sample_report[[#This Row],[NOM_TAX_0]]</f>
        <v>-50903.957000000002</v>
      </c>
      <c r="V121" t="s">
        <v>3539</v>
      </c>
      <c r="W121" t="s">
        <v>3540</v>
      </c>
      <c r="X121" t="s">
        <v>3541</v>
      </c>
      <c r="Y121" t="s">
        <v>3542</v>
      </c>
      <c r="Z121" t="s">
        <v>3536</v>
      </c>
      <c r="AA121">
        <f>sample_report[[#This Row],[PTI_4]]*sample_report[[#This Row],[STR_4]]*0.01</f>
        <v>332.24860200000006</v>
      </c>
      <c r="AB121">
        <f>sample_report[[#This Row],[PTI_3]]*sample_report[[#This Row],[STR_3]]*0.01</f>
        <v>370.91220000000004</v>
      </c>
      <c r="AC121">
        <f>sample_report[[#This Row],[PTI_2]]*sample_report[[#This Row],[STR_32]]*0.01</f>
        <v>405.00286</v>
      </c>
      <c r="AD121">
        <f>sample_report[[#This Row],[PTI_1]]*sample_report[[#This Row],[STR_1]]*0.01</f>
        <v>46778.250999999997</v>
      </c>
      <c r="AE121">
        <f>sample_report[[#This Row],[PTI_0]]*sample_report[[#This Row],[STR_0]]*0.01</f>
        <v>51339.197</v>
      </c>
      <c r="AF121">
        <v>30.18</v>
      </c>
      <c r="AG121">
        <v>30.18</v>
      </c>
      <c r="AH121">
        <v>29.8</v>
      </c>
      <c r="AI121">
        <v>29.9</v>
      </c>
      <c r="AJ121">
        <v>29.9</v>
      </c>
      <c r="AK121" t="s">
        <v>3543</v>
      </c>
      <c r="AL121" t="s">
        <v>3544</v>
      </c>
      <c r="AM121" t="s">
        <v>3545</v>
      </c>
      <c r="AN121">
        <v>156449</v>
      </c>
      <c r="AO121">
        <v>171703</v>
      </c>
      <c r="AP121" t="s">
        <v>3546</v>
      </c>
      <c r="AQ121" t="s">
        <v>35</v>
      </c>
      <c r="AR121" t="s">
        <v>35</v>
      </c>
    </row>
    <row r="122" spans="1:44" x14ac:dyDescent="0.3">
      <c r="A122" t="s">
        <v>3533</v>
      </c>
      <c r="B122" t="s">
        <v>3534</v>
      </c>
      <c r="C122" t="s">
        <v>93</v>
      </c>
      <c r="D122" t="s">
        <v>312</v>
      </c>
      <c r="E122">
        <v>2016</v>
      </c>
      <c r="F122">
        <v>110089</v>
      </c>
      <c r="G122" t="s">
        <v>3547</v>
      </c>
      <c r="H122">
        <v>472633</v>
      </c>
      <c r="I122">
        <v>17283502</v>
      </c>
      <c r="J122" t="s">
        <v>3539</v>
      </c>
      <c r="K122">
        <v>31471</v>
      </c>
      <c r="L122">
        <v>72210</v>
      </c>
      <c r="M122">
        <v>42</v>
      </c>
      <c r="N122" t="s">
        <v>3548</v>
      </c>
      <c r="O122" t="s">
        <v>3549</v>
      </c>
      <c r="P122">
        <f>SUM(sample_report[[#This Row],[DIFF_4]:[DIFF_0]])</f>
        <v>-62244.121123999998</v>
      </c>
      <c r="Q122" s="1">
        <f>sample_report[[#This Row],[CTP_4]]-sample_report[[#This Row],[NOM_TAX_4]]</f>
        <v>6.3191060000000334</v>
      </c>
      <c r="R122" s="1">
        <f>sample_report[[#This Row],[CTP_3]]-sample_report[[#This Row],[NOM_TAX_3]]</f>
        <v>-139.65270600000002</v>
      </c>
      <c r="S122" s="1">
        <f>sample_report[[#This Row],[CTP_2]]-sample_report[[#This Row],[NOMO_TAX_2]]</f>
        <v>-39.393924000000027</v>
      </c>
      <c r="T122" s="1">
        <f>sample_report[[#This Row],[CTP_1]]-sample_report[[#This Row],[NOM_TAX_1]]</f>
        <v>-29153.8334</v>
      </c>
      <c r="U122" s="1">
        <f>sample_report[[#This Row],[CTP_0]]-sample_report[[#This Row],[NOM_TAX_0]]</f>
        <v>-32917.5602</v>
      </c>
      <c r="V122" t="s">
        <v>3550</v>
      </c>
      <c r="W122" t="s">
        <v>3551</v>
      </c>
      <c r="X122" t="s">
        <v>3552</v>
      </c>
      <c r="Y122" t="s">
        <v>3553</v>
      </c>
      <c r="Z122" t="s">
        <v>3539</v>
      </c>
      <c r="AA122">
        <f>sample_report[[#This Row],[PTI_4]]*sample_report[[#This Row],[STR_4]]*0.01</f>
        <v>325.59089399999999</v>
      </c>
      <c r="AB122">
        <f>sample_report[[#This Row],[PTI_3]]*sample_report[[#This Row],[STR_3]]*0.01</f>
        <v>263.52270600000003</v>
      </c>
      <c r="AC122">
        <f>sample_report[[#This Row],[PTI_2]]*sample_report[[#This Row],[STR_32]]*0.01</f>
        <v>353.76392400000003</v>
      </c>
      <c r="AD122">
        <f>sample_report[[#This Row],[PTI_1]]*sample_report[[#This Row],[STR_1]]*0.01</f>
        <v>29384.153399999999</v>
      </c>
      <c r="AE122">
        <f>sample_report[[#This Row],[PTI_0]]*sample_report[[#This Row],[STR_0]]*0.01</f>
        <v>33224.860200000003</v>
      </c>
      <c r="AF122">
        <v>30.18</v>
      </c>
      <c r="AG122">
        <v>30.18</v>
      </c>
      <c r="AH122">
        <v>30.18</v>
      </c>
      <c r="AI122">
        <v>30.18</v>
      </c>
      <c r="AJ122">
        <v>30.18</v>
      </c>
      <c r="AK122" t="s">
        <v>3554</v>
      </c>
      <c r="AL122" t="s">
        <v>3555</v>
      </c>
      <c r="AM122" t="s">
        <v>3556</v>
      </c>
      <c r="AN122">
        <v>97363</v>
      </c>
      <c r="AO122">
        <v>110089</v>
      </c>
      <c r="AP122" t="s">
        <v>3557</v>
      </c>
      <c r="AQ122" t="s">
        <v>35</v>
      </c>
      <c r="AR122" t="s">
        <v>35</v>
      </c>
    </row>
    <row r="123" spans="1:44" x14ac:dyDescent="0.3">
      <c r="A123" t="s">
        <v>3558</v>
      </c>
      <c r="B123" t="s">
        <v>3559</v>
      </c>
      <c r="C123" t="s">
        <v>93</v>
      </c>
      <c r="D123" t="s">
        <v>360</v>
      </c>
      <c r="E123">
        <v>2020</v>
      </c>
      <c r="F123">
        <v>479359</v>
      </c>
      <c r="G123" t="s">
        <v>3560</v>
      </c>
      <c r="H123">
        <v>1685685</v>
      </c>
      <c r="I123">
        <v>7048504</v>
      </c>
      <c r="J123" t="s">
        <v>3561</v>
      </c>
      <c r="K123">
        <v>113427</v>
      </c>
      <c r="L123">
        <v>297900</v>
      </c>
      <c r="M123">
        <v>532</v>
      </c>
      <c r="N123" t="s">
        <v>3562</v>
      </c>
      <c r="O123" t="s">
        <v>3563</v>
      </c>
      <c r="P123">
        <f>SUM(sample_report[[#This Row],[DIFF_4]:[DIFF_0]])</f>
        <v>-259165.92972999997</v>
      </c>
      <c r="Q123" s="1">
        <f>sample_report[[#This Row],[CTP_4]]-sample_report[[#This Row],[NOM_TAX_4]]</f>
        <v>-460.21232399999997</v>
      </c>
      <c r="R123" s="1">
        <f>sample_report[[#This Row],[CTP_3]]-sample_report[[#This Row],[NOM_TAX_3]]</f>
        <v>-426.79778599999997</v>
      </c>
      <c r="S123" s="1">
        <f>sample_report[[#This Row],[CTP_2]]-sample_report[[#This Row],[NOMO_TAX_2]]</f>
        <v>-226.77062000000001</v>
      </c>
      <c r="T123" s="1">
        <f>sample_report[[#This Row],[CTP_1]]-sample_report[[#This Row],[NOM_TAX_1]]</f>
        <v>-115583.348</v>
      </c>
      <c r="U123" s="1">
        <f>sample_report[[#This Row],[CTP_0]]-sample_report[[#This Row],[NOM_TAX_0]]</f>
        <v>-142468.80099999998</v>
      </c>
      <c r="V123" t="s">
        <v>3564</v>
      </c>
      <c r="W123" t="s">
        <v>3565</v>
      </c>
      <c r="X123" t="s">
        <v>3566</v>
      </c>
      <c r="Y123" t="s">
        <v>3567</v>
      </c>
      <c r="Z123" t="s">
        <v>3561</v>
      </c>
      <c r="AA123">
        <f>sample_report[[#This Row],[PTI_4]]*sample_report[[#This Row],[STR_4]]*0.01</f>
        <v>1044.282324</v>
      </c>
      <c r="AB123">
        <f>sample_report[[#This Row],[PTI_3]]*sample_report[[#This Row],[STR_3]]*0.01</f>
        <v>1132.887786</v>
      </c>
      <c r="AC123">
        <f>sample_report[[#This Row],[PTI_2]]*sample_report[[#This Row],[STR_32]]*0.01</f>
        <v>909.85062000000005</v>
      </c>
      <c r="AD123">
        <f>sample_report[[#This Row],[PTI_1]]*sample_report[[#This Row],[STR_1]]*0.01</f>
        <v>116526.878</v>
      </c>
      <c r="AE123">
        <f>sample_report[[#This Row],[PTI_0]]*sample_report[[#This Row],[STR_0]]*0.01</f>
        <v>143328.34099999999</v>
      </c>
      <c r="AF123">
        <v>30.18</v>
      </c>
      <c r="AG123">
        <v>30.18</v>
      </c>
      <c r="AH123">
        <v>29.8</v>
      </c>
      <c r="AI123">
        <v>29.9</v>
      </c>
      <c r="AJ123">
        <v>29.9</v>
      </c>
      <c r="AK123" t="s">
        <v>3568</v>
      </c>
      <c r="AL123" t="s">
        <v>3569</v>
      </c>
      <c r="AM123" t="s">
        <v>3570</v>
      </c>
      <c r="AN123">
        <v>389722</v>
      </c>
      <c r="AO123">
        <v>479359</v>
      </c>
      <c r="AP123" t="s">
        <v>3571</v>
      </c>
      <c r="AQ123" t="s">
        <v>35</v>
      </c>
      <c r="AR123" t="s">
        <v>35</v>
      </c>
    </row>
    <row r="124" spans="1:44" x14ac:dyDescent="0.3">
      <c r="A124" t="s">
        <v>3558</v>
      </c>
      <c r="B124" t="s">
        <v>3559</v>
      </c>
      <c r="C124" t="s">
        <v>93</v>
      </c>
      <c r="D124" t="s">
        <v>360</v>
      </c>
      <c r="E124">
        <v>2016</v>
      </c>
      <c r="F124">
        <v>346018</v>
      </c>
      <c r="G124" t="s">
        <v>3572</v>
      </c>
      <c r="H124">
        <v>1169401</v>
      </c>
      <c r="I124">
        <v>4063635</v>
      </c>
      <c r="J124" t="s">
        <v>3564</v>
      </c>
      <c r="K124">
        <v>38828</v>
      </c>
      <c r="L124">
        <v>263900</v>
      </c>
      <c r="M124">
        <v>688</v>
      </c>
      <c r="N124" t="s">
        <v>3573</v>
      </c>
      <c r="O124" t="s">
        <v>3574</v>
      </c>
      <c r="P124">
        <f>SUM(sample_report[[#This Row],[DIFF_4]:[DIFF_0]])</f>
        <v>-172735.64179199998</v>
      </c>
      <c r="Q124" s="1">
        <f>sample_report[[#This Row],[CTP_4]]-sample_report[[#This Row],[NOM_TAX_4]]</f>
        <v>-178.62867600000004</v>
      </c>
      <c r="R124" s="1">
        <f>sample_report[[#This Row],[CTP_3]]-sample_report[[#This Row],[NOM_TAX_3]]</f>
        <v>-283.74440000000004</v>
      </c>
      <c r="S124" s="1">
        <f>sample_report[[#This Row],[CTP_2]]-sample_report[[#This Row],[NOMO_TAX_2]]</f>
        <v>-302.73691599999995</v>
      </c>
      <c r="T124" s="1">
        <f>sample_report[[#This Row],[CTP_1]]-sample_report[[#This Row],[NOM_TAX_1]]</f>
        <v>-68126.369399999996</v>
      </c>
      <c r="U124" s="1">
        <f>sample_report[[#This Row],[CTP_0]]-sample_report[[#This Row],[NOM_TAX_0]]</f>
        <v>-103844.1624</v>
      </c>
      <c r="V124" t="s">
        <v>3575</v>
      </c>
      <c r="W124" t="s">
        <v>3576</v>
      </c>
      <c r="X124" t="s">
        <v>3577</v>
      </c>
      <c r="Y124" t="s">
        <v>3578</v>
      </c>
      <c r="Z124" t="s">
        <v>3564</v>
      </c>
      <c r="AA124">
        <f>sample_report[[#This Row],[PTI_4]]*sample_report[[#This Row],[STR_4]]*0.01</f>
        <v>855.548676</v>
      </c>
      <c r="AB124">
        <f>sample_report[[#This Row],[PTI_3]]*sample_report[[#This Row],[STR_3]]*0.01</f>
        <v>1028.5344</v>
      </c>
      <c r="AC124">
        <f>sample_report[[#This Row],[PTI_2]]*sample_report[[#This Row],[STR_32]]*0.01</f>
        <v>1029.6269159999999</v>
      </c>
      <c r="AD124">
        <f>sample_report[[#This Row],[PTI_1]]*sample_report[[#This Row],[STR_1]]*0.01</f>
        <v>68775.089399999997</v>
      </c>
      <c r="AE124">
        <f>sample_report[[#This Row],[PTI_0]]*sample_report[[#This Row],[STR_0]]*0.01</f>
        <v>104428.23240000001</v>
      </c>
      <c r="AF124">
        <v>30.18</v>
      </c>
      <c r="AG124">
        <v>30.18</v>
      </c>
      <c r="AH124">
        <v>30.18</v>
      </c>
      <c r="AI124">
        <v>30.18</v>
      </c>
      <c r="AJ124">
        <v>30.18</v>
      </c>
      <c r="AK124" t="s">
        <v>3579</v>
      </c>
      <c r="AL124" t="s">
        <v>3580</v>
      </c>
      <c r="AM124" t="s">
        <v>3581</v>
      </c>
      <c r="AN124">
        <v>227883</v>
      </c>
      <c r="AO124">
        <v>346018</v>
      </c>
      <c r="AP124" t="s">
        <v>3582</v>
      </c>
      <c r="AQ124" t="s">
        <v>35</v>
      </c>
      <c r="AR124" t="s">
        <v>35</v>
      </c>
    </row>
    <row r="125" spans="1:44" x14ac:dyDescent="0.3">
      <c r="A125" t="s">
        <v>3583</v>
      </c>
      <c r="B125" t="s">
        <v>3584</v>
      </c>
      <c r="C125" t="s">
        <v>93</v>
      </c>
      <c r="D125" t="s">
        <v>2508</v>
      </c>
      <c r="E125">
        <v>2020</v>
      </c>
      <c r="F125">
        <v>990524</v>
      </c>
      <c r="G125" t="s">
        <v>3585</v>
      </c>
      <c r="H125">
        <v>4395236</v>
      </c>
      <c r="I125">
        <v>34541550</v>
      </c>
      <c r="J125" t="s">
        <v>3586</v>
      </c>
      <c r="K125">
        <v>220015</v>
      </c>
      <c r="L125">
        <v>415800</v>
      </c>
      <c r="M125">
        <v>178</v>
      </c>
      <c r="N125" t="s">
        <v>3587</v>
      </c>
      <c r="O125" t="s">
        <v>3588</v>
      </c>
      <c r="P125">
        <f>SUM(sample_report[[#This Row],[DIFF_4]:[DIFF_0]])</f>
        <v>-537667.0455619999</v>
      </c>
      <c r="Q125" s="1">
        <f>sample_report[[#This Row],[CTP_4]]-sample_report[[#This Row],[NOM_TAX_4]]</f>
        <v>-952.74231800000007</v>
      </c>
      <c r="R125" s="1">
        <f>sample_report[[#This Row],[CTP_3]]-sample_report[[#This Row],[NOM_TAX_3]]</f>
        <v>-959.02892400000007</v>
      </c>
      <c r="S125" s="1">
        <f>sample_report[[#This Row],[CTP_2]]-sample_report[[#This Row],[NOMO_TAX_2]]</f>
        <v>-1175.3053200000002</v>
      </c>
      <c r="T125" s="1">
        <f>sample_report[[#This Row],[CTP_1]]-sample_report[[#This Row],[NOM_TAX_1]]</f>
        <v>-239199.87299999996</v>
      </c>
      <c r="U125" s="1">
        <f>sample_report[[#This Row],[CTP_0]]-sample_report[[#This Row],[NOM_TAX_0]]</f>
        <v>-295380.09599999996</v>
      </c>
      <c r="V125" t="s">
        <v>3589</v>
      </c>
      <c r="W125" t="s">
        <v>3590</v>
      </c>
      <c r="X125" t="s">
        <v>3591</v>
      </c>
      <c r="Y125" t="s">
        <v>3592</v>
      </c>
      <c r="Z125" t="s">
        <v>3586</v>
      </c>
      <c r="AA125">
        <f>sample_report[[#This Row],[PTI_4]]*sample_report[[#This Row],[STR_4]]*0.01</f>
        <v>1535.7123180000001</v>
      </c>
      <c r="AB125">
        <f>sample_report[[#This Row],[PTI_3]]*sample_report[[#This Row],[STR_3]]*0.01</f>
        <v>1674.1389240000001</v>
      </c>
      <c r="AC125">
        <f>sample_report[[#This Row],[PTI_2]]*sample_report[[#This Row],[STR_32]]*0.01</f>
        <v>1997.5953200000001</v>
      </c>
      <c r="AD125">
        <f>sample_report[[#This Row],[PTI_1]]*sample_report[[#This Row],[STR_1]]*0.01</f>
        <v>240048.26299999998</v>
      </c>
      <c r="AE125">
        <f>sample_report[[#This Row],[PTI_0]]*sample_report[[#This Row],[STR_0]]*0.01</f>
        <v>296166.67599999998</v>
      </c>
      <c r="AF125">
        <v>30.18</v>
      </c>
      <c r="AG125">
        <v>30.18</v>
      </c>
      <c r="AH125">
        <v>29.8</v>
      </c>
      <c r="AI125">
        <v>29.9</v>
      </c>
      <c r="AJ125">
        <v>29.9</v>
      </c>
      <c r="AK125" t="s">
        <v>3593</v>
      </c>
      <c r="AL125" t="s">
        <v>3594</v>
      </c>
      <c r="AM125" t="s">
        <v>3595</v>
      </c>
      <c r="AN125">
        <v>802837</v>
      </c>
      <c r="AO125">
        <v>990524</v>
      </c>
      <c r="AP125" t="s">
        <v>3596</v>
      </c>
      <c r="AQ125" t="s">
        <v>3597</v>
      </c>
      <c r="AR125" t="s">
        <v>35</v>
      </c>
    </row>
    <row r="126" spans="1:44" x14ac:dyDescent="0.3">
      <c r="A126" t="s">
        <v>3583</v>
      </c>
      <c r="B126" t="s">
        <v>3584</v>
      </c>
      <c r="C126" t="s">
        <v>93</v>
      </c>
      <c r="D126" t="s">
        <v>2508</v>
      </c>
      <c r="E126">
        <v>2016</v>
      </c>
      <c r="F126">
        <v>508851</v>
      </c>
      <c r="G126" t="s">
        <v>3598</v>
      </c>
      <c r="H126">
        <v>3090945</v>
      </c>
      <c r="I126">
        <v>15661455</v>
      </c>
      <c r="J126" t="s">
        <v>3589</v>
      </c>
      <c r="K126">
        <v>159624</v>
      </c>
      <c r="L126">
        <v>267500</v>
      </c>
      <c r="M126">
        <v>183</v>
      </c>
      <c r="N126" t="s">
        <v>3599</v>
      </c>
      <c r="O126" t="s">
        <v>3600</v>
      </c>
      <c r="P126">
        <f>SUM(sample_report[[#This Row],[DIFF_4]:[DIFF_0]])</f>
        <v>-308958.95046000002</v>
      </c>
      <c r="Q126" s="1">
        <f>sample_report[[#This Row],[CTP_4]]-sample_report[[#This Row],[NOM_TAX_4]]</f>
        <v>3302.6209199999998</v>
      </c>
      <c r="R126" s="1">
        <f>sample_report[[#This Row],[CTP_3]]-sample_report[[#This Row],[NOM_TAX_3]]</f>
        <v>-20.783973999999944</v>
      </c>
      <c r="S126" s="1">
        <f>sample_report[[#This Row],[CTP_2]]-sample_report[[#This Row],[NOMO_TAX_2]]</f>
        <v>-919.99980600000015</v>
      </c>
      <c r="T126" s="1">
        <f>sample_report[[#This Row],[CTP_1]]-sample_report[[#This Row],[NOM_TAX_1]]</f>
        <v>-158332.5258</v>
      </c>
      <c r="U126" s="1">
        <f>sample_report[[#This Row],[CTP_0]]-sample_report[[#This Row],[NOM_TAX_0]]</f>
        <v>-152988.26180000001</v>
      </c>
      <c r="V126" t="s">
        <v>3601</v>
      </c>
      <c r="W126" t="s">
        <v>3602</v>
      </c>
      <c r="X126" t="s">
        <v>3603</v>
      </c>
      <c r="Y126" t="s">
        <v>3604</v>
      </c>
      <c r="Z126" t="s">
        <v>3589</v>
      </c>
      <c r="AA126">
        <f>sample_report[[#This Row],[PTI_4]]*sample_report[[#This Row],[STR_4]]*0.01</f>
        <v>-2411.2009199999998</v>
      </c>
      <c r="AB126">
        <f>sample_report[[#This Row],[PTI_3]]*sample_report[[#This Row],[STR_3]]*0.01</f>
        <v>881.0839739999999</v>
      </c>
      <c r="AC126">
        <f>sample_report[[#This Row],[PTI_2]]*sample_report[[#This Row],[STR_32]]*0.01</f>
        <v>1820.6598060000001</v>
      </c>
      <c r="AD126">
        <f>sample_report[[#This Row],[PTI_1]]*sample_report[[#This Row],[STR_1]]*0.01</f>
        <v>159103.22580000001</v>
      </c>
      <c r="AE126">
        <f>sample_report[[#This Row],[PTI_0]]*sample_report[[#This Row],[STR_0]]*0.01</f>
        <v>153571.23180000001</v>
      </c>
      <c r="AF126">
        <v>30.18</v>
      </c>
      <c r="AG126">
        <v>30.18</v>
      </c>
      <c r="AH126">
        <v>30.18</v>
      </c>
      <c r="AI126">
        <v>30.18</v>
      </c>
      <c r="AJ126">
        <v>30.18</v>
      </c>
      <c r="AK126" t="s">
        <v>3605</v>
      </c>
      <c r="AL126" t="s">
        <v>3606</v>
      </c>
      <c r="AM126" t="s">
        <v>3607</v>
      </c>
      <c r="AN126">
        <v>527181</v>
      </c>
      <c r="AO126">
        <v>508851</v>
      </c>
      <c r="AP126" t="s">
        <v>3608</v>
      </c>
      <c r="AQ126" t="s">
        <v>3609</v>
      </c>
      <c r="AR126" t="s">
        <v>35</v>
      </c>
    </row>
    <row r="127" spans="1:44" hidden="1" x14ac:dyDescent="0.3">
      <c r="A127" t="s">
        <v>1487</v>
      </c>
      <c r="B127" t="s">
        <v>1488</v>
      </c>
      <c r="C127" t="s">
        <v>93</v>
      </c>
      <c r="D127" t="s">
        <v>525</v>
      </c>
      <c r="E127">
        <v>2018</v>
      </c>
      <c r="F127">
        <v>214479</v>
      </c>
      <c r="G127" t="s">
        <v>4122</v>
      </c>
      <c r="H127">
        <v>5255861</v>
      </c>
      <c r="I127">
        <v>15076548</v>
      </c>
      <c r="J127" t="s">
        <v>1494</v>
      </c>
      <c r="K127">
        <v>58516</v>
      </c>
      <c r="L127">
        <v>137400</v>
      </c>
      <c r="M127">
        <v>132</v>
      </c>
      <c r="N127" t="s">
        <v>4123</v>
      </c>
      <c r="O127" t="s">
        <v>4124</v>
      </c>
      <c r="P127">
        <f>SUM(sample_report[[#This Row],[DIFF_4]:[DIFF_0]])</f>
        <v>8521.26</v>
      </c>
      <c r="Q127">
        <f>sample_report[[#This Row],[CTP_4]]-sample_report[[#This Row],[NOM_TAX_4]]</f>
        <v>309.06</v>
      </c>
      <c r="R127" s="1">
        <f>sample_report[[#This Row],[CTP_3]]-sample_report[[#This Row],[NOM_TAX_3]]</f>
        <v>1884.06</v>
      </c>
      <c r="S127" s="1">
        <f>sample_report[[#This Row],[CTP_2]]-sample_report[[#This Row],[NOMO_TAX_2]]</f>
        <v>1881.64</v>
      </c>
      <c r="T127" s="1">
        <f>sample_report[[#This Row],[CTP_1]]-sample_report[[#This Row],[NOM_TAX_1]]</f>
        <v>2053.9699999999998</v>
      </c>
      <c r="U127" s="1">
        <f>sample_report[[#This Row],[CTP_0]]-sample_report[[#This Row],[NOM_TAX_0]]</f>
        <v>2392.5300000000002</v>
      </c>
      <c r="V127" t="s">
        <v>1735</v>
      </c>
      <c r="W127" t="s">
        <v>1736</v>
      </c>
      <c r="X127" t="s">
        <v>1492</v>
      </c>
      <c r="Y127" t="s">
        <v>1493</v>
      </c>
      <c r="Z127" t="s">
        <v>1494</v>
      </c>
      <c r="AA127">
        <f>sample_report[[#This Row],[PTI_4]]*sample_report[[#This Row],[STR_4]]*0.01</f>
        <v>0</v>
      </c>
      <c r="AK127" t="s">
        <v>1739</v>
      </c>
      <c r="AL127" t="s">
        <v>4125</v>
      </c>
      <c r="AM127" t="s">
        <v>1496</v>
      </c>
      <c r="AN127">
        <v>514000</v>
      </c>
      <c r="AO127">
        <v>214479</v>
      </c>
      <c r="AP127" t="s">
        <v>4126</v>
      </c>
      <c r="AQ127" t="s">
        <v>4127</v>
      </c>
      <c r="AR127" t="s">
        <v>35</v>
      </c>
    </row>
    <row r="128" spans="1:44" hidden="1" x14ac:dyDescent="0.3">
      <c r="A128" t="s">
        <v>4146</v>
      </c>
      <c r="B128" t="s">
        <v>4147</v>
      </c>
      <c r="C128" t="s">
        <v>93</v>
      </c>
      <c r="D128" t="s">
        <v>525</v>
      </c>
      <c r="E128">
        <v>2018</v>
      </c>
      <c r="F128">
        <v>172361</v>
      </c>
      <c r="G128" t="s">
        <v>4148</v>
      </c>
      <c r="H128">
        <v>1966218</v>
      </c>
      <c r="I128">
        <v>4275724</v>
      </c>
      <c r="J128" t="s">
        <v>4149</v>
      </c>
      <c r="K128">
        <v>43415</v>
      </c>
      <c r="L128">
        <v>109300</v>
      </c>
      <c r="M128">
        <v>298</v>
      </c>
      <c r="N128" t="s">
        <v>4150</v>
      </c>
      <c r="O128" t="s">
        <v>4151</v>
      </c>
      <c r="P128">
        <f>SUM(sample_report[[#This Row],[DIFF_4]:[DIFF_0]])</f>
        <v>4308.41</v>
      </c>
      <c r="Q128">
        <f>sample_report[[#This Row],[CTP_4]]-sample_report[[#This Row],[NOM_TAX_4]]</f>
        <v>812.98</v>
      </c>
      <c r="R128" s="1">
        <f>sample_report[[#This Row],[CTP_3]]-sample_report[[#This Row],[NOM_TAX_3]]</f>
        <v>781.23</v>
      </c>
      <c r="S128" s="1">
        <f>sample_report[[#This Row],[CTP_2]]-sample_report[[#This Row],[NOMO_TAX_2]]</f>
        <v>860.62</v>
      </c>
      <c r="T128" s="1">
        <f>sample_report[[#This Row],[CTP_1]]-sample_report[[#This Row],[NOM_TAX_1]]</f>
        <v>791.81</v>
      </c>
      <c r="U128" s="1">
        <f>sample_report[[#This Row],[CTP_0]]-sample_report[[#This Row],[NOM_TAX_0]]</f>
        <v>1061.77</v>
      </c>
      <c r="V128" t="s">
        <v>4152</v>
      </c>
      <c r="W128" t="s">
        <v>4153</v>
      </c>
      <c r="X128" t="s">
        <v>4154</v>
      </c>
      <c r="Y128" t="s">
        <v>4155</v>
      </c>
      <c r="Z128" t="s">
        <v>4149</v>
      </c>
      <c r="AA128">
        <f>sample_report[[#This Row],[PTI_4]]*sample_report[[#This Row],[STR_4]]*0.01</f>
        <v>0</v>
      </c>
      <c r="AK128" t="s">
        <v>4156</v>
      </c>
      <c r="AL128" t="s">
        <v>4157</v>
      </c>
      <c r="AM128" t="s">
        <v>4158</v>
      </c>
      <c r="AN128">
        <v>240137</v>
      </c>
      <c r="AO128">
        <v>172361</v>
      </c>
      <c r="AP128" t="s">
        <v>4159</v>
      </c>
      <c r="AQ128" t="s">
        <v>4160</v>
      </c>
      <c r="AR128" t="s">
        <v>35</v>
      </c>
    </row>
    <row r="129" spans="1:44" hidden="1" x14ac:dyDescent="0.3">
      <c r="A129" t="s">
        <v>4213</v>
      </c>
      <c r="B129" t="s">
        <v>4214</v>
      </c>
      <c r="C129" t="s">
        <v>93</v>
      </c>
      <c r="D129" t="s">
        <v>525</v>
      </c>
      <c r="E129">
        <v>2018</v>
      </c>
      <c r="F129">
        <v>31935</v>
      </c>
      <c r="G129" t="s">
        <v>4215</v>
      </c>
      <c r="H129">
        <v>84658</v>
      </c>
      <c r="I129">
        <v>290851</v>
      </c>
      <c r="J129" t="s">
        <v>4216</v>
      </c>
      <c r="K129">
        <v>8638</v>
      </c>
      <c r="L129">
        <v>14134</v>
      </c>
      <c r="M129">
        <v>581</v>
      </c>
      <c r="N129" t="s">
        <v>4217</v>
      </c>
      <c r="O129" t="s">
        <v>4218</v>
      </c>
      <c r="P129">
        <f>SUM(sample_report[[#This Row],[DIFF_4]:[DIFF_0]])</f>
        <v>310.51</v>
      </c>
      <c r="Q129">
        <f>sample_report[[#This Row],[CTP_4]]-sample_report[[#This Row],[NOM_TAX_4]]</f>
        <v>42.87</v>
      </c>
      <c r="R129" s="1">
        <f>sample_report[[#This Row],[CTP_3]]-sample_report[[#This Row],[NOM_TAX_3]]</f>
        <v>51.1</v>
      </c>
      <c r="S129" s="1">
        <f>sample_report[[#This Row],[CTP_2]]-sample_report[[#This Row],[NOMO_TAX_2]]</f>
        <v>72.88</v>
      </c>
      <c r="T129" s="1">
        <f>sample_report[[#This Row],[CTP_1]]-sample_report[[#This Row],[NOM_TAX_1]]</f>
        <v>61.58</v>
      </c>
      <c r="U129" s="1">
        <f>sample_report[[#This Row],[CTP_0]]-sample_report[[#This Row],[NOM_TAX_0]]</f>
        <v>82.08</v>
      </c>
      <c r="V129" t="s">
        <v>4219</v>
      </c>
      <c r="W129" t="s">
        <v>4220</v>
      </c>
      <c r="X129" t="s">
        <v>4221</v>
      </c>
      <c r="Y129" t="s">
        <v>4222</v>
      </c>
      <c r="Z129" t="s">
        <v>4216</v>
      </c>
      <c r="AA129">
        <f>sample_report[[#This Row],[PTI_4]]*sample_report[[#This Row],[STR_4]]*0.01</f>
        <v>0</v>
      </c>
      <c r="AK129" t="s">
        <v>4223</v>
      </c>
      <c r="AL129" t="s">
        <v>4224</v>
      </c>
      <c r="AM129" t="s">
        <v>4225</v>
      </c>
      <c r="AN129">
        <v>22692</v>
      </c>
      <c r="AO129">
        <v>31935</v>
      </c>
      <c r="AP129" t="s">
        <v>4226</v>
      </c>
      <c r="AQ129" t="s">
        <v>4227</v>
      </c>
      <c r="AR129" t="s">
        <v>35</v>
      </c>
    </row>
    <row r="130" spans="1:44" hidden="1" x14ac:dyDescent="0.3">
      <c r="A130" t="s">
        <v>1487</v>
      </c>
      <c r="B130" t="s">
        <v>1488</v>
      </c>
      <c r="C130" t="s">
        <v>93</v>
      </c>
      <c r="D130" t="s">
        <v>525</v>
      </c>
      <c r="E130">
        <v>2019</v>
      </c>
      <c r="F130">
        <v>301414</v>
      </c>
      <c r="G130" t="s">
        <v>4402</v>
      </c>
      <c r="H130">
        <v>5304149</v>
      </c>
      <c r="I130">
        <v>14732026</v>
      </c>
      <c r="J130" t="s">
        <v>1495</v>
      </c>
      <c r="K130">
        <v>49583</v>
      </c>
      <c r="L130">
        <v>239100</v>
      </c>
      <c r="M130">
        <v>182</v>
      </c>
      <c r="N130" t="s">
        <v>4403</v>
      </c>
      <c r="O130" t="s">
        <v>4404</v>
      </c>
      <c r="P130">
        <f>SUM(sample_report[[#This Row],[DIFF_4]:[DIFF_0]])</f>
        <v>11070.76</v>
      </c>
      <c r="Q130">
        <f>sample_report[[#This Row],[CTP_4]]-sample_report[[#This Row],[NOM_TAX_4]]</f>
        <v>1884.06</v>
      </c>
      <c r="R130" s="1">
        <f>sample_report[[#This Row],[CTP_3]]-sample_report[[#This Row],[NOM_TAX_3]]</f>
        <v>1881.64</v>
      </c>
      <c r="S130" s="1">
        <f>sample_report[[#This Row],[CTP_2]]-sample_report[[#This Row],[NOMO_TAX_2]]</f>
        <v>2053.9699999999998</v>
      </c>
      <c r="T130" s="1">
        <f>sample_report[[#This Row],[CTP_1]]-sample_report[[#This Row],[NOM_TAX_1]]</f>
        <v>2392.5300000000002</v>
      </c>
      <c r="U130" s="1">
        <f>sample_report[[#This Row],[CTP_0]]-sample_report[[#This Row],[NOM_TAX_0]]</f>
        <v>2858.56</v>
      </c>
      <c r="V130" t="s">
        <v>1736</v>
      </c>
      <c r="W130" t="s">
        <v>1492</v>
      </c>
      <c r="X130" t="s">
        <v>1493</v>
      </c>
      <c r="Y130" t="s">
        <v>1494</v>
      </c>
      <c r="Z130" t="s">
        <v>1495</v>
      </c>
      <c r="AA130">
        <f>sample_report[[#This Row],[PTI_4]]*sample_report[[#This Row],[STR_4]]*0.01</f>
        <v>0</v>
      </c>
      <c r="AK130" t="s">
        <v>4125</v>
      </c>
      <c r="AL130" t="s">
        <v>1496</v>
      </c>
      <c r="AM130" t="s">
        <v>1497</v>
      </c>
      <c r="AN130">
        <v>214479</v>
      </c>
      <c r="AO130">
        <v>301414</v>
      </c>
      <c r="AP130" t="s">
        <v>4405</v>
      </c>
      <c r="AQ130" t="s">
        <v>4406</v>
      </c>
      <c r="AR130" t="s">
        <v>35</v>
      </c>
    </row>
    <row r="131" spans="1:44" hidden="1" x14ac:dyDescent="0.3">
      <c r="A131" t="s">
        <v>4146</v>
      </c>
      <c r="B131" t="s">
        <v>4147</v>
      </c>
      <c r="C131" t="s">
        <v>93</v>
      </c>
      <c r="D131" t="s">
        <v>525</v>
      </c>
      <c r="E131">
        <v>2019</v>
      </c>
      <c r="F131">
        <v>194190</v>
      </c>
      <c r="G131" t="s">
        <v>4418</v>
      </c>
      <c r="H131">
        <v>2005346</v>
      </c>
      <c r="I131">
        <v>4961562</v>
      </c>
      <c r="J131" t="s">
        <v>4419</v>
      </c>
      <c r="K131">
        <v>49135</v>
      </c>
      <c r="L131">
        <v>129200</v>
      </c>
      <c r="M131">
        <v>317</v>
      </c>
      <c r="N131" t="s">
        <v>4420</v>
      </c>
      <c r="O131" t="s">
        <v>4421</v>
      </c>
      <c r="P131">
        <f>SUM(sample_report[[#This Row],[DIFF_4]:[DIFF_0]])</f>
        <v>4634.83</v>
      </c>
      <c r="Q131">
        <f>sample_report[[#This Row],[CTP_4]]-sample_report[[#This Row],[NOM_TAX_4]]</f>
        <v>781.23</v>
      </c>
      <c r="R131" s="1">
        <f>sample_report[[#This Row],[CTP_3]]-sample_report[[#This Row],[NOM_TAX_3]]</f>
        <v>860.62</v>
      </c>
      <c r="S131" s="1">
        <f>sample_report[[#This Row],[CTP_2]]-sample_report[[#This Row],[NOMO_TAX_2]]</f>
        <v>791.81</v>
      </c>
      <c r="T131" s="1">
        <f>sample_report[[#This Row],[CTP_1]]-sample_report[[#This Row],[NOM_TAX_1]]</f>
        <v>1061.77</v>
      </c>
      <c r="U131" s="1">
        <f>sample_report[[#This Row],[CTP_0]]-sample_report[[#This Row],[NOM_TAX_0]]</f>
        <v>1139.4000000000001</v>
      </c>
      <c r="V131" t="s">
        <v>4153</v>
      </c>
      <c r="W131" t="s">
        <v>4154</v>
      </c>
      <c r="X131" t="s">
        <v>4155</v>
      </c>
      <c r="Y131" t="s">
        <v>4149</v>
      </c>
      <c r="Z131" t="s">
        <v>4419</v>
      </c>
      <c r="AA131">
        <f>sample_report[[#This Row],[PTI_4]]*sample_report[[#This Row],[STR_4]]*0.01</f>
        <v>0</v>
      </c>
      <c r="AK131" t="s">
        <v>4157</v>
      </c>
      <c r="AL131" t="s">
        <v>4158</v>
      </c>
      <c r="AM131" t="s">
        <v>4422</v>
      </c>
      <c r="AN131">
        <v>172361</v>
      </c>
      <c r="AO131">
        <v>194190</v>
      </c>
      <c r="AP131" t="s">
        <v>4423</v>
      </c>
      <c r="AQ131" t="s">
        <v>4424</v>
      </c>
      <c r="AR131" t="s">
        <v>35</v>
      </c>
    </row>
    <row r="132" spans="1:44" hidden="1" x14ac:dyDescent="0.3">
      <c r="A132" t="s">
        <v>4213</v>
      </c>
      <c r="B132" t="s">
        <v>4214</v>
      </c>
      <c r="C132" t="s">
        <v>93</v>
      </c>
      <c r="D132" t="s">
        <v>525</v>
      </c>
      <c r="E132">
        <v>2019</v>
      </c>
      <c r="F132">
        <v>33912</v>
      </c>
      <c r="G132" t="s">
        <v>4450</v>
      </c>
      <c r="H132">
        <v>90962</v>
      </c>
      <c r="I132">
        <v>324393</v>
      </c>
      <c r="J132" t="s">
        <v>4451</v>
      </c>
      <c r="K132">
        <v>9446</v>
      </c>
      <c r="L132">
        <v>15669</v>
      </c>
      <c r="M132">
        <v>577</v>
      </c>
      <c r="N132" t="s">
        <v>4452</v>
      </c>
      <c r="O132" t="s">
        <v>4453</v>
      </c>
      <c r="P132">
        <f>SUM(sample_report[[#This Row],[DIFF_4]:[DIFF_0]])</f>
        <v>345.21999999999997</v>
      </c>
      <c r="Q132">
        <f>sample_report[[#This Row],[CTP_4]]-sample_report[[#This Row],[NOM_TAX_4]]</f>
        <v>51.1</v>
      </c>
      <c r="R132" s="1">
        <f>sample_report[[#This Row],[CTP_3]]-sample_report[[#This Row],[NOM_TAX_3]]</f>
        <v>72.88</v>
      </c>
      <c r="S132" s="1">
        <f>sample_report[[#This Row],[CTP_2]]-sample_report[[#This Row],[NOMO_TAX_2]]</f>
        <v>61.58</v>
      </c>
      <c r="T132" s="1">
        <f>sample_report[[#This Row],[CTP_1]]-sample_report[[#This Row],[NOM_TAX_1]]</f>
        <v>82.08</v>
      </c>
      <c r="U132" s="1">
        <f>sample_report[[#This Row],[CTP_0]]-sample_report[[#This Row],[NOM_TAX_0]]</f>
        <v>77.58</v>
      </c>
      <c r="V132" t="s">
        <v>4220</v>
      </c>
      <c r="W132" t="s">
        <v>4221</v>
      </c>
      <c r="X132" t="s">
        <v>4222</v>
      </c>
      <c r="Y132" t="s">
        <v>4216</v>
      </c>
      <c r="Z132" t="s">
        <v>4451</v>
      </c>
      <c r="AA132">
        <f>sample_report[[#This Row],[PTI_4]]*sample_report[[#This Row],[STR_4]]*0.01</f>
        <v>0</v>
      </c>
      <c r="AK132" t="s">
        <v>4224</v>
      </c>
      <c r="AL132" t="s">
        <v>4225</v>
      </c>
      <c r="AM132" t="s">
        <v>4454</v>
      </c>
      <c r="AN132">
        <v>31935</v>
      </c>
      <c r="AO132">
        <v>33912</v>
      </c>
      <c r="AP132" t="s">
        <v>4455</v>
      </c>
      <c r="AQ132" t="s">
        <v>4456</v>
      </c>
      <c r="AR132" t="s">
        <v>35</v>
      </c>
    </row>
    <row r="133" spans="1:44" hidden="1" x14ac:dyDescent="0.3">
      <c r="A133" t="s">
        <v>1487</v>
      </c>
      <c r="B133" t="s">
        <v>1488</v>
      </c>
      <c r="C133" t="s">
        <v>93</v>
      </c>
      <c r="D133" t="s">
        <v>525</v>
      </c>
      <c r="E133">
        <v>2017</v>
      </c>
      <c r="F133">
        <v>514000</v>
      </c>
      <c r="G133" t="s">
        <v>4618</v>
      </c>
      <c r="H133">
        <v>4419064</v>
      </c>
      <c r="I133">
        <v>9224545</v>
      </c>
      <c r="J133" t="s">
        <v>1493</v>
      </c>
      <c r="K133">
        <v>149903</v>
      </c>
      <c r="L133">
        <v>324900</v>
      </c>
      <c r="M133">
        <v>401</v>
      </c>
      <c r="N133" t="s">
        <v>4619</v>
      </c>
      <c r="O133" t="s">
        <v>4620</v>
      </c>
      <c r="P133">
        <f>SUM(sample_report[[#This Row],[DIFF_4]:[DIFF_0]])</f>
        <v>8311.33</v>
      </c>
      <c r="Q133">
        <f>sample_report[[#This Row],[CTP_4]]-sample_report[[#This Row],[NOM_TAX_4]]</f>
        <v>2182.6</v>
      </c>
      <c r="R133" s="1">
        <f>sample_report[[#This Row],[CTP_3]]-sample_report[[#This Row],[NOM_TAX_3]]</f>
        <v>309.06</v>
      </c>
      <c r="S133" s="1">
        <f>sample_report[[#This Row],[CTP_2]]-sample_report[[#This Row],[NOMO_TAX_2]]</f>
        <v>1884.06</v>
      </c>
      <c r="T133" s="1">
        <f>sample_report[[#This Row],[CTP_1]]-sample_report[[#This Row],[NOM_TAX_1]]</f>
        <v>1881.64</v>
      </c>
      <c r="U133" s="1">
        <f>sample_report[[#This Row],[CTP_0]]-sample_report[[#This Row],[NOM_TAX_0]]</f>
        <v>2053.9699999999998</v>
      </c>
      <c r="V133" t="s">
        <v>1734</v>
      </c>
      <c r="W133" t="s">
        <v>1735</v>
      </c>
      <c r="X133" t="s">
        <v>1736</v>
      </c>
      <c r="Y133" t="s">
        <v>1492</v>
      </c>
      <c r="Z133" t="s">
        <v>1493</v>
      </c>
      <c r="AA133">
        <f>sample_report[[#This Row],[PTI_4]]*sample_report[[#This Row],[STR_4]]*0.01</f>
        <v>0</v>
      </c>
      <c r="AK133" t="s">
        <v>1738</v>
      </c>
      <c r="AL133" t="s">
        <v>1739</v>
      </c>
      <c r="AM133" t="s">
        <v>4125</v>
      </c>
      <c r="AN133">
        <v>528652</v>
      </c>
      <c r="AO133">
        <v>514000</v>
      </c>
      <c r="AP133" t="s">
        <v>4621</v>
      </c>
      <c r="AQ133" t="s">
        <v>4622</v>
      </c>
      <c r="AR133" t="s">
        <v>35</v>
      </c>
    </row>
    <row r="134" spans="1:44" hidden="1" x14ac:dyDescent="0.3">
      <c r="A134" t="s">
        <v>4146</v>
      </c>
      <c r="B134" t="s">
        <v>4147</v>
      </c>
      <c r="C134" t="s">
        <v>93</v>
      </c>
      <c r="D134" t="s">
        <v>525</v>
      </c>
      <c r="E134">
        <v>2017</v>
      </c>
      <c r="F134">
        <v>240137</v>
      </c>
      <c r="G134" t="s">
        <v>4632</v>
      </c>
      <c r="H134">
        <v>1681480</v>
      </c>
      <c r="I134">
        <v>4330445</v>
      </c>
      <c r="J134" t="s">
        <v>4155</v>
      </c>
      <c r="K134">
        <v>-48276</v>
      </c>
      <c r="L134">
        <v>255100</v>
      </c>
      <c r="M134">
        <v>680</v>
      </c>
      <c r="N134" t="s">
        <v>4633</v>
      </c>
      <c r="O134" t="s">
        <v>4634</v>
      </c>
      <c r="P134">
        <f>SUM(sample_report[[#This Row],[DIFF_4]:[DIFF_0]])</f>
        <v>3784.99</v>
      </c>
      <c r="Q134">
        <f>sample_report[[#This Row],[CTP_4]]-sample_report[[#This Row],[NOM_TAX_4]]</f>
        <v>538.35</v>
      </c>
      <c r="R134" s="1">
        <f>sample_report[[#This Row],[CTP_3]]-sample_report[[#This Row],[NOM_TAX_3]]</f>
        <v>812.98</v>
      </c>
      <c r="S134" s="1">
        <f>sample_report[[#This Row],[CTP_2]]-sample_report[[#This Row],[NOMO_TAX_2]]</f>
        <v>781.23</v>
      </c>
      <c r="T134" s="1">
        <f>sample_report[[#This Row],[CTP_1]]-sample_report[[#This Row],[NOM_TAX_1]]</f>
        <v>860.62</v>
      </c>
      <c r="U134" s="1">
        <f>sample_report[[#This Row],[CTP_0]]-sample_report[[#This Row],[NOM_TAX_0]]</f>
        <v>791.81</v>
      </c>
      <c r="V134" t="s">
        <v>4635</v>
      </c>
      <c r="W134" t="s">
        <v>4152</v>
      </c>
      <c r="X134" t="s">
        <v>4153</v>
      </c>
      <c r="Y134" t="s">
        <v>4154</v>
      </c>
      <c r="Z134" t="s">
        <v>4155</v>
      </c>
      <c r="AA134">
        <f>sample_report[[#This Row],[PTI_4]]*sample_report[[#This Row],[STR_4]]*0.01</f>
        <v>0</v>
      </c>
      <c r="AK134" t="s">
        <v>4636</v>
      </c>
      <c r="AL134" t="s">
        <v>4156</v>
      </c>
      <c r="AM134" t="s">
        <v>4157</v>
      </c>
      <c r="AN134">
        <v>238275</v>
      </c>
      <c r="AO134">
        <v>240137</v>
      </c>
      <c r="AP134" t="s">
        <v>4637</v>
      </c>
      <c r="AQ134" t="s">
        <v>3518</v>
      </c>
      <c r="AR134" t="s">
        <v>35</v>
      </c>
    </row>
    <row r="135" spans="1:44" hidden="1" x14ac:dyDescent="0.3">
      <c r="A135" t="s">
        <v>4213</v>
      </c>
      <c r="B135" t="s">
        <v>4214</v>
      </c>
      <c r="C135" t="s">
        <v>93</v>
      </c>
      <c r="D135" t="s">
        <v>525</v>
      </c>
      <c r="E135">
        <v>2017</v>
      </c>
      <c r="F135">
        <v>22692</v>
      </c>
      <c r="G135" t="s">
        <v>4663</v>
      </c>
      <c r="H135">
        <v>74185</v>
      </c>
      <c r="I135">
        <v>278375</v>
      </c>
      <c r="J135" t="s">
        <v>4222</v>
      </c>
      <c r="K135">
        <v>4721</v>
      </c>
      <c r="L135">
        <v>11473</v>
      </c>
      <c r="M135">
        <v>562</v>
      </c>
      <c r="N135" t="s">
        <v>4664</v>
      </c>
      <c r="O135" t="s">
        <v>4665</v>
      </c>
      <c r="P135">
        <f>SUM(sample_report[[#This Row],[DIFF_4]:[DIFF_0]])</f>
        <v>277.89</v>
      </c>
      <c r="Q135">
        <f>sample_report[[#This Row],[CTP_4]]-sample_report[[#This Row],[NOM_TAX_4]]</f>
        <v>49.46</v>
      </c>
      <c r="R135" s="1">
        <f>sample_report[[#This Row],[CTP_3]]-sample_report[[#This Row],[NOM_TAX_3]]</f>
        <v>42.87</v>
      </c>
      <c r="S135" s="1">
        <f>sample_report[[#This Row],[CTP_2]]-sample_report[[#This Row],[NOMO_TAX_2]]</f>
        <v>51.1</v>
      </c>
      <c r="T135" s="1">
        <f>sample_report[[#This Row],[CTP_1]]-sample_report[[#This Row],[NOM_TAX_1]]</f>
        <v>72.88</v>
      </c>
      <c r="U135" s="1">
        <f>sample_report[[#This Row],[CTP_0]]-sample_report[[#This Row],[NOM_TAX_0]]</f>
        <v>61.58</v>
      </c>
      <c r="V135" t="s">
        <v>4666</v>
      </c>
      <c r="W135" t="s">
        <v>4219</v>
      </c>
      <c r="X135" t="s">
        <v>4220</v>
      </c>
      <c r="Y135" t="s">
        <v>4221</v>
      </c>
      <c r="Z135" t="s">
        <v>4222</v>
      </c>
      <c r="AA135">
        <f>sample_report[[#This Row],[PTI_4]]*sample_report[[#This Row],[STR_4]]*0.01</f>
        <v>0</v>
      </c>
      <c r="AK135" t="s">
        <v>4667</v>
      </c>
      <c r="AL135" t="s">
        <v>4223</v>
      </c>
      <c r="AM135" t="s">
        <v>4224</v>
      </c>
      <c r="AN135">
        <v>22578</v>
      </c>
      <c r="AO135">
        <v>22692</v>
      </c>
      <c r="AP135" t="s">
        <v>4668</v>
      </c>
      <c r="AQ135" t="s">
        <v>4669</v>
      </c>
      <c r="AR135" t="s">
        <v>35</v>
      </c>
    </row>
    <row r="136" spans="1:44" x14ac:dyDescent="0.3">
      <c r="A136" t="s">
        <v>4890</v>
      </c>
      <c r="B136" t="s">
        <v>4891</v>
      </c>
      <c r="C136" t="s">
        <v>93</v>
      </c>
      <c r="D136" t="s">
        <v>257</v>
      </c>
      <c r="E136">
        <v>2020</v>
      </c>
      <c r="F136">
        <v>424754</v>
      </c>
      <c r="G136" t="s">
        <v>4892</v>
      </c>
      <c r="H136">
        <v>2073795</v>
      </c>
      <c r="I136">
        <v>8154471</v>
      </c>
      <c r="J136" t="s">
        <v>4893</v>
      </c>
      <c r="K136">
        <v>102940</v>
      </c>
      <c r="L136">
        <v>170700</v>
      </c>
      <c r="M136">
        <v>255</v>
      </c>
      <c r="N136" t="s">
        <v>4894</v>
      </c>
      <c r="O136" t="s">
        <v>4895</v>
      </c>
      <c r="P136">
        <f>SUM(sample_report[[#This Row],[DIFF_4]:[DIFF_0]])</f>
        <v>-256992.68664800003</v>
      </c>
      <c r="Q136" s="1">
        <f>sample_report[[#This Row],[CTP_4]]-sample_report[[#This Row],[NOM_TAX_4]]</f>
        <v>-252.98208999999997</v>
      </c>
      <c r="R136" s="1">
        <f>sample_report[[#This Row],[CTP_3]]-sample_report[[#This Row],[NOM_TAX_3]]</f>
        <v>-1.6782580000003691</v>
      </c>
      <c r="S136" s="1">
        <f>sample_report[[#This Row],[CTP_2]]-sample_report[[#This Row],[NOMO_TAX_2]]</f>
        <v>-556.69030000000043</v>
      </c>
      <c r="T136" s="1">
        <f>sample_report[[#This Row],[CTP_1]]-sample_report[[#This Row],[NOM_TAX_1]]</f>
        <v>-130051.97000000002</v>
      </c>
      <c r="U136" s="1">
        <f>sample_report[[#This Row],[CTP_0]]-sample_report[[#This Row],[NOM_TAX_0]]</f>
        <v>-126129.36599999999</v>
      </c>
      <c r="V136" t="s">
        <v>4896</v>
      </c>
      <c r="W136" t="s">
        <v>4897</v>
      </c>
      <c r="X136" t="s">
        <v>4898</v>
      </c>
      <c r="Y136" t="s">
        <v>4899</v>
      </c>
      <c r="Z136" t="s">
        <v>4893</v>
      </c>
      <c r="AA136">
        <f>sample_report[[#This Row],[PTI_4]]*sample_report[[#This Row],[STR_4]]*0.01</f>
        <v>1241.92209</v>
      </c>
      <c r="AB136">
        <f>sample_report[[#This Row],[PTI_3]]*sample_report[[#This Row],[STR_3]]*0.01</f>
        <v>1340.5382580000003</v>
      </c>
      <c r="AC136">
        <f>sample_report[[#This Row],[PTI_2]]*sample_report[[#This Row],[STR_32]]*0.01</f>
        <v>1639.7003000000004</v>
      </c>
      <c r="AD136">
        <f>sample_report[[#This Row],[PTI_1]]*sample_report[[#This Row],[STR_1]]*0.01</f>
        <v>130917.15000000001</v>
      </c>
      <c r="AE136">
        <f>sample_report[[#This Row],[PTI_0]]*sample_report[[#This Row],[STR_0]]*0.01</f>
        <v>127001.446</v>
      </c>
      <c r="AF136">
        <v>30.18</v>
      </c>
      <c r="AG136">
        <v>30.18</v>
      </c>
      <c r="AH136">
        <v>29.8</v>
      </c>
      <c r="AI136">
        <v>29.9</v>
      </c>
      <c r="AJ136">
        <v>29.9</v>
      </c>
      <c r="AK136" t="s">
        <v>4900</v>
      </c>
      <c r="AL136" t="s">
        <v>3059</v>
      </c>
      <c r="AM136" t="s">
        <v>4901</v>
      </c>
      <c r="AN136">
        <v>437850</v>
      </c>
      <c r="AO136">
        <v>424754</v>
      </c>
      <c r="AP136" t="s">
        <v>4902</v>
      </c>
      <c r="AQ136" t="s">
        <v>3691</v>
      </c>
      <c r="AR136" t="s">
        <v>35</v>
      </c>
    </row>
    <row r="137" spans="1:44" x14ac:dyDescent="0.3">
      <c r="A137" t="s">
        <v>4890</v>
      </c>
      <c r="B137" t="s">
        <v>4891</v>
      </c>
      <c r="C137" t="s">
        <v>93</v>
      </c>
      <c r="D137" t="s">
        <v>257</v>
      </c>
      <c r="E137">
        <v>2016</v>
      </c>
      <c r="F137">
        <v>411505</v>
      </c>
      <c r="G137" t="s">
        <v>4903</v>
      </c>
      <c r="H137">
        <v>1335735</v>
      </c>
      <c r="I137">
        <v>4925366</v>
      </c>
      <c r="J137" t="s">
        <v>4896</v>
      </c>
      <c r="K137">
        <v>115487</v>
      </c>
      <c r="L137">
        <v>156000</v>
      </c>
      <c r="M137">
        <v>347</v>
      </c>
      <c r="N137" t="s">
        <v>4904</v>
      </c>
      <c r="O137" t="s">
        <v>4905</v>
      </c>
      <c r="P137">
        <f>SUM(sample_report[[#This Row],[DIFF_4]:[DIFF_0]])</f>
        <v>-233536.78785999998</v>
      </c>
      <c r="Q137" s="1">
        <f>sample_report[[#This Row],[CTP_4]]-sample_report[[#This Row],[NOM_TAX_4]]</f>
        <v>-85.446147999999994</v>
      </c>
      <c r="R137" s="1">
        <f>sample_report[[#This Row],[CTP_3]]-sample_report[[#This Row],[NOM_TAX_3]]</f>
        <v>-86.093493999999964</v>
      </c>
      <c r="S137" s="1">
        <f>sample_report[[#This Row],[CTP_2]]-sample_report[[#This Row],[NOMO_TAX_2]]</f>
        <v>29.142181999999934</v>
      </c>
      <c r="T137" s="1">
        <f>sample_report[[#This Row],[CTP_1]]-sample_report[[#This Row],[NOM_TAX_1]]</f>
        <v>-110191.1214</v>
      </c>
      <c r="U137" s="1">
        <f>sample_report[[#This Row],[CTP_0]]-sample_report[[#This Row],[NOM_TAX_0]]</f>
        <v>-123203.269</v>
      </c>
      <c r="V137" t="s">
        <v>4906</v>
      </c>
      <c r="W137" t="s">
        <v>3602</v>
      </c>
      <c r="X137" t="s">
        <v>4907</v>
      </c>
      <c r="Y137" t="s">
        <v>4908</v>
      </c>
      <c r="Z137" t="s">
        <v>4896</v>
      </c>
      <c r="AA137">
        <f>sample_report[[#This Row],[PTI_4]]*sample_report[[#This Row],[STR_4]]*0.01</f>
        <v>931.91614800000002</v>
      </c>
      <c r="AB137">
        <f>sample_report[[#This Row],[PTI_3]]*sample_report[[#This Row],[STR_3]]*0.01</f>
        <v>946.39349399999992</v>
      </c>
      <c r="AC137">
        <f>sample_report[[#This Row],[PTI_2]]*sample_report[[#This Row],[STR_32]]*0.01</f>
        <v>1006.8078180000001</v>
      </c>
      <c r="AD137">
        <f>sample_report[[#This Row],[PTI_1]]*sample_report[[#This Row],[STR_1]]*0.01</f>
        <v>111144.7914</v>
      </c>
      <c r="AE137">
        <f>sample_report[[#This Row],[PTI_0]]*sample_report[[#This Row],[STR_0]]*0.01</f>
        <v>124192.209</v>
      </c>
      <c r="AF137">
        <v>30.18</v>
      </c>
      <c r="AG137">
        <v>30.18</v>
      </c>
      <c r="AH137">
        <v>30.18</v>
      </c>
      <c r="AI137">
        <v>30.18</v>
      </c>
      <c r="AJ137">
        <v>30.18</v>
      </c>
      <c r="AK137" t="s">
        <v>4909</v>
      </c>
      <c r="AL137" t="s">
        <v>4910</v>
      </c>
      <c r="AM137" t="s">
        <v>4911</v>
      </c>
      <c r="AN137">
        <v>368273</v>
      </c>
      <c r="AO137">
        <v>411505</v>
      </c>
      <c r="AP137" t="s">
        <v>4912</v>
      </c>
      <c r="AQ137" t="s">
        <v>4913</v>
      </c>
      <c r="AR137" t="s">
        <v>35</v>
      </c>
    </row>
    <row r="138" spans="1:44" x14ac:dyDescent="0.3">
      <c r="A138" t="s">
        <v>2989</v>
      </c>
      <c r="B138" t="s">
        <v>2990</v>
      </c>
      <c r="C138" t="s">
        <v>93</v>
      </c>
      <c r="D138" t="s">
        <v>1378</v>
      </c>
      <c r="E138">
        <v>2020</v>
      </c>
      <c r="F138">
        <v>-214418</v>
      </c>
      <c r="G138" t="s">
        <v>5123</v>
      </c>
      <c r="H138">
        <v>1623749</v>
      </c>
      <c r="I138">
        <v>4070898</v>
      </c>
      <c r="J138" t="s">
        <v>5124</v>
      </c>
      <c r="K138">
        <v>38132</v>
      </c>
      <c r="L138">
        <v>-206690</v>
      </c>
      <c r="M138">
        <v>-567</v>
      </c>
      <c r="N138" t="s">
        <v>35</v>
      </c>
      <c r="O138" t="s">
        <v>5125</v>
      </c>
      <c r="P138">
        <f>SUM(sample_report[[#This Row],[DIFF_4]:[DIFF_0]])</f>
        <v>19625.935804000001</v>
      </c>
      <c r="Q138" s="1">
        <f>sample_report[[#This Row],[CTP_4]]-sample_report[[#This Row],[NOM_TAX_4]]</f>
        <v>60.445349999999962</v>
      </c>
      <c r="R138" s="1">
        <f>sample_report[[#This Row],[CTP_3]]-sample_report[[#This Row],[NOM_TAX_3]]</f>
        <v>-79.329386</v>
      </c>
      <c r="S138" s="1">
        <f>sample_report[[#This Row],[CTP_2]]-sample_report[[#This Row],[NOMO_TAX_2]]</f>
        <v>-226.31216000000001</v>
      </c>
      <c r="T138" s="1">
        <f>sample_report[[#This Row],[CTP_1]]-sample_report[[#This Row],[NOM_TAX_1]]</f>
        <v>-44628.47</v>
      </c>
      <c r="U138" s="1">
        <f>sample_report[[#This Row],[CTP_0]]-sample_report[[#This Row],[NOM_TAX_0]]</f>
        <v>64499.601999999999</v>
      </c>
      <c r="V138" t="s">
        <v>2997</v>
      </c>
      <c r="W138" t="s">
        <v>2998</v>
      </c>
      <c r="X138" t="s">
        <v>2992</v>
      </c>
      <c r="Y138" t="s">
        <v>3080</v>
      </c>
      <c r="Z138" t="s">
        <v>5124</v>
      </c>
      <c r="AA138">
        <f>sample_report[[#This Row],[PTI_4]]*sample_report[[#This Row],[STR_4]]*0.01</f>
        <v>300.06465000000003</v>
      </c>
      <c r="AB138">
        <f>sample_report[[#This Row],[PTI_3]]*sample_report[[#This Row],[STR_3]]*0.01</f>
        <v>487.639386</v>
      </c>
      <c r="AC138">
        <f>sample_report[[#This Row],[PTI_2]]*sample_report[[#This Row],[STR_32]]*0.01</f>
        <v>533.99216000000001</v>
      </c>
      <c r="AD138">
        <f>sample_report[[#This Row],[PTI_1]]*sample_report[[#This Row],[STR_1]]*0.01</f>
        <v>44957.64</v>
      </c>
      <c r="AE138">
        <f>sample_report[[#This Row],[PTI_0]]*sample_report[[#This Row],[STR_0]]*0.01</f>
        <v>-64110.981999999996</v>
      </c>
      <c r="AF138">
        <v>30.18</v>
      </c>
      <c r="AG138">
        <v>30.18</v>
      </c>
      <c r="AH138">
        <v>29.8</v>
      </c>
      <c r="AI138">
        <v>29.9</v>
      </c>
      <c r="AJ138">
        <v>29.9</v>
      </c>
      <c r="AK138" t="s">
        <v>3001</v>
      </c>
      <c r="AL138" t="s">
        <v>3083</v>
      </c>
      <c r="AM138" t="s">
        <v>5126</v>
      </c>
      <c r="AN138">
        <v>150360</v>
      </c>
      <c r="AO138">
        <v>-214418</v>
      </c>
      <c r="AP138" t="s">
        <v>5127</v>
      </c>
      <c r="AQ138" t="s">
        <v>1729</v>
      </c>
      <c r="AR138" t="s">
        <v>35</v>
      </c>
    </row>
    <row r="139" spans="1:44" hidden="1" x14ac:dyDescent="0.3">
      <c r="A139" t="s">
        <v>5229</v>
      </c>
      <c r="B139" t="s">
        <v>5230</v>
      </c>
      <c r="C139" t="s">
        <v>93</v>
      </c>
      <c r="D139" t="s">
        <v>3720</v>
      </c>
      <c r="E139">
        <v>2018</v>
      </c>
      <c r="F139">
        <v>28068</v>
      </c>
      <c r="G139" t="s">
        <v>35</v>
      </c>
      <c r="H139">
        <v>1103309</v>
      </c>
      <c r="I139">
        <v>5315372</v>
      </c>
      <c r="J139" t="s">
        <v>5231</v>
      </c>
      <c r="K139">
        <v>-58753</v>
      </c>
      <c r="L139">
        <v>54700</v>
      </c>
      <c r="M139">
        <v>118</v>
      </c>
      <c r="N139" t="s">
        <v>5232</v>
      </c>
      <c r="O139" t="s">
        <v>35</v>
      </c>
      <c r="P139" t="e">
        <f>SUM(sample_report[[#This Row],[DIFF_4]:[DIFF_0]])</f>
        <v>#VALUE!</v>
      </c>
      <c r="Q139" t="e">
        <f>sample_report[[#This Row],[CTP_4]]-sample_report[[#This Row],[NOM_TAX_4]]</f>
        <v>#VALUE!</v>
      </c>
      <c r="R139" s="1" t="e">
        <f>sample_report[[#This Row],[CTP_3]]-sample_report[[#This Row],[NOM_TAX_3]]</f>
        <v>#VALUE!</v>
      </c>
      <c r="S139" s="1" t="e">
        <f>sample_report[[#This Row],[CTP_2]]-sample_report[[#This Row],[NOMO_TAX_2]]</f>
        <v>#VALUE!</v>
      </c>
      <c r="T139" s="1">
        <f>sample_report[[#This Row],[CTP_1]]-sample_report[[#This Row],[NOM_TAX_1]]</f>
        <v>682.01</v>
      </c>
      <c r="U139" s="1">
        <f>sample_report[[#This Row],[CTP_0]]-sample_report[[#This Row],[NOM_TAX_0]]</f>
        <v>643.42999999999995</v>
      </c>
      <c r="V139" t="s">
        <v>35</v>
      </c>
      <c r="W139" t="s">
        <v>35</v>
      </c>
      <c r="X139" t="s">
        <v>35</v>
      </c>
      <c r="Y139" t="s">
        <v>5233</v>
      </c>
      <c r="Z139" t="s">
        <v>5231</v>
      </c>
      <c r="AA139" t="e">
        <f>sample_report[[#This Row],[PTI_4]]*sample_report[[#This Row],[STR_4]]*0.01</f>
        <v>#VALUE!</v>
      </c>
      <c r="AF139">
        <v>30.18</v>
      </c>
      <c r="AG139">
        <v>30.18</v>
      </c>
      <c r="AH139">
        <v>30.18</v>
      </c>
      <c r="AI139">
        <v>30.18</v>
      </c>
      <c r="AJ139">
        <v>30.18</v>
      </c>
      <c r="AK139" t="s">
        <v>35</v>
      </c>
      <c r="AL139" t="s">
        <v>35</v>
      </c>
      <c r="AM139" t="s">
        <v>35</v>
      </c>
      <c r="AN139">
        <v>137285</v>
      </c>
      <c r="AO139">
        <v>28068</v>
      </c>
      <c r="AP139" t="s">
        <v>5234</v>
      </c>
      <c r="AQ139" t="s">
        <v>5235</v>
      </c>
      <c r="AR139" t="s">
        <v>35</v>
      </c>
    </row>
    <row r="140" spans="1:44" hidden="1" x14ac:dyDescent="0.3">
      <c r="A140" t="s">
        <v>5229</v>
      </c>
      <c r="B140" t="s">
        <v>5230</v>
      </c>
      <c r="C140" t="s">
        <v>93</v>
      </c>
      <c r="D140" t="s">
        <v>3720</v>
      </c>
      <c r="E140">
        <v>2019</v>
      </c>
      <c r="F140">
        <v>23232</v>
      </c>
      <c r="G140" t="s">
        <v>35</v>
      </c>
      <c r="H140">
        <v>1292541</v>
      </c>
      <c r="I140">
        <v>4910370</v>
      </c>
      <c r="J140" t="s">
        <v>5285</v>
      </c>
      <c r="K140">
        <v>3947</v>
      </c>
      <c r="L140">
        <v>15800</v>
      </c>
      <c r="M140">
        <v>35</v>
      </c>
      <c r="N140" t="s">
        <v>5286</v>
      </c>
      <c r="O140" t="s">
        <v>35</v>
      </c>
      <c r="P140" t="e">
        <f>SUM(sample_report[[#This Row],[DIFF_4]:[DIFF_0]])</f>
        <v>#VALUE!</v>
      </c>
      <c r="Q140" t="e">
        <f>sample_report[[#This Row],[CTP_4]]-sample_report[[#This Row],[NOM_TAX_4]]</f>
        <v>#VALUE!</v>
      </c>
      <c r="R140" s="1" t="e">
        <f>sample_report[[#This Row],[CTP_3]]-sample_report[[#This Row],[NOM_TAX_3]]</f>
        <v>#VALUE!</v>
      </c>
      <c r="S140" s="1">
        <f>sample_report[[#This Row],[CTP_2]]-sample_report[[#This Row],[NOMO_TAX_2]]</f>
        <v>682.01</v>
      </c>
      <c r="T140" s="1">
        <f>sample_report[[#This Row],[CTP_1]]-sample_report[[#This Row],[NOM_TAX_1]]</f>
        <v>643.42999999999995</v>
      </c>
      <c r="U140" s="1">
        <f>sample_report[[#This Row],[CTP_0]]-sample_report[[#This Row],[NOM_TAX_0]]</f>
        <v>323.68</v>
      </c>
      <c r="V140" t="s">
        <v>35</v>
      </c>
      <c r="W140" t="s">
        <v>35</v>
      </c>
      <c r="X140" t="s">
        <v>5233</v>
      </c>
      <c r="Y140" t="s">
        <v>5231</v>
      </c>
      <c r="Z140" t="s">
        <v>5285</v>
      </c>
      <c r="AA140" t="e">
        <f>sample_report[[#This Row],[PTI_4]]*sample_report[[#This Row],[STR_4]]*0.01</f>
        <v>#VALUE!</v>
      </c>
      <c r="AK140" t="s">
        <v>35</v>
      </c>
      <c r="AL140" t="s">
        <v>35</v>
      </c>
      <c r="AM140" t="s">
        <v>5287</v>
      </c>
      <c r="AN140">
        <v>28068</v>
      </c>
      <c r="AO140">
        <v>23232</v>
      </c>
      <c r="AP140" t="s">
        <v>5288</v>
      </c>
      <c r="AQ140" t="s">
        <v>5289</v>
      </c>
      <c r="AR140" t="s">
        <v>35</v>
      </c>
    </row>
    <row r="141" spans="1:44" hidden="1" x14ac:dyDescent="0.3">
      <c r="A141" t="s">
        <v>5229</v>
      </c>
      <c r="B141" t="s">
        <v>5230</v>
      </c>
      <c r="C141" t="s">
        <v>93</v>
      </c>
      <c r="D141" t="s">
        <v>3720</v>
      </c>
      <c r="E141">
        <v>2017</v>
      </c>
      <c r="F141">
        <v>137285</v>
      </c>
      <c r="G141" t="s">
        <v>35</v>
      </c>
      <c r="H141">
        <v>1196741</v>
      </c>
      <c r="I141">
        <v>5590624</v>
      </c>
      <c r="J141" t="s">
        <v>5233</v>
      </c>
      <c r="K141">
        <v>38515</v>
      </c>
      <c r="L141">
        <v>91000</v>
      </c>
      <c r="N141" t="s">
        <v>5340</v>
      </c>
      <c r="O141" t="s">
        <v>35</v>
      </c>
      <c r="P141" t="e">
        <f>SUM(sample_report[[#This Row],[DIFF_4]:[DIFF_0]])</f>
        <v>#VALUE!</v>
      </c>
      <c r="Q141" t="e">
        <f>sample_report[[#This Row],[CTP_4]]-sample_report[[#This Row],[NOM_TAX_4]]</f>
        <v>#VALUE!</v>
      </c>
      <c r="R141" s="1" t="e">
        <f>sample_report[[#This Row],[CTP_3]]-sample_report[[#This Row],[NOM_TAX_3]]</f>
        <v>#VALUE!</v>
      </c>
      <c r="S141" s="1" t="e">
        <f>sample_report[[#This Row],[CTP_2]]-sample_report[[#This Row],[NOMO_TAX_2]]</f>
        <v>#VALUE!</v>
      </c>
      <c r="T141" s="1" t="e">
        <f>sample_report[[#This Row],[CTP_1]]-sample_report[[#This Row],[NOM_TAX_1]]</f>
        <v>#VALUE!</v>
      </c>
      <c r="U141" s="1">
        <f>sample_report[[#This Row],[CTP_0]]-sample_report[[#This Row],[NOM_TAX_0]]</f>
        <v>682.01</v>
      </c>
      <c r="V141" t="s">
        <v>35</v>
      </c>
      <c r="W141" t="s">
        <v>35</v>
      </c>
      <c r="X141" t="s">
        <v>35</v>
      </c>
      <c r="Y141" t="s">
        <v>35</v>
      </c>
      <c r="Z141" t="s">
        <v>5233</v>
      </c>
      <c r="AA141" t="e">
        <f>sample_report[[#This Row],[PTI_4]]*sample_report[[#This Row],[STR_4]]*0.01</f>
        <v>#VALUE!</v>
      </c>
      <c r="AK141" t="s">
        <v>35</v>
      </c>
      <c r="AL141" t="s">
        <v>35</v>
      </c>
      <c r="AM141" t="s">
        <v>35</v>
      </c>
      <c r="AO141">
        <v>137285</v>
      </c>
      <c r="AP141" t="s">
        <v>5341</v>
      </c>
      <c r="AQ141" t="s">
        <v>5342</v>
      </c>
      <c r="AR141" t="s">
        <v>35</v>
      </c>
    </row>
    <row r="142" spans="1:44" x14ac:dyDescent="0.3">
      <c r="A142" t="s">
        <v>2989</v>
      </c>
      <c r="B142" t="s">
        <v>2990</v>
      </c>
      <c r="C142" t="s">
        <v>93</v>
      </c>
      <c r="D142" t="s">
        <v>1378</v>
      </c>
      <c r="E142">
        <v>2016</v>
      </c>
      <c r="F142">
        <v>99425</v>
      </c>
      <c r="G142" t="s">
        <v>5343</v>
      </c>
      <c r="H142">
        <v>1693359</v>
      </c>
      <c r="I142">
        <v>4041264</v>
      </c>
      <c r="J142" t="s">
        <v>2997</v>
      </c>
      <c r="K142">
        <v>34768</v>
      </c>
      <c r="L142">
        <v>66020</v>
      </c>
      <c r="M142">
        <v>195</v>
      </c>
      <c r="N142" t="s">
        <v>5344</v>
      </c>
      <c r="O142" t="s">
        <v>5345</v>
      </c>
      <c r="P142">
        <f>SUM(sample_report[[#This Row],[DIFF_4]:[DIFF_0]])</f>
        <v>-64391.439246000002</v>
      </c>
      <c r="Q142" s="1">
        <f>sample_report[[#This Row],[CTP_4]]-sample_report[[#This Row],[NOM_TAX_4]]</f>
        <v>209.50369999999998</v>
      </c>
      <c r="R142" s="1">
        <f>sample_report[[#This Row],[CTP_3]]-sample_report[[#This Row],[NOM_TAX_3]]</f>
        <v>172.06487400000003</v>
      </c>
      <c r="S142" s="1">
        <f>sample_report[[#This Row],[CTP_2]]-sample_report[[#This Row],[NOMO_TAX_2]]</f>
        <v>128.44517999999999</v>
      </c>
      <c r="T142" s="1">
        <f>sample_report[[#This Row],[CTP_1]]-sample_report[[#This Row],[NOM_TAX_1]]</f>
        <v>-35533.887999999999</v>
      </c>
      <c r="U142" s="1">
        <f>sample_report[[#This Row],[CTP_0]]-sample_report[[#This Row],[NOM_TAX_0]]</f>
        <v>-29367.565000000002</v>
      </c>
      <c r="V142" t="s">
        <v>5346</v>
      </c>
      <c r="W142" t="s">
        <v>3164</v>
      </c>
      <c r="X142" t="s">
        <v>2995</v>
      </c>
      <c r="Y142" t="s">
        <v>2996</v>
      </c>
      <c r="Z142" t="s">
        <v>2997</v>
      </c>
      <c r="AA142">
        <f>sample_report[[#This Row],[PTI_4]]*sample_report[[#This Row],[STR_4]]*0.01</f>
        <v>212.31630000000001</v>
      </c>
      <c r="AB142">
        <f>sample_report[[#This Row],[PTI_3]]*sample_report[[#This Row],[STR_3]]*0.01</f>
        <v>341.05512599999997</v>
      </c>
      <c r="AC142">
        <f>sample_report[[#This Row],[PTI_2]]*sample_report[[#This Row],[STR_32]]*0.01</f>
        <v>289.38481999999999</v>
      </c>
      <c r="AD142">
        <f>sample_report[[#This Row],[PTI_1]]*sample_report[[#This Row],[STR_1]]*0.01</f>
        <v>35925.447999999997</v>
      </c>
      <c r="AE142">
        <f>sample_report[[#This Row],[PTI_0]]*sample_report[[#This Row],[STR_0]]*0.01</f>
        <v>29728.075000000001</v>
      </c>
      <c r="AF142">
        <v>30.18</v>
      </c>
      <c r="AG142">
        <v>30.18</v>
      </c>
      <c r="AH142">
        <v>29.8</v>
      </c>
      <c r="AI142">
        <v>29.9</v>
      </c>
      <c r="AJ142">
        <v>29.9</v>
      </c>
      <c r="AK142" t="s">
        <v>5347</v>
      </c>
      <c r="AL142" t="s">
        <v>3165</v>
      </c>
      <c r="AM142" t="s">
        <v>2999</v>
      </c>
      <c r="AN142">
        <v>120152</v>
      </c>
      <c r="AO142">
        <v>99425</v>
      </c>
      <c r="AP142" t="s">
        <v>5348</v>
      </c>
      <c r="AQ142" t="s">
        <v>5349</v>
      </c>
      <c r="AR142" t="s">
        <v>35</v>
      </c>
    </row>
    <row r="143" spans="1:44" x14ac:dyDescent="0.3">
      <c r="A143" t="s">
        <v>2200</v>
      </c>
      <c r="B143" t="s">
        <v>2201</v>
      </c>
      <c r="C143" t="s">
        <v>93</v>
      </c>
      <c r="D143" t="s">
        <v>410</v>
      </c>
      <c r="E143">
        <v>2020</v>
      </c>
      <c r="F143">
        <v>219445</v>
      </c>
      <c r="G143" t="s">
        <v>5362</v>
      </c>
      <c r="H143">
        <v>2174982</v>
      </c>
      <c r="I143">
        <v>3771470</v>
      </c>
      <c r="J143" t="s">
        <v>5363</v>
      </c>
      <c r="K143">
        <v>57113</v>
      </c>
      <c r="L143">
        <v>140800</v>
      </c>
      <c r="M143">
        <v>449</v>
      </c>
      <c r="N143" t="s">
        <v>5364</v>
      </c>
      <c r="O143" t="s">
        <v>5365</v>
      </c>
      <c r="P143">
        <f>SUM(sample_report[[#This Row],[DIFF_4]:[DIFF_0]])</f>
        <v>-158946.71486200002</v>
      </c>
      <c r="Q143" s="1">
        <f>sample_report[[#This Row],[CTP_4]]-sample_report[[#This Row],[NOM_TAX_4]]</f>
        <v>-65.416738000000009</v>
      </c>
      <c r="R143" s="1">
        <f>sample_report[[#This Row],[CTP_3]]-sample_report[[#This Row],[NOM_TAX_3]]</f>
        <v>-198.49860400000011</v>
      </c>
      <c r="S143" s="1">
        <f>sample_report[[#This Row],[CTP_2]]-sample_report[[#This Row],[NOMO_TAX_2]]</f>
        <v>-380.94551999999987</v>
      </c>
      <c r="T143" s="1">
        <f>sample_report[[#This Row],[CTP_1]]-sample_report[[#This Row],[NOM_TAX_1]]</f>
        <v>-93392.298999999999</v>
      </c>
      <c r="U143" s="1">
        <f>sample_report[[#This Row],[CTP_0]]-sample_report[[#This Row],[NOM_TAX_0]]</f>
        <v>-64909.555000000008</v>
      </c>
      <c r="V143" t="s">
        <v>2208</v>
      </c>
      <c r="W143" t="s">
        <v>2209</v>
      </c>
      <c r="X143" t="s">
        <v>2203</v>
      </c>
      <c r="Y143" t="s">
        <v>2343</v>
      </c>
      <c r="Z143" t="s">
        <v>5363</v>
      </c>
      <c r="AA143">
        <f>sample_report[[#This Row],[PTI_4]]*sample_report[[#This Row],[STR_4]]*0.01</f>
        <v>916.08673799999997</v>
      </c>
      <c r="AB143">
        <f>sample_report[[#This Row],[PTI_3]]*sample_report[[#This Row],[STR_3]]*0.01</f>
        <v>1018.5086040000001</v>
      </c>
      <c r="AC143">
        <f>sample_report[[#This Row],[PTI_2]]*sample_report[[#This Row],[STR_32]]*0.01</f>
        <v>1072.2755199999999</v>
      </c>
      <c r="AD143">
        <f>sample_report[[#This Row],[PTI_1]]*sample_report[[#This Row],[STR_1]]*0.01</f>
        <v>94071.679000000004</v>
      </c>
      <c r="AE143">
        <f>sample_report[[#This Row],[PTI_0]]*sample_report[[#This Row],[STR_0]]*0.01</f>
        <v>65614.055000000008</v>
      </c>
      <c r="AF143">
        <v>30.18</v>
      </c>
      <c r="AG143">
        <v>30.18</v>
      </c>
      <c r="AH143">
        <v>29.8</v>
      </c>
      <c r="AI143">
        <v>29.9</v>
      </c>
      <c r="AJ143">
        <v>29.9</v>
      </c>
      <c r="AK143" t="s">
        <v>2212</v>
      </c>
      <c r="AL143" t="s">
        <v>2346</v>
      </c>
      <c r="AM143" t="s">
        <v>5366</v>
      </c>
      <c r="AN143">
        <v>314621</v>
      </c>
      <c r="AO143">
        <v>219445</v>
      </c>
      <c r="AP143" t="s">
        <v>5367</v>
      </c>
      <c r="AQ143" t="s">
        <v>5368</v>
      </c>
      <c r="AR143" t="s">
        <v>35</v>
      </c>
    </row>
    <row r="144" spans="1:44" x14ac:dyDescent="0.3">
      <c r="A144" t="s">
        <v>2200</v>
      </c>
      <c r="B144" t="s">
        <v>2201</v>
      </c>
      <c r="C144" t="s">
        <v>93</v>
      </c>
      <c r="D144" t="s">
        <v>410</v>
      </c>
      <c r="E144">
        <v>2016</v>
      </c>
      <c r="F144">
        <v>303541</v>
      </c>
      <c r="G144" t="s">
        <v>5369</v>
      </c>
      <c r="H144">
        <v>1587082</v>
      </c>
      <c r="I144">
        <v>3006143</v>
      </c>
      <c r="J144" t="s">
        <v>2208</v>
      </c>
      <c r="K144">
        <v>71792</v>
      </c>
      <c r="L144">
        <v>205300</v>
      </c>
      <c r="M144">
        <v>801</v>
      </c>
      <c r="N144" t="s">
        <v>5370</v>
      </c>
      <c r="O144" t="s">
        <v>5371</v>
      </c>
      <c r="P144">
        <f>SUM(sample_report[[#This Row],[DIFF_4]:[DIFF_0]])</f>
        <v>-177410.75084399999</v>
      </c>
      <c r="Q144" s="1">
        <f>sample_report[[#This Row],[CTP_4]]-sample_report[[#This Row],[NOM_TAX_4]]</f>
        <v>-42.520191999999952</v>
      </c>
      <c r="R144" s="1">
        <f>sample_report[[#This Row],[CTP_3]]-sample_report[[#This Row],[NOM_TAX_3]]</f>
        <v>-161.31746200000009</v>
      </c>
      <c r="S144" s="1">
        <f>sample_report[[#This Row],[CTP_2]]-sample_report[[#This Row],[NOMO_TAX_2]]</f>
        <v>-126.61578999999995</v>
      </c>
      <c r="T144" s="1">
        <f>sample_report[[#This Row],[CTP_1]]-sample_report[[#This Row],[NOM_TAX_1]]</f>
        <v>-86322.29359999999</v>
      </c>
      <c r="U144" s="1">
        <f>sample_report[[#This Row],[CTP_0]]-sample_report[[#This Row],[NOM_TAX_0]]</f>
        <v>-90758.003800000006</v>
      </c>
      <c r="V144" t="s">
        <v>5372</v>
      </c>
      <c r="W144" t="s">
        <v>2463</v>
      </c>
      <c r="X144" t="s">
        <v>2206</v>
      </c>
      <c r="Y144" t="s">
        <v>2207</v>
      </c>
      <c r="Z144" t="s">
        <v>2208</v>
      </c>
      <c r="AA144">
        <f>sample_report[[#This Row],[PTI_4]]*sample_report[[#This Row],[STR_4]]*0.01</f>
        <v>797.79019199999993</v>
      </c>
      <c r="AB144">
        <f>sample_report[[#This Row],[PTI_3]]*sample_report[[#This Row],[STR_3]]*0.01</f>
        <v>870.26746200000014</v>
      </c>
      <c r="AC144">
        <f>sample_report[[#This Row],[PTI_2]]*sample_report[[#This Row],[STR_32]]*0.01</f>
        <v>878.70578999999998</v>
      </c>
      <c r="AD144">
        <f>sample_report[[#This Row],[PTI_1]]*sample_report[[#This Row],[STR_1]]*0.01</f>
        <v>87115.173599999995</v>
      </c>
      <c r="AE144">
        <f>sample_report[[#This Row],[PTI_0]]*sample_report[[#This Row],[STR_0]]*0.01</f>
        <v>91608.673800000004</v>
      </c>
      <c r="AF144">
        <v>30.18</v>
      </c>
      <c r="AG144">
        <v>30.18</v>
      </c>
      <c r="AH144">
        <v>30.18</v>
      </c>
      <c r="AI144">
        <v>30.18</v>
      </c>
      <c r="AJ144">
        <v>30.18</v>
      </c>
      <c r="AK144" t="s">
        <v>5373</v>
      </c>
      <c r="AL144" t="s">
        <v>2464</v>
      </c>
      <c r="AM144" t="s">
        <v>2210</v>
      </c>
      <c r="AN144">
        <v>288652</v>
      </c>
      <c r="AO144">
        <v>303541</v>
      </c>
      <c r="AP144" t="s">
        <v>5374</v>
      </c>
      <c r="AQ144" t="s">
        <v>5375</v>
      </c>
      <c r="AR144" t="s">
        <v>35</v>
      </c>
    </row>
    <row r="145" spans="1:44" x14ac:dyDescent="0.3">
      <c r="A145" t="s">
        <v>5706</v>
      </c>
      <c r="B145" t="s">
        <v>5707</v>
      </c>
      <c r="C145" t="s">
        <v>93</v>
      </c>
      <c r="D145" t="s">
        <v>63</v>
      </c>
      <c r="E145">
        <v>2020</v>
      </c>
      <c r="F145">
        <v>48467</v>
      </c>
      <c r="G145" t="s">
        <v>5708</v>
      </c>
      <c r="H145">
        <v>1057261</v>
      </c>
      <c r="I145">
        <v>2673876</v>
      </c>
      <c r="J145" t="s">
        <v>5709</v>
      </c>
      <c r="K145">
        <v>5821</v>
      </c>
      <c r="L145">
        <v>37200</v>
      </c>
      <c r="M145">
        <v>202</v>
      </c>
      <c r="N145" t="s">
        <v>5710</v>
      </c>
      <c r="O145" t="s">
        <v>5711</v>
      </c>
      <c r="P145">
        <f>SUM(sample_report[[#This Row],[DIFF_4]:[DIFF_0]])</f>
        <v>-51477.992399999996</v>
      </c>
      <c r="Q145" s="1">
        <f>sample_report[[#This Row],[CTP_4]]-sample_report[[#This Row],[NOM_TAX_4]]</f>
        <v>-95.35422600000004</v>
      </c>
      <c r="R145" s="1">
        <f>sample_report[[#This Row],[CTP_3]]-sample_report[[#This Row],[NOM_TAX_3]]</f>
        <v>-153.03639399999994</v>
      </c>
      <c r="S145" s="1">
        <f>sample_report[[#This Row],[CTP_2]]-sample_report[[#This Row],[NOMO_TAX_2]]</f>
        <v>-233.07477999999992</v>
      </c>
      <c r="T145" s="1">
        <f>sample_report[[#This Row],[CTP_1]]-sample_report[[#This Row],[NOM_TAX_1]]</f>
        <v>-36581.013999999996</v>
      </c>
      <c r="U145" s="1">
        <f>sample_report[[#This Row],[CTP_0]]-sample_report[[#This Row],[NOM_TAX_0]]</f>
        <v>-14415.513000000001</v>
      </c>
      <c r="V145" t="s">
        <v>5602</v>
      </c>
      <c r="W145" t="s">
        <v>5712</v>
      </c>
      <c r="X145" t="s">
        <v>5713</v>
      </c>
      <c r="Y145" t="s">
        <v>5714</v>
      </c>
      <c r="Z145" t="s">
        <v>5709</v>
      </c>
      <c r="AA145">
        <f>sample_report[[#This Row],[PTI_4]]*sample_report[[#This Row],[STR_4]]*0.01</f>
        <v>235.27422600000003</v>
      </c>
      <c r="AB145">
        <f>sample_report[[#This Row],[PTI_3]]*sample_report[[#This Row],[STR_3]]*0.01</f>
        <v>309.74639399999995</v>
      </c>
      <c r="AC145">
        <f>sample_report[[#This Row],[PTI_2]]*sample_report[[#This Row],[STR_32]]*0.01</f>
        <v>501.86477999999994</v>
      </c>
      <c r="AD145">
        <f>sample_report[[#This Row],[PTI_1]]*sample_report[[#This Row],[STR_1]]*0.01</f>
        <v>36721.983999999997</v>
      </c>
      <c r="AE145">
        <f>sample_report[[#This Row],[PTI_0]]*sample_report[[#This Row],[STR_0]]*0.01</f>
        <v>14491.633000000002</v>
      </c>
      <c r="AF145">
        <v>30.18</v>
      </c>
      <c r="AG145">
        <v>30.18</v>
      </c>
      <c r="AH145">
        <v>29.8</v>
      </c>
      <c r="AI145">
        <v>29.9</v>
      </c>
      <c r="AJ145">
        <v>29.9</v>
      </c>
      <c r="AK145" t="s">
        <v>5715</v>
      </c>
      <c r="AL145" t="s">
        <v>5716</v>
      </c>
      <c r="AM145" t="s">
        <v>5717</v>
      </c>
      <c r="AN145">
        <v>122816</v>
      </c>
      <c r="AO145">
        <v>48467</v>
      </c>
      <c r="AP145" t="s">
        <v>5718</v>
      </c>
      <c r="AQ145" t="s">
        <v>5719</v>
      </c>
      <c r="AR145" t="s">
        <v>35</v>
      </c>
    </row>
    <row r="146" spans="1:44" x14ac:dyDescent="0.3">
      <c r="A146" t="s">
        <v>5706</v>
      </c>
      <c r="B146" t="s">
        <v>5707</v>
      </c>
      <c r="C146" t="s">
        <v>93</v>
      </c>
      <c r="D146" t="s">
        <v>63</v>
      </c>
      <c r="E146">
        <v>2016</v>
      </c>
      <c r="F146">
        <v>77957</v>
      </c>
      <c r="G146" t="s">
        <v>5720</v>
      </c>
      <c r="H146">
        <v>564485</v>
      </c>
      <c r="I146">
        <v>1021197</v>
      </c>
      <c r="J146" t="s">
        <v>5602</v>
      </c>
      <c r="K146">
        <v>-3998</v>
      </c>
      <c r="L146">
        <v>74200</v>
      </c>
      <c r="M146">
        <v>818</v>
      </c>
      <c r="N146" t="s">
        <v>5721</v>
      </c>
      <c r="O146" t="s">
        <v>5722</v>
      </c>
      <c r="P146">
        <f>SUM(sample_report[[#This Row],[DIFF_4]:[DIFF_0]])</f>
        <v>-41451.758134000003</v>
      </c>
      <c r="Q146" s="1">
        <f>sample_report[[#This Row],[CTP_4]]-sample_report[[#This Row],[NOM_TAX_4]]</f>
        <v>-144.38705400000001</v>
      </c>
      <c r="R146" s="1">
        <f>sample_report[[#This Row],[CTP_3]]-sample_report[[#This Row],[NOM_TAX_3]]</f>
        <v>-50.816714000000019</v>
      </c>
      <c r="S146" s="1">
        <f>sample_report[[#This Row],[CTP_2]]-sample_report[[#This Row],[NOMO_TAX_2]]</f>
        <v>-140.690766</v>
      </c>
      <c r="T146" s="1">
        <f>sample_report[[#This Row],[CTP_1]]-sample_report[[#This Row],[NOM_TAX_1]]</f>
        <v>-17728.361000000004</v>
      </c>
      <c r="U146" s="1">
        <f>sample_report[[#This Row],[CTP_0]]-sample_report[[#This Row],[NOM_TAX_0]]</f>
        <v>-23387.5026</v>
      </c>
      <c r="V146" t="s">
        <v>5723</v>
      </c>
      <c r="W146" t="s">
        <v>5724</v>
      </c>
      <c r="X146" t="s">
        <v>5725</v>
      </c>
      <c r="Y146" t="s">
        <v>5726</v>
      </c>
      <c r="Z146" t="s">
        <v>5602</v>
      </c>
      <c r="AA146">
        <f>sample_report[[#This Row],[PTI_4]]*sample_report[[#This Row],[STR_4]]*0.01</f>
        <v>169.017054</v>
      </c>
      <c r="AB146">
        <f>sample_report[[#This Row],[PTI_3]]*sample_report[[#This Row],[STR_3]]*0.01</f>
        <v>120.33671400000001</v>
      </c>
      <c r="AC146">
        <f>sample_report[[#This Row],[PTI_2]]*sample_report[[#This Row],[STR_32]]*0.01</f>
        <v>211.220766</v>
      </c>
      <c r="AD146">
        <f>sample_report[[#This Row],[PTI_1]]*sample_report[[#This Row],[STR_1]]*0.01</f>
        <v>17834.871000000003</v>
      </c>
      <c r="AE146">
        <f>sample_report[[#This Row],[PTI_0]]*sample_report[[#This Row],[STR_0]]*0.01</f>
        <v>23527.422599999998</v>
      </c>
      <c r="AF146">
        <v>30.18</v>
      </c>
      <c r="AG146">
        <v>30.18</v>
      </c>
      <c r="AH146">
        <v>30.18</v>
      </c>
      <c r="AI146">
        <v>30.18</v>
      </c>
      <c r="AJ146">
        <v>30.18</v>
      </c>
      <c r="AK146" t="s">
        <v>5727</v>
      </c>
      <c r="AL146" t="s">
        <v>5728</v>
      </c>
      <c r="AM146" t="s">
        <v>5729</v>
      </c>
      <c r="AN146">
        <v>59095</v>
      </c>
      <c r="AO146">
        <v>77957</v>
      </c>
      <c r="AP146" t="s">
        <v>5730</v>
      </c>
      <c r="AQ146" t="s">
        <v>5731</v>
      </c>
      <c r="AR146" t="s">
        <v>35</v>
      </c>
    </row>
    <row r="147" spans="1:44" hidden="1" x14ac:dyDescent="0.3">
      <c r="A147" t="s">
        <v>6147</v>
      </c>
      <c r="B147" t="s">
        <v>6148</v>
      </c>
      <c r="C147" t="s">
        <v>93</v>
      </c>
      <c r="D147" t="s">
        <v>63</v>
      </c>
      <c r="E147">
        <v>2018</v>
      </c>
      <c r="F147">
        <v>660660</v>
      </c>
      <c r="G147" t="s">
        <v>6149</v>
      </c>
      <c r="H147">
        <v>3295930</v>
      </c>
      <c r="I147">
        <v>5887451</v>
      </c>
      <c r="J147" t="s">
        <v>6150</v>
      </c>
      <c r="K147">
        <v>178260</v>
      </c>
      <c r="L147">
        <v>408300</v>
      </c>
      <c r="M147">
        <v>869</v>
      </c>
      <c r="N147" t="s">
        <v>6151</v>
      </c>
      <c r="O147" t="s">
        <v>6152</v>
      </c>
      <c r="P147">
        <f>SUM(sample_report[[#This Row],[DIFF_4]:[DIFF_0]])</f>
        <v>8499.83</v>
      </c>
      <c r="Q147">
        <f>sample_report[[#This Row],[CTP_4]]-sample_report[[#This Row],[NOM_TAX_4]]</f>
        <v>1798.66</v>
      </c>
      <c r="R147" s="1">
        <f>sample_report[[#This Row],[CTP_3]]-sample_report[[#This Row],[NOM_TAX_3]]</f>
        <v>1574.67</v>
      </c>
      <c r="S147" s="1">
        <f>sample_report[[#This Row],[CTP_2]]-sample_report[[#This Row],[NOMO_TAX_2]]</f>
        <v>1633.85</v>
      </c>
      <c r="T147" s="1">
        <f>sample_report[[#This Row],[CTP_1]]-sample_report[[#This Row],[NOM_TAX_1]]</f>
        <v>1502.41</v>
      </c>
      <c r="U147" s="1">
        <f>sample_report[[#This Row],[CTP_0]]-sample_report[[#This Row],[NOM_TAX_0]]</f>
        <v>1990.24</v>
      </c>
      <c r="V147" t="s">
        <v>6153</v>
      </c>
      <c r="W147" t="s">
        <v>6154</v>
      </c>
      <c r="X147" t="s">
        <v>6155</v>
      </c>
      <c r="Y147" t="s">
        <v>6156</v>
      </c>
      <c r="Z147" t="s">
        <v>6150</v>
      </c>
      <c r="AA147">
        <f>sample_report[[#This Row],[PTI_4]]*sample_report[[#This Row],[STR_4]]*0.01</f>
        <v>0</v>
      </c>
      <c r="AK147" t="s">
        <v>6157</v>
      </c>
      <c r="AL147" t="s">
        <v>6158</v>
      </c>
      <c r="AM147" t="s">
        <v>6159</v>
      </c>
      <c r="AN147">
        <v>567238</v>
      </c>
      <c r="AO147">
        <v>660660</v>
      </c>
      <c r="AP147" t="s">
        <v>6160</v>
      </c>
      <c r="AQ147" t="s">
        <v>6161</v>
      </c>
      <c r="AR147" t="s">
        <v>6162</v>
      </c>
    </row>
    <row r="148" spans="1:44" hidden="1" x14ac:dyDescent="0.3">
      <c r="A148" t="s">
        <v>5706</v>
      </c>
      <c r="B148" t="s">
        <v>5707</v>
      </c>
      <c r="C148" t="s">
        <v>93</v>
      </c>
      <c r="D148" t="s">
        <v>63</v>
      </c>
      <c r="E148">
        <v>2018</v>
      </c>
      <c r="F148">
        <v>168411</v>
      </c>
      <c r="G148" t="s">
        <v>6163</v>
      </c>
      <c r="H148">
        <v>748703</v>
      </c>
      <c r="I148">
        <v>1304248</v>
      </c>
      <c r="J148" t="s">
        <v>5713</v>
      </c>
      <c r="K148">
        <v>22954</v>
      </c>
      <c r="L148">
        <v>121800</v>
      </c>
      <c r="M148">
        <v>1122</v>
      </c>
      <c r="N148" t="s">
        <v>6164</v>
      </c>
      <c r="O148" t="s">
        <v>6165</v>
      </c>
      <c r="P148">
        <f>SUM(sample_report[[#This Row],[DIFF_4]:[DIFF_0]])</f>
        <v>742.46</v>
      </c>
      <c r="Q148">
        <f>sample_report[[#This Row],[CTP_4]]-sample_report[[#This Row],[NOM_TAX_4]]</f>
        <v>70.53</v>
      </c>
      <c r="R148" s="1">
        <f>sample_report[[#This Row],[CTP_3]]-sample_report[[#This Row],[NOM_TAX_3]]</f>
        <v>106.51</v>
      </c>
      <c r="S148" s="1">
        <f>sample_report[[#This Row],[CTP_2]]-sample_report[[#This Row],[NOMO_TAX_2]]</f>
        <v>139.91999999999999</v>
      </c>
      <c r="T148" s="1">
        <f>sample_report[[#This Row],[CTP_1]]-sample_report[[#This Row],[NOM_TAX_1]]</f>
        <v>156.71</v>
      </c>
      <c r="U148" s="1">
        <f>sample_report[[#This Row],[CTP_0]]-sample_report[[#This Row],[NOM_TAX_0]]</f>
        <v>268.79000000000002</v>
      </c>
      <c r="V148" t="s">
        <v>5725</v>
      </c>
      <c r="W148" t="s">
        <v>5726</v>
      </c>
      <c r="X148" t="s">
        <v>5602</v>
      </c>
      <c r="Y148" t="s">
        <v>5712</v>
      </c>
      <c r="Z148" t="s">
        <v>5713</v>
      </c>
      <c r="AA148">
        <f>sample_report[[#This Row],[PTI_4]]*sample_report[[#This Row],[STR_4]]*0.01</f>
        <v>0</v>
      </c>
      <c r="AK148" t="s">
        <v>5729</v>
      </c>
      <c r="AL148" t="s">
        <v>6166</v>
      </c>
      <c r="AM148" t="s">
        <v>5715</v>
      </c>
      <c r="AN148">
        <v>102633</v>
      </c>
      <c r="AO148">
        <v>168411</v>
      </c>
      <c r="AP148" t="s">
        <v>6167</v>
      </c>
      <c r="AQ148" t="s">
        <v>6168</v>
      </c>
      <c r="AR148" t="s">
        <v>35</v>
      </c>
    </row>
    <row r="149" spans="1:44" hidden="1" x14ac:dyDescent="0.3">
      <c r="A149" t="s">
        <v>6147</v>
      </c>
      <c r="B149" t="s">
        <v>6148</v>
      </c>
      <c r="C149" t="s">
        <v>93</v>
      </c>
      <c r="D149" t="s">
        <v>63</v>
      </c>
      <c r="E149">
        <v>2019</v>
      </c>
      <c r="F149">
        <v>514407</v>
      </c>
      <c r="G149" t="s">
        <v>6400</v>
      </c>
      <c r="H149">
        <v>3451238</v>
      </c>
      <c r="I149">
        <v>6759133</v>
      </c>
      <c r="J149" t="s">
        <v>6401</v>
      </c>
      <c r="K149">
        <v>137220</v>
      </c>
      <c r="L149">
        <v>332100</v>
      </c>
      <c r="M149">
        <v>595</v>
      </c>
      <c r="N149" t="s">
        <v>6402</v>
      </c>
      <c r="O149" t="s">
        <v>6403</v>
      </c>
      <c r="P149">
        <f>SUM(sample_report[[#This Row],[DIFF_4]:[DIFF_0]])</f>
        <v>9307.9</v>
      </c>
      <c r="Q149">
        <f>sample_report[[#This Row],[CTP_4]]-sample_report[[#This Row],[NOM_TAX_4]]</f>
        <v>1574.67</v>
      </c>
      <c r="R149" s="1">
        <f>sample_report[[#This Row],[CTP_3]]-sample_report[[#This Row],[NOM_TAX_3]]</f>
        <v>1633.85</v>
      </c>
      <c r="S149" s="1">
        <f>sample_report[[#This Row],[CTP_2]]-sample_report[[#This Row],[NOMO_TAX_2]]</f>
        <v>1502.41</v>
      </c>
      <c r="T149" s="1">
        <f>sample_report[[#This Row],[CTP_1]]-sample_report[[#This Row],[NOM_TAX_1]]</f>
        <v>1990.24</v>
      </c>
      <c r="U149" s="1">
        <f>sample_report[[#This Row],[CTP_0]]-sample_report[[#This Row],[NOM_TAX_0]]</f>
        <v>2606.73</v>
      </c>
      <c r="V149" t="s">
        <v>6154</v>
      </c>
      <c r="W149" t="s">
        <v>6155</v>
      </c>
      <c r="X149" t="s">
        <v>6156</v>
      </c>
      <c r="Y149" t="s">
        <v>6150</v>
      </c>
      <c r="Z149" t="s">
        <v>6401</v>
      </c>
      <c r="AA149">
        <f>sample_report[[#This Row],[PTI_4]]*sample_report[[#This Row],[STR_4]]*0.01</f>
        <v>0</v>
      </c>
      <c r="AK149" t="s">
        <v>6158</v>
      </c>
      <c r="AL149" t="s">
        <v>6159</v>
      </c>
      <c r="AM149" t="s">
        <v>6404</v>
      </c>
      <c r="AN149">
        <v>660660</v>
      </c>
      <c r="AO149">
        <v>514407</v>
      </c>
      <c r="AP149" t="s">
        <v>6405</v>
      </c>
      <c r="AQ149" t="s">
        <v>6406</v>
      </c>
      <c r="AR149" t="s">
        <v>6407</v>
      </c>
    </row>
    <row r="150" spans="1:44" hidden="1" x14ac:dyDescent="0.3">
      <c r="A150" t="s">
        <v>5706</v>
      </c>
      <c r="B150" t="s">
        <v>5707</v>
      </c>
      <c r="C150" t="s">
        <v>93</v>
      </c>
      <c r="D150" t="s">
        <v>63</v>
      </c>
      <c r="E150">
        <v>2019</v>
      </c>
      <c r="F150">
        <v>122816</v>
      </c>
      <c r="G150" t="s">
        <v>6408</v>
      </c>
      <c r="H150">
        <v>941170</v>
      </c>
      <c r="I150">
        <v>1525517</v>
      </c>
      <c r="J150" t="s">
        <v>5714</v>
      </c>
      <c r="K150">
        <v>21879</v>
      </c>
      <c r="L150">
        <v>88900</v>
      </c>
      <c r="M150">
        <v>705</v>
      </c>
      <c r="N150" t="s">
        <v>6409</v>
      </c>
      <c r="O150" t="s">
        <v>6410</v>
      </c>
      <c r="P150">
        <f>SUM(sample_report[[#This Row],[DIFF_4]:[DIFF_0]])</f>
        <v>812.90000000000009</v>
      </c>
      <c r="Q150">
        <f>sample_report[[#This Row],[CTP_4]]-sample_report[[#This Row],[NOM_TAX_4]]</f>
        <v>106.51</v>
      </c>
      <c r="R150" s="1">
        <f>sample_report[[#This Row],[CTP_3]]-sample_report[[#This Row],[NOM_TAX_3]]</f>
        <v>139.91999999999999</v>
      </c>
      <c r="S150" s="1">
        <f>sample_report[[#This Row],[CTP_2]]-sample_report[[#This Row],[NOMO_TAX_2]]</f>
        <v>156.71</v>
      </c>
      <c r="T150" s="1">
        <f>sample_report[[#This Row],[CTP_1]]-sample_report[[#This Row],[NOM_TAX_1]]</f>
        <v>268.79000000000002</v>
      </c>
      <c r="U150" s="1">
        <f>sample_report[[#This Row],[CTP_0]]-sample_report[[#This Row],[NOM_TAX_0]]</f>
        <v>140.97</v>
      </c>
      <c r="V150" t="s">
        <v>5726</v>
      </c>
      <c r="W150" t="s">
        <v>5602</v>
      </c>
      <c r="X150" t="s">
        <v>5712</v>
      </c>
      <c r="Y150" t="s">
        <v>5713</v>
      </c>
      <c r="Z150" t="s">
        <v>5714</v>
      </c>
      <c r="AA150">
        <f>sample_report[[#This Row],[PTI_4]]*sample_report[[#This Row],[STR_4]]*0.01</f>
        <v>0</v>
      </c>
      <c r="AK150" t="s">
        <v>6166</v>
      </c>
      <c r="AL150" t="s">
        <v>5715</v>
      </c>
      <c r="AM150" t="s">
        <v>5716</v>
      </c>
      <c r="AN150">
        <v>168411</v>
      </c>
      <c r="AO150">
        <v>122816</v>
      </c>
      <c r="AP150" t="s">
        <v>4675</v>
      </c>
      <c r="AQ150" t="s">
        <v>6411</v>
      </c>
      <c r="AR150" t="s">
        <v>35</v>
      </c>
    </row>
    <row r="151" spans="1:44" hidden="1" x14ac:dyDescent="0.3">
      <c r="A151" t="s">
        <v>6147</v>
      </c>
      <c r="B151" t="s">
        <v>6148</v>
      </c>
      <c r="C151" t="s">
        <v>93</v>
      </c>
      <c r="D151" t="s">
        <v>63</v>
      </c>
      <c r="E151">
        <v>2017</v>
      </c>
      <c r="F151">
        <v>567238</v>
      </c>
      <c r="G151" t="s">
        <v>6623</v>
      </c>
      <c r="H151">
        <v>3060119</v>
      </c>
      <c r="I151">
        <v>5101478</v>
      </c>
      <c r="J151" t="s">
        <v>6156</v>
      </c>
      <c r="K151">
        <v>110876</v>
      </c>
      <c r="L151">
        <v>400800</v>
      </c>
      <c r="M151">
        <v>924</v>
      </c>
      <c r="N151" t="s">
        <v>6624</v>
      </c>
      <c r="O151" t="s">
        <v>6625</v>
      </c>
      <c r="P151">
        <f>SUM(sample_report[[#This Row],[DIFF_4]:[DIFF_0]])</f>
        <v>8228.86</v>
      </c>
      <c r="Q151">
        <f>sample_report[[#This Row],[CTP_4]]-sample_report[[#This Row],[NOM_TAX_4]]</f>
        <v>1719.27</v>
      </c>
      <c r="R151" s="1">
        <f>sample_report[[#This Row],[CTP_3]]-sample_report[[#This Row],[NOM_TAX_3]]</f>
        <v>1798.66</v>
      </c>
      <c r="S151" s="1">
        <f>sample_report[[#This Row],[CTP_2]]-sample_report[[#This Row],[NOMO_TAX_2]]</f>
        <v>1574.67</v>
      </c>
      <c r="T151" s="1">
        <f>sample_report[[#This Row],[CTP_1]]-sample_report[[#This Row],[NOM_TAX_1]]</f>
        <v>1633.85</v>
      </c>
      <c r="U151" s="1">
        <f>sample_report[[#This Row],[CTP_0]]-sample_report[[#This Row],[NOM_TAX_0]]</f>
        <v>1502.41</v>
      </c>
      <c r="V151" t="s">
        <v>6626</v>
      </c>
      <c r="W151" t="s">
        <v>6153</v>
      </c>
      <c r="X151" t="s">
        <v>6154</v>
      </c>
      <c r="Y151" t="s">
        <v>6155</v>
      </c>
      <c r="Z151" t="s">
        <v>6156</v>
      </c>
      <c r="AA151">
        <f>sample_report[[#This Row],[PTI_4]]*sample_report[[#This Row],[STR_4]]*0.01</f>
        <v>0</v>
      </c>
      <c r="AK151" t="s">
        <v>6627</v>
      </c>
      <c r="AL151" t="s">
        <v>6157</v>
      </c>
      <c r="AM151" t="s">
        <v>6158</v>
      </c>
      <c r="AN151">
        <v>537944</v>
      </c>
      <c r="AO151">
        <v>567238</v>
      </c>
      <c r="AP151" t="s">
        <v>6628</v>
      </c>
      <c r="AQ151" t="s">
        <v>6629</v>
      </c>
      <c r="AR151" t="s">
        <v>6630</v>
      </c>
    </row>
    <row r="152" spans="1:44" hidden="1" x14ac:dyDescent="0.3">
      <c r="A152" t="s">
        <v>5706</v>
      </c>
      <c r="B152" t="s">
        <v>5707</v>
      </c>
      <c r="C152" t="s">
        <v>93</v>
      </c>
      <c r="D152" t="s">
        <v>63</v>
      </c>
      <c r="E152">
        <v>2017</v>
      </c>
      <c r="F152">
        <v>102633</v>
      </c>
      <c r="G152" t="s">
        <v>6631</v>
      </c>
      <c r="H152">
        <v>666288</v>
      </c>
      <c r="I152">
        <v>1239064</v>
      </c>
      <c r="J152" t="s">
        <v>5712</v>
      </c>
      <c r="K152">
        <v>15671</v>
      </c>
      <c r="L152">
        <v>79100</v>
      </c>
      <c r="M152">
        <v>808</v>
      </c>
      <c r="N152" t="s">
        <v>6632</v>
      </c>
      <c r="O152" t="s">
        <v>6633</v>
      </c>
      <c r="P152">
        <f>SUM(sample_report[[#This Row],[DIFF_4]:[DIFF_0]])</f>
        <v>543.19000000000005</v>
      </c>
      <c r="Q152">
        <f>sample_report[[#This Row],[CTP_4]]-sample_report[[#This Row],[NOM_TAX_4]]</f>
        <v>69.52</v>
      </c>
      <c r="R152" s="1">
        <f>sample_report[[#This Row],[CTP_3]]-sample_report[[#This Row],[NOM_TAX_3]]</f>
        <v>70.53</v>
      </c>
      <c r="S152" s="1">
        <f>sample_report[[#This Row],[CTP_2]]-sample_report[[#This Row],[NOMO_TAX_2]]</f>
        <v>106.51</v>
      </c>
      <c r="T152" s="1">
        <f>sample_report[[#This Row],[CTP_1]]-sample_report[[#This Row],[NOM_TAX_1]]</f>
        <v>139.91999999999999</v>
      </c>
      <c r="U152" s="1">
        <f>sample_report[[#This Row],[CTP_0]]-sample_report[[#This Row],[NOM_TAX_0]]</f>
        <v>156.71</v>
      </c>
      <c r="V152" t="s">
        <v>5724</v>
      </c>
      <c r="W152" t="s">
        <v>5725</v>
      </c>
      <c r="X152" t="s">
        <v>5726</v>
      </c>
      <c r="Y152" t="s">
        <v>5602</v>
      </c>
      <c r="Z152" t="s">
        <v>5712</v>
      </c>
      <c r="AA152">
        <f>sample_report[[#This Row],[PTI_4]]*sample_report[[#This Row],[STR_4]]*0.01</f>
        <v>0</v>
      </c>
      <c r="AK152" t="s">
        <v>5728</v>
      </c>
      <c r="AL152" t="s">
        <v>5729</v>
      </c>
      <c r="AM152" t="s">
        <v>6166</v>
      </c>
      <c r="AN152">
        <v>77957</v>
      </c>
      <c r="AO152">
        <v>102633</v>
      </c>
      <c r="AP152" t="s">
        <v>6634</v>
      </c>
      <c r="AQ152" t="s">
        <v>6635</v>
      </c>
      <c r="AR152" t="s">
        <v>35</v>
      </c>
    </row>
    <row r="153" spans="1:44" x14ac:dyDescent="0.3">
      <c r="A153" t="s">
        <v>4146</v>
      </c>
      <c r="B153" t="s">
        <v>4147</v>
      </c>
      <c r="C153" t="s">
        <v>93</v>
      </c>
      <c r="D153" t="s">
        <v>525</v>
      </c>
      <c r="E153">
        <v>2020</v>
      </c>
      <c r="F153">
        <v>299813</v>
      </c>
      <c r="G153" t="s">
        <v>7415</v>
      </c>
      <c r="H153">
        <v>2073428</v>
      </c>
      <c r="I153">
        <v>5163870</v>
      </c>
      <c r="J153" t="s">
        <v>7416</v>
      </c>
      <c r="K153">
        <v>72502</v>
      </c>
      <c r="L153">
        <v>198700</v>
      </c>
      <c r="M153">
        <v>460</v>
      </c>
      <c r="N153" t="s">
        <v>7417</v>
      </c>
      <c r="O153" t="s">
        <v>7418</v>
      </c>
      <c r="P153">
        <f>SUM(sample_report[[#This Row],[DIFF_4]:[DIFF_0]])</f>
        <v>-144663.97019600001</v>
      </c>
      <c r="Q153" s="1">
        <f>sample_report[[#This Row],[CTP_4]]-sample_report[[#This Row],[NOM_TAX_4]]</f>
        <v>141.50604999999996</v>
      </c>
      <c r="R153" s="1">
        <f>sample_report[[#This Row],[CTP_3]]-sample_report[[#This Row],[NOM_TAX_3]]</f>
        <v>67.076534000000038</v>
      </c>
      <c r="S153" s="1">
        <f>sample_report[[#This Row],[CTP_2]]-sample_report[[#This Row],[NOMO_TAX_2]]</f>
        <v>548.13421999999991</v>
      </c>
      <c r="T153" s="1">
        <f>sample_report[[#This Row],[CTP_1]]-sample_report[[#This Row],[NOM_TAX_1]]</f>
        <v>-56923.409999999996</v>
      </c>
      <c r="U153" s="1">
        <f>sample_report[[#This Row],[CTP_0]]-sample_report[[#This Row],[NOM_TAX_0]]</f>
        <v>-88497.277000000002</v>
      </c>
      <c r="V153" t="s">
        <v>4154</v>
      </c>
      <c r="W153" t="s">
        <v>4155</v>
      </c>
      <c r="X153" t="s">
        <v>4149</v>
      </c>
      <c r="Y153" t="s">
        <v>4419</v>
      </c>
      <c r="Z153" t="s">
        <v>7416</v>
      </c>
      <c r="AA153">
        <f>sample_report[[#This Row],[PTI_4]]*sample_report[[#This Row],[STR_4]]*0.01</f>
        <v>719.11395000000005</v>
      </c>
      <c r="AB153">
        <f>sample_report[[#This Row],[PTI_3]]*sample_report[[#This Row],[STR_3]]*0.01</f>
        <v>724.73346599999991</v>
      </c>
      <c r="AC153">
        <f>sample_report[[#This Row],[PTI_2]]*sample_report[[#This Row],[STR_32]]*0.01</f>
        <v>513.63578000000007</v>
      </c>
      <c r="AD153">
        <f>sample_report[[#This Row],[PTI_1]]*sample_report[[#This Row],[STR_1]]*0.01</f>
        <v>58062.81</v>
      </c>
      <c r="AE153">
        <f>sample_report[[#This Row],[PTI_0]]*sample_report[[#This Row],[STR_0]]*0.01</f>
        <v>89644.087</v>
      </c>
      <c r="AF153">
        <v>30.18</v>
      </c>
      <c r="AG153">
        <v>30.18</v>
      </c>
      <c r="AH153">
        <v>29.8</v>
      </c>
      <c r="AI153">
        <v>29.9</v>
      </c>
      <c r="AJ153">
        <v>29.9</v>
      </c>
      <c r="AK153" t="s">
        <v>4158</v>
      </c>
      <c r="AL153" t="s">
        <v>4422</v>
      </c>
      <c r="AM153" t="s">
        <v>7419</v>
      </c>
      <c r="AN153">
        <v>194190</v>
      </c>
      <c r="AO153">
        <v>299813</v>
      </c>
      <c r="AP153" t="s">
        <v>7420</v>
      </c>
      <c r="AQ153" t="s">
        <v>7421</v>
      </c>
      <c r="AR153" t="s">
        <v>35</v>
      </c>
    </row>
    <row r="154" spans="1:44" x14ac:dyDescent="0.3">
      <c r="A154" t="s">
        <v>4146</v>
      </c>
      <c r="B154" t="s">
        <v>4147</v>
      </c>
      <c r="C154" t="s">
        <v>93</v>
      </c>
      <c r="D154" t="s">
        <v>525</v>
      </c>
      <c r="E154">
        <v>2016</v>
      </c>
      <c r="F154">
        <v>238275</v>
      </c>
      <c r="G154" t="s">
        <v>7422</v>
      </c>
      <c r="H154">
        <v>1475490</v>
      </c>
      <c r="I154">
        <v>4114474</v>
      </c>
      <c r="J154" t="s">
        <v>4154</v>
      </c>
      <c r="K154">
        <v>57633</v>
      </c>
      <c r="L154">
        <v>162900</v>
      </c>
      <c r="M154">
        <v>419</v>
      </c>
      <c r="N154" t="s">
        <v>7423</v>
      </c>
      <c r="O154" t="s">
        <v>7424</v>
      </c>
      <c r="P154">
        <f>SUM(sample_report[[#This Row],[DIFF_4]:[DIFF_0]])</f>
        <v>-119400.010882</v>
      </c>
      <c r="Q154" s="1">
        <f>sample_report[[#This Row],[CTP_4]]-sample_report[[#This Row],[NOM_TAX_4]]</f>
        <v>446.89375799999999</v>
      </c>
      <c r="R154" s="1">
        <f>sample_report[[#This Row],[CTP_3]]-sample_report[[#This Row],[NOM_TAX_3]]</f>
        <v>-18.027353999999946</v>
      </c>
      <c r="S154" s="1">
        <f>sample_report[[#This Row],[CTP_2]]-sample_report[[#This Row],[NOMO_TAX_2]]</f>
        <v>189.68151399999999</v>
      </c>
      <c r="T154" s="1">
        <f>sample_report[[#This Row],[CTP_1]]-sample_report[[#This Row],[NOM_TAX_1]]</f>
        <v>-48967.783799999997</v>
      </c>
      <c r="U154" s="1">
        <f>sample_report[[#This Row],[CTP_0]]-sample_report[[#This Row],[NOM_TAX_0]]</f>
        <v>-71050.775000000009</v>
      </c>
      <c r="V154" t="s">
        <v>7425</v>
      </c>
      <c r="W154" t="s">
        <v>4635</v>
      </c>
      <c r="X154" t="s">
        <v>4152</v>
      </c>
      <c r="Y154" t="s">
        <v>4153</v>
      </c>
      <c r="Z154" t="s">
        <v>4154</v>
      </c>
      <c r="AA154">
        <f>sample_report[[#This Row],[PTI_4]]*sample_report[[#This Row],[STR_4]]*0.01</f>
        <v>274.84624200000002</v>
      </c>
      <c r="AB154">
        <f>sample_report[[#This Row],[PTI_3]]*sample_report[[#This Row],[STR_3]]*0.01</f>
        <v>556.37735399999997</v>
      </c>
      <c r="AC154">
        <f>sample_report[[#This Row],[PTI_2]]*sample_report[[#This Row],[STR_32]]*0.01</f>
        <v>623.29848600000003</v>
      </c>
      <c r="AD154">
        <f>sample_report[[#This Row],[PTI_1]]*sample_report[[#This Row],[STR_1]]*0.01</f>
        <v>49749.013800000001</v>
      </c>
      <c r="AE154">
        <f>sample_report[[#This Row],[PTI_0]]*sample_report[[#This Row],[STR_0]]*0.01</f>
        <v>71911.395000000004</v>
      </c>
      <c r="AF154">
        <v>30.18</v>
      </c>
      <c r="AG154">
        <v>30.18</v>
      </c>
      <c r="AH154">
        <v>30.18</v>
      </c>
      <c r="AI154">
        <v>30.18</v>
      </c>
      <c r="AJ154">
        <v>30.18</v>
      </c>
      <c r="AK154" t="s">
        <v>7426</v>
      </c>
      <c r="AL154" t="s">
        <v>4636</v>
      </c>
      <c r="AM154" t="s">
        <v>4156</v>
      </c>
      <c r="AN154">
        <v>164841</v>
      </c>
      <c r="AO154">
        <v>238275</v>
      </c>
      <c r="AP154" t="s">
        <v>7427</v>
      </c>
      <c r="AQ154" t="s">
        <v>7428</v>
      </c>
      <c r="AR154" t="s">
        <v>35</v>
      </c>
    </row>
    <row r="155" spans="1:44" hidden="1" x14ac:dyDescent="0.3">
      <c r="A155" t="s">
        <v>549</v>
      </c>
      <c r="B155" t="s">
        <v>550</v>
      </c>
      <c r="C155" t="s">
        <v>93</v>
      </c>
      <c r="D155" t="s">
        <v>312</v>
      </c>
      <c r="E155">
        <v>2018</v>
      </c>
      <c r="F155">
        <v>1226822</v>
      </c>
      <c r="G155" t="s">
        <v>7736</v>
      </c>
      <c r="H155">
        <v>6999736</v>
      </c>
      <c r="I155">
        <v>106021673</v>
      </c>
      <c r="J155" t="s">
        <v>557</v>
      </c>
      <c r="K155">
        <v>318061</v>
      </c>
      <c r="L155">
        <v>746200</v>
      </c>
      <c r="M155">
        <v>80</v>
      </c>
      <c r="N155" t="s">
        <v>7737</v>
      </c>
      <c r="O155" t="s">
        <v>7738</v>
      </c>
      <c r="P155">
        <f>SUM(sample_report[[#This Row],[DIFF_4]:[DIFF_0]])</f>
        <v>15150.84</v>
      </c>
      <c r="Q155">
        <f>sample_report[[#This Row],[CTP_4]]-sample_report[[#This Row],[NOM_TAX_4]]</f>
        <v>4086.78</v>
      </c>
      <c r="R155" s="1">
        <f>sample_report[[#This Row],[CTP_3]]-sample_report[[#This Row],[NOM_TAX_3]]</f>
        <v>2893.17</v>
      </c>
      <c r="S155" s="1">
        <f>sample_report[[#This Row],[CTP_2]]-sample_report[[#This Row],[NOMO_TAX_2]]</f>
        <v>3244.48</v>
      </c>
      <c r="T155" s="1">
        <f>sample_report[[#This Row],[CTP_1]]-sample_report[[#This Row],[NOM_TAX_1]]</f>
        <v>2367.5300000000002</v>
      </c>
      <c r="U155" s="1">
        <f>sample_report[[#This Row],[CTP_0]]-sample_report[[#This Row],[NOM_TAX_0]]</f>
        <v>2558.88</v>
      </c>
      <c r="V155" t="s">
        <v>568</v>
      </c>
      <c r="W155" t="s">
        <v>569</v>
      </c>
      <c r="X155" t="s">
        <v>555</v>
      </c>
      <c r="Y155" t="s">
        <v>556</v>
      </c>
      <c r="Z155" t="s">
        <v>557</v>
      </c>
      <c r="AA155">
        <f>sample_report[[#This Row],[PTI_4]]*sample_report[[#This Row],[STR_4]]*0.01</f>
        <v>0</v>
      </c>
      <c r="AK155" t="s">
        <v>572</v>
      </c>
      <c r="AL155" t="s">
        <v>7739</v>
      </c>
      <c r="AM155" t="s">
        <v>559</v>
      </c>
      <c r="AN155">
        <v>1144628</v>
      </c>
      <c r="AO155">
        <v>1226822</v>
      </c>
      <c r="AP155" t="s">
        <v>7740</v>
      </c>
      <c r="AQ155" t="s">
        <v>35</v>
      </c>
      <c r="AR155" t="s">
        <v>35</v>
      </c>
    </row>
    <row r="156" spans="1:44" hidden="1" x14ac:dyDescent="0.3">
      <c r="A156" t="s">
        <v>7752</v>
      </c>
      <c r="B156" t="s">
        <v>7753</v>
      </c>
      <c r="C156" t="s">
        <v>93</v>
      </c>
      <c r="D156" t="s">
        <v>312</v>
      </c>
      <c r="E156">
        <v>2018</v>
      </c>
      <c r="F156">
        <v>456858</v>
      </c>
      <c r="G156" t="s">
        <v>7754</v>
      </c>
      <c r="H156">
        <v>2043975</v>
      </c>
      <c r="I156">
        <v>5645743</v>
      </c>
      <c r="J156" t="s">
        <v>5205</v>
      </c>
      <c r="K156">
        <v>173600</v>
      </c>
      <c r="L156">
        <v>226650</v>
      </c>
      <c r="M156">
        <v>522</v>
      </c>
      <c r="N156" t="s">
        <v>7755</v>
      </c>
      <c r="O156" t="s">
        <v>7756</v>
      </c>
      <c r="P156">
        <f>SUM(sample_report[[#This Row],[DIFF_4]:[DIFF_0]])</f>
        <v>349.25</v>
      </c>
      <c r="Q156">
        <f>sample_report[[#This Row],[CTP_4]]-sample_report[[#This Row],[NOM_TAX_4]]</f>
        <v>6.76</v>
      </c>
      <c r="R156" s="1">
        <f>sample_report[[#This Row],[CTP_3]]-sample_report[[#This Row],[NOM_TAX_3]]</f>
        <v>17.739999999999998</v>
      </c>
      <c r="S156" s="1">
        <f>sample_report[[#This Row],[CTP_2]]-sample_report[[#This Row],[NOMO_TAX_2]]</f>
        <v>70.459999999999994</v>
      </c>
      <c r="T156" s="1">
        <f>sample_report[[#This Row],[CTP_1]]-sample_report[[#This Row],[NOM_TAX_1]]</f>
        <v>57.98</v>
      </c>
      <c r="U156" s="1">
        <f>sample_report[[#This Row],[CTP_0]]-sample_report[[#This Row],[NOM_TAX_0]]</f>
        <v>196.31</v>
      </c>
      <c r="V156" t="s">
        <v>7757</v>
      </c>
      <c r="W156" t="s">
        <v>7758</v>
      </c>
      <c r="X156" t="s">
        <v>2980</v>
      </c>
      <c r="Y156" t="s">
        <v>7759</v>
      </c>
      <c r="Z156" t="s">
        <v>5205</v>
      </c>
      <c r="AA156">
        <f>sample_report[[#This Row],[PTI_4]]*sample_report[[#This Row],[STR_4]]*0.01</f>
        <v>0</v>
      </c>
      <c r="AK156" t="s">
        <v>7760</v>
      </c>
      <c r="AL156" t="s">
        <v>7761</v>
      </c>
      <c r="AM156" t="s">
        <v>7762</v>
      </c>
      <c r="AN156">
        <v>452009</v>
      </c>
      <c r="AO156">
        <v>456858</v>
      </c>
      <c r="AP156" t="s">
        <v>7763</v>
      </c>
      <c r="AQ156" t="s">
        <v>35</v>
      </c>
      <c r="AR156" t="s">
        <v>35</v>
      </c>
    </row>
    <row r="157" spans="1:44" hidden="1" x14ac:dyDescent="0.3">
      <c r="A157" t="s">
        <v>3533</v>
      </c>
      <c r="B157" t="s">
        <v>3534</v>
      </c>
      <c r="C157" t="s">
        <v>93</v>
      </c>
      <c r="D157" t="s">
        <v>312</v>
      </c>
      <c r="E157">
        <v>2018</v>
      </c>
      <c r="F157">
        <v>135907</v>
      </c>
      <c r="G157" t="s">
        <v>7778</v>
      </c>
      <c r="H157">
        <v>552130</v>
      </c>
      <c r="I157">
        <v>18511142</v>
      </c>
      <c r="J157" t="s">
        <v>3541</v>
      </c>
      <c r="K157">
        <v>35829</v>
      </c>
      <c r="L157">
        <v>82430</v>
      </c>
      <c r="M157">
        <v>55</v>
      </c>
      <c r="N157" t="s">
        <v>7779</v>
      </c>
      <c r="O157" t="s">
        <v>7780</v>
      </c>
      <c r="P157">
        <f>SUM(sample_report[[#This Row],[DIFF_4]:[DIFF_0]])</f>
        <v>1558.12</v>
      </c>
      <c r="Q157">
        <f>sample_report[[#This Row],[CTP_4]]-sample_report[[#This Row],[NOM_TAX_4]]</f>
        <v>314.37</v>
      </c>
      <c r="R157" s="1">
        <f>sample_report[[#This Row],[CTP_3]]-sample_report[[#This Row],[NOM_TAX_3]]</f>
        <v>230.32</v>
      </c>
      <c r="S157" s="1">
        <f>sample_report[[#This Row],[CTP_2]]-sample_report[[#This Row],[NOMO_TAX_2]]</f>
        <v>307.3</v>
      </c>
      <c r="T157" s="1">
        <f>sample_report[[#This Row],[CTP_1]]-sample_report[[#This Row],[NOM_TAX_1]]</f>
        <v>348.31</v>
      </c>
      <c r="U157" s="1">
        <f>sample_report[[#This Row],[CTP_0]]-sample_report[[#This Row],[NOM_TAX_0]]</f>
        <v>357.82</v>
      </c>
      <c r="V157" t="s">
        <v>3552</v>
      </c>
      <c r="W157" t="s">
        <v>3553</v>
      </c>
      <c r="X157" t="s">
        <v>3539</v>
      </c>
      <c r="Y157" t="s">
        <v>3540</v>
      </c>
      <c r="Z157" t="s">
        <v>3541</v>
      </c>
      <c r="AA157">
        <f>sample_report[[#This Row],[PTI_4]]*sample_report[[#This Row],[STR_4]]*0.01</f>
        <v>0</v>
      </c>
      <c r="AK157" t="s">
        <v>3556</v>
      </c>
      <c r="AL157" t="s">
        <v>7781</v>
      </c>
      <c r="AM157" t="s">
        <v>3543</v>
      </c>
      <c r="AN157">
        <v>122900</v>
      </c>
      <c r="AO157">
        <v>135907</v>
      </c>
      <c r="AP157" t="s">
        <v>7782</v>
      </c>
      <c r="AQ157" t="s">
        <v>35</v>
      </c>
      <c r="AR157" t="s">
        <v>35</v>
      </c>
    </row>
    <row r="158" spans="1:44" hidden="1" x14ac:dyDescent="0.3">
      <c r="A158" t="s">
        <v>549</v>
      </c>
      <c r="B158" t="s">
        <v>550</v>
      </c>
      <c r="C158" t="s">
        <v>93</v>
      </c>
      <c r="D158" t="s">
        <v>312</v>
      </c>
      <c r="E158">
        <v>2019</v>
      </c>
      <c r="F158">
        <v>1239792</v>
      </c>
      <c r="G158" t="s">
        <v>8048</v>
      </c>
      <c r="H158">
        <v>8306724</v>
      </c>
      <c r="I158">
        <v>118353251</v>
      </c>
      <c r="J158" t="s">
        <v>558</v>
      </c>
      <c r="K158">
        <v>310703</v>
      </c>
      <c r="L158">
        <v>791400</v>
      </c>
      <c r="M158">
        <v>80</v>
      </c>
      <c r="N158" t="s">
        <v>8049</v>
      </c>
      <c r="O158" t="s">
        <v>8050</v>
      </c>
      <c r="P158">
        <f>SUM(sample_report[[#This Row],[DIFF_4]:[DIFF_0]])</f>
        <v>13827.480000000001</v>
      </c>
      <c r="Q158">
        <f>sample_report[[#This Row],[CTP_4]]-sample_report[[#This Row],[NOM_TAX_4]]</f>
        <v>2893.17</v>
      </c>
      <c r="R158" s="1">
        <f>sample_report[[#This Row],[CTP_3]]-sample_report[[#This Row],[NOM_TAX_3]]</f>
        <v>3244.48</v>
      </c>
      <c r="S158" s="1">
        <f>sample_report[[#This Row],[CTP_2]]-sample_report[[#This Row],[NOMO_TAX_2]]</f>
        <v>2367.5300000000002</v>
      </c>
      <c r="T158" s="1">
        <f>sample_report[[#This Row],[CTP_1]]-sample_report[[#This Row],[NOM_TAX_1]]</f>
        <v>2558.88</v>
      </c>
      <c r="U158" s="1">
        <f>sample_report[[#This Row],[CTP_0]]-sample_report[[#This Row],[NOM_TAX_0]]</f>
        <v>2763.42</v>
      </c>
      <c r="V158" t="s">
        <v>569</v>
      </c>
      <c r="W158" t="s">
        <v>555</v>
      </c>
      <c r="X158" t="s">
        <v>556</v>
      </c>
      <c r="Y158" t="s">
        <v>557</v>
      </c>
      <c r="Z158" t="s">
        <v>558</v>
      </c>
      <c r="AA158">
        <f>sample_report[[#This Row],[PTI_4]]*sample_report[[#This Row],[STR_4]]*0.01</f>
        <v>0</v>
      </c>
      <c r="AK158" t="s">
        <v>7739</v>
      </c>
      <c r="AL158" t="s">
        <v>559</v>
      </c>
      <c r="AM158" t="s">
        <v>560</v>
      </c>
      <c r="AN158">
        <v>1226822</v>
      </c>
      <c r="AO158">
        <v>1239792</v>
      </c>
      <c r="AP158" t="s">
        <v>8051</v>
      </c>
      <c r="AQ158" t="s">
        <v>35</v>
      </c>
      <c r="AR158" t="s">
        <v>35</v>
      </c>
    </row>
    <row r="159" spans="1:44" hidden="1" x14ac:dyDescent="0.3">
      <c r="A159" t="s">
        <v>7752</v>
      </c>
      <c r="B159" t="s">
        <v>7753</v>
      </c>
      <c r="C159" t="s">
        <v>93</v>
      </c>
      <c r="D159" t="s">
        <v>312</v>
      </c>
      <c r="E159">
        <v>2019</v>
      </c>
      <c r="F159">
        <v>351254</v>
      </c>
      <c r="G159" t="s">
        <v>8063</v>
      </c>
      <c r="H159">
        <v>2167357</v>
      </c>
      <c r="I159">
        <v>6339442</v>
      </c>
      <c r="J159" t="s">
        <v>8064</v>
      </c>
      <c r="K159">
        <v>206457</v>
      </c>
      <c r="L159">
        <v>114700</v>
      </c>
      <c r="M159">
        <v>217</v>
      </c>
      <c r="N159" t="s">
        <v>8065</v>
      </c>
      <c r="O159" t="s">
        <v>8066</v>
      </c>
      <c r="P159">
        <f>SUM(sample_report[[#This Row],[DIFF_4]:[DIFF_0]])</f>
        <v>290.22000000000003</v>
      </c>
      <c r="Q159">
        <f>sample_report[[#This Row],[CTP_4]]-sample_report[[#This Row],[NOM_TAX_4]]</f>
        <v>17.739999999999998</v>
      </c>
      <c r="R159" s="1">
        <f>sample_report[[#This Row],[CTP_3]]-sample_report[[#This Row],[NOM_TAX_3]]</f>
        <v>70.459999999999994</v>
      </c>
      <c r="S159" s="1">
        <f>sample_report[[#This Row],[CTP_2]]-sample_report[[#This Row],[NOMO_TAX_2]]</f>
        <v>57.98</v>
      </c>
      <c r="T159" s="1">
        <f>sample_report[[#This Row],[CTP_1]]-sample_report[[#This Row],[NOM_TAX_1]]</f>
        <v>196.31</v>
      </c>
      <c r="U159" s="1">
        <f>sample_report[[#This Row],[CTP_0]]-sample_report[[#This Row],[NOM_TAX_0]]</f>
        <v>-52.27</v>
      </c>
      <c r="V159" t="s">
        <v>7758</v>
      </c>
      <c r="W159" t="s">
        <v>2980</v>
      </c>
      <c r="X159" t="s">
        <v>7759</v>
      </c>
      <c r="Y159" t="s">
        <v>5205</v>
      </c>
      <c r="Z159" t="s">
        <v>8064</v>
      </c>
      <c r="AA159">
        <f>sample_report[[#This Row],[PTI_4]]*sample_report[[#This Row],[STR_4]]*0.01</f>
        <v>0</v>
      </c>
      <c r="AK159" t="s">
        <v>7761</v>
      </c>
      <c r="AL159" t="s">
        <v>7762</v>
      </c>
      <c r="AM159" t="s">
        <v>8067</v>
      </c>
      <c r="AN159">
        <v>456858</v>
      </c>
      <c r="AO159">
        <v>351254</v>
      </c>
      <c r="AP159" t="s">
        <v>8068</v>
      </c>
      <c r="AQ159" t="s">
        <v>35</v>
      </c>
      <c r="AR159" t="s">
        <v>35</v>
      </c>
    </row>
    <row r="160" spans="1:44" hidden="1" x14ac:dyDescent="0.3">
      <c r="A160" t="s">
        <v>3533</v>
      </c>
      <c r="B160" t="s">
        <v>3534</v>
      </c>
      <c r="C160" t="s">
        <v>93</v>
      </c>
      <c r="D160" t="s">
        <v>312</v>
      </c>
      <c r="E160">
        <v>2019</v>
      </c>
      <c r="F160">
        <v>156449</v>
      </c>
      <c r="G160" t="s">
        <v>8075</v>
      </c>
      <c r="H160">
        <v>643787</v>
      </c>
      <c r="I160">
        <v>15404796</v>
      </c>
      <c r="J160" t="s">
        <v>3542</v>
      </c>
      <c r="K160">
        <v>40584</v>
      </c>
      <c r="L160">
        <v>100390</v>
      </c>
      <c r="M160">
        <v>67</v>
      </c>
      <c r="N160" t="s">
        <v>8076</v>
      </c>
      <c r="O160" t="s">
        <v>8077</v>
      </c>
      <c r="P160">
        <f>SUM(sample_report[[#This Row],[DIFF_4]:[DIFF_0]])</f>
        <v>1796.77</v>
      </c>
      <c r="Q160">
        <f>sample_report[[#This Row],[CTP_4]]-sample_report[[#This Row],[NOM_TAX_4]]</f>
        <v>230.32</v>
      </c>
      <c r="R160" s="1">
        <f>sample_report[[#This Row],[CTP_3]]-sample_report[[#This Row],[NOM_TAX_3]]</f>
        <v>307.3</v>
      </c>
      <c r="S160" s="1">
        <f>sample_report[[#This Row],[CTP_2]]-sample_report[[#This Row],[NOMO_TAX_2]]</f>
        <v>348.31</v>
      </c>
      <c r="T160" s="1">
        <f>sample_report[[#This Row],[CTP_1]]-sample_report[[#This Row],[NOM_TAX_1]]</f>
        <v>357.82</v>
      </c>
      <c r="U160" s="1">
        <f>sample_report[[#This Row],[CTP_0]]-sample_report[[#This Row],[NOM_TAX_0]]</f>
        <v>553.02</v>
      </c>
      <c r="V160" t="s">
        <v>3553</v>
      </c>
      <c r="W160" t="s">
        <v>3539</v>
      </c>
      <c r="X160" t="s">
        <v>3540</v>
      </c>
      <c r="Y160" t="s">
        <v>3541</v>
      </c>
      <c r="Z160" t="s">
        <v>3542</v>
      </c>
      <c r="AA160">
        <f>sample_report[[#This Row],[PTI_4]]*sample_report[[#This Row],[STR_4]]*0.01</f>
        <v>0</v>
      </c>
      <c r="AK160" t="s">
        <v>7781</v>
      </c>
      <c r="AL160" t="s">
        <v>3543</v>
      </c>
      <c r="AM160" t="s">
        <v>3544</v>
      </c>
      <c r="AN160">
        <v>135907</v>
      </c>
      <c r="AO160">
        <v>156449</v>
      </c>
      <c r="AP160" t="s">
        <v>8078</v>
      </c>
      <c r="AQ160" t="s">
        <v>35</v>
      </c>
      <c r="AR160" t="s">
        <v>35</v>
      </c>
    </row>
    <row r="161" spans="1:44" hidden="1" x14ac:dyDescent="0.3">
      <c r="A161" t="s">
        <v>549</v>
      </c>
      <c r="B161" t="s">
        <v>550</v>
      </c>
      <c r="C161" t="s">
        <v>93</v>
      </c>
      <c r="D161" t="s">
        <v>312</v>
      </c>
      <c r="E161">
        <v>2017</v>
      </c>
      <c r="F161">
        <v>1144628</v>
      </c>
      <c r="G161" t="s">
        <v>8292</v>
      </c>
      <c r="H161">
        <v>7871604</v>
      </c>
      <c r="I161">
        <v>112858503</v>
      </c>
      <c r="J161" t="s">
        <v>556</v>
      </c>
      <c r="K161">
        <v>331726</v>
      </c>
      <c r="L161">
        <v>680300</v>
      </c>
      <c r="M161">
        <v>73</v>
      </c>
      <c r="N161" t="s">
        <v>8293</v>
      </c>
      <c r="O161" t="s">
        <v>8294</v>
      </c>
      <c r="P161">
        <f>SUM(sample_report[[#This Row],[DIFF_4]:[DIFF_0]])</f>
        <v>17466.97</v>
      </c>
      <c r="Q161">
        <f>sample_report[[#This Row],[CTP_4]]-sample_report[[#This Row],[NOM_TAX_4]]</f>
        <v>4875.01</v>
      </c>
      <c r="R161" s="1">
        <f>sample_report[[#This Row],[CTP_3]]-sample_report[[#This Row],[NOM_TAX_3]]</f>
        <v>4086.78</v>
      </c>
      <c r="S161" s="1">
        <f>sample_report[[#This Row],[CTP_2]]-sample_report[[#This Row],[NOMO_TAX_2]]</f>
        <v>2893.17</v>
      </c>
      <c r="T161" s="1">
        <f>sample_report[[#This Row],[CTP_1]]-sample_report[[#This Row],[NOM_TAX_1]]</f>
        <v>3244.48</v>
      </c>
      <c r="U161" s="1">
        <f>sample_report[[#This Row],[CTP_0]]-sample_report[[#This Row],[NOM_TAX_0]]</f>
        <v>2367.5300000000002</v>
      </c>
      <c r="V161" t="s">
        <v>567</v>
      </c>
      <c r="W161" t="s">
        <v>568</v>
      </c>
      <c r="X161" t="s">
        <v>569</v>
      </c>
      <c r="Y161" t="s">
        <v>555</v>
      </c>
      <c r="Z161" t="s">
        <v>556</v>
      </c>
      <c r="AA161">
        <f>sample_report[[#This Row],[PTI_4]]*sample_report[[#This Row],[STR_4]]*0.01</f>
        <v>0</v>
      </c>
      <c r="AK161" t="s">
        <v>571</v>
      </c>
      <c r="AL161" t="s">
        <v>572</v>
      </c>
      <c r="AM161" t="s">
        <v>7739</v>
      </c>
      <c r="AN161">
        <v>1151883</v>
      </c>
      <c r="AO161">
        <v>1144628</v>
      </c>
      <c r="AP161" t="s">
        <v>8295</v>
      </c>
      <c r="AQ161" t="s">
        <v>35</v>
      </c>
      <c r="AR161" t="s">
        <v>35</v>
      </c>
    </row>
    <row r="162" spans="1:44" hidden="1" x14ac:dyDescent="0.3">
      <c r="A162" t="s">
        <v>7752</v>
      </c>
      <c r="B162" t="s">
        <v>7753</v>
      </c>
      <c r="C162" t="s">
        <v>93</v>
      </c>
      <c r="D162" t="s">
        <v>312</v>
      </c>
      <c r="E162">
        <v>2017</v>
      </c>
      <c r="F162">
        <v>452009</v>
      </c>
      <c r="G162" t="s">
        <v>8304</v>
      </c>
      <c r="H162">
        <v>1810902</v>
      </c>
      <c r="I162">
        <v>4504957</v>
      </c>
      <c r="J162" t="s">
        <v>7759</v>
      </c>
      <c r="K162">
        <v>162479</v>
      </c>
      <c r="L162">
        <v>241070</v>
      </c>
      <c r="M162">
        <v>688</v>
      </c>
      <c r="N162" t="s">
        <v>8305</v>
      </c>
      <c r="O162" t="s">
        <v>8306</v>
      </c>
      <c r="P162">
        <f>SUM(sample_report[[#This Row],[DIFF_4]:[DIFF_0]])</f>
        <v>167.41</v>
      </c>
      <c r="Q162">
        <f>sample_report[[#This Row],[CTP_4]]-sample_report[[#This Row],[NOM_TAX_4]]</f>
        <v>14.47</v>
      </c>
      <c r="R162" s="1">
        <f>sample_report[[#This Row],[CTP_3]]-sample_report[[#This Row],[NOM_TAX_3]]</f>
        <v>6.76</v>
      </c>
      <c r="S162" s="1">
        <f>sample_report[[#This Row],[CTP_2]]-sample_report[[#This Row],[NOMO_TAX_2]]</f>
        <v>17.739999999999998</v>
      </c>
      <c r="T162" s="1">
        <f>sample_report[[#This Row],[CTP_1]]-sample_report[[#This Row],[NOM_TAX_1]]</f>
        <v>70.459999999999994</v>
      </c>
      <c r="U162" s="1">
        <f>sample_report[[#This Row],[CTP_0]]-sample_report[[#This Row],[NOM_TAX_0]]</f>
        <v>57.98</v>
      </c>
      <c r="V162" t="s">
        <v>8307</v>
      </c>
      <c r="W162" t="s">
        <v>7757</v>
      </c>
      <c r="X162" t="s">
        <v>7758</v>
      </c>
      <c r="Y162" t="s">
        <v>2980</v>
      </c>
      <c r="Z162" t="s">
        <v>7759</v>
      </c>
      <c r="AA162">
        <f>sample_report[[#This Row],[PTI_4]]*sample_report[[#This Row],[STR_4]]*0.01</f>
        <v>0</v>
      </c>
      <c r="AK162" t="s">
        <v>8308</v>
      </c>
      <c r="AL162" t="s">
        <v>7760</v>
      </c>
      <c r="AM162" t="s">
        <v>7761</v>
      </c>
      <c r="AN162">
        <v>426970</v>
      </c>
      <c r="AO162">
        <v>452009</v>
      </c>
      <c r="AP162" t="s">
        <v>8309</v>
      </c>
      <c r="AQ162" t="s">
        <v>35</v>
      </c>
      <c r="AR162" t="s">
        <v>35</v>
      </c>
    </row>
    <row r="163" spans="1:44" hidden="1" x14ac:dyDescent="0.3">
      <c r="A163" t="s">
        <v>3533</v>
      </c>
      <c r="B163" t="s">
        <v>3534</v>
      </c>
      <c r="C163" t="s">
        <v>93</v>
      </c>
      <c r="D163" t="s">
        <v>312</v>
      </c>
      <c r="E163">
        <v>2017</v>
      </c>
      <c r="F163">
        <v>122900</v>
      </c>
      <c r="G163" t="s">
        <v>8316</v>
      </c>
      <c r="H163">
        <v>579902</v>
      </c>
      <c r="I163">
        <v>16230769</v>
      </c>
      <c r="J163" t="s">
        <v>3540</v>
      </c>
      <c r="K163">
        <v>44147</v>
      </c>
      <c r="L163">
        <v>87430</v>
      </c>
      <c r="M163">
        <v>58</v>
      </c>
      <c r="N163" t="s">
        <v>8317</v>
      </c>
      <c r="O163" t="s">
        <v>8318</v>
      </c>
      <c r="P163">
        <f>SUM(sample_report[[#This Row],[DIFF_4]:[DIFF_0]])</f>
        <v>1324.1699999999998</v>
      </c>
      <c r="Q163">
        <f>sample_report[[#This Row],[CTP_4]]-sample_report[[#This Row],[NOM_TAX_4]]</f>
        <v>123.87</v>
      </c>
      <c r="R163" s="1">
        <f>sample_report[[#This Row],[CTP_3]]-sample_report[[#This Row],[NOM_TAX_3]]</f>
        <v>314.37</v>
      </c>
      <c r="S163" s="1">
        <f>sample_report[[#This Row],[CTP_2]]-sample_report[[#This Row],[NOMO_TAX_2]]</f>
        <v>230.32</v>
      </c>
      <c r="T163" s="1">
        <f>sample_report[[#This Row],[CTP_1]]-sample_report[[#This Row],[NOM_TAX_1]]</f>
        <v>307.3</v>
      </c>
      <c r="U163" s="1">
        <f>sample_report[[#This Row],[CTP_0]]-sample_report[[#This Row],[NOM_TAX_0]]</f>
        <v>348.31</v>
      </c>
      <c r="V163" t="s">
        <v>3551</v>
      </c>
      <c r="W163" t="s">
        <v>3552</v>
      </c>
      <c r="X163" t="s">
        <v>3553</v>
      </c>
      <c r="Y163" t="s">
        <v>3539</v>
      </c>
      <c r="Z163" t="s">
        <v>3540</v>
      </c>
      <c r="AA163">
        <f>sample_report[[#This Row],[PTI_4]]*sample_report[[#This Row],[STR_4]]*0.01</f>
        <v>0</v>
      </c>
      <c r="AK163" t="s">
        <v>3555</v>
      </c>
      <c r="AL163" t="s">
        <v>3556</v>
      </c>
      <c r="AM163" t="s">
        <v>7781</v>
      </c>
      <c r="AN163">
        <v>110089</v>
      </c>
      <c r="AO163">
        <v>122900</v>
      </c>
      <c r="AP163" t="s">
        <v>8319</v>
      </c>
      <c r="AQ163" t="s">
        <v>35</v>
      </c>
      <c r="AR163" t="s">
        <v>35</v>
      </c>
    </row>
    <row r="164" spans="1:44" x14ac:dyDescent="0.3">
      <c r="A164" t="s">
        <v>8523</v>
      </c>
      <c r="B164" t="s">
        <v>8524</v>
      </c>
      <c r="C164" t="s">
        <v>93</v>
      </c>
      <c r="D164" t="s">
        <v>360</v>
      </c>
      <c r="E164">
        <v>2020</v>
      </c>
      <c r="F164">
        <v>14364</v>
      </c>
      <c r="G164" t="s">
        <v>8525</v>
      </c>
      <c r="H164">
        <v>312372</v>
      </c>
      <c r="I164">
        <v>1043566</v>
      </c>
      <c r="J164" t="s">
        <v>8526</v>
      </c>
      <c r="K164">
        <v>5472</v>
      </c>
      <c r="L164">
        <v>13900</v>
      </c>
      <c r="M164">
        <v>166</v>
      </c>
      <c r="N164" t="s">
        <v>8527</v>
      </c>
      <c r="O164" t="s">
        <v>8528</v>
      </c>
      <c r="P164">
        <f>SUM(sample_report[[#This Row],[DIFF_4]:[DIFF_0]])</f>
        <v>-23738.825592000001</v>
      </c>
      <c r="Q164" s="1">
        <f>sample_report[[#This Row],[CTP_4]]-sample_report[[#This Row],[NOM_TAX_4]]</f>
        <v>32.419420000000002</v>
      </c>
      <c r="R164" s="1">
        <f>sample_report[[#This Row],[CTP_3]]-sample_report[[#This Row],[NOM_TAX_3]]</f>
        <v>14.78340799999998</v>
      </c>
      <c r="S164" s="1">
        <f>sample_report[[#This Row],[CTP_2]]-sample_report[[#This Row],[NOMO_TAX_2]]</f>
        <v>-36.83741999999998</v>
      </c>
      <c r="T164" s="1">
        <f>sample_report[[#This Row],[CTP_1]]-sample_report[[#This Row],[NOM_TAX_1]]</f>
        <v>-19478.295000000002</v>
      </c>
      <c r="U164" s="1">
        <f>sample_report[[#This Row],[CTP_0]]-sample_report[[#This Row],[NOM_TAX_0]]</f>
        <v>-4270.8960000000006</v>
      </c>
      <c r="V164" t="s">
        <v>8529</v>
      </c>
      <c r="W164" t="s">
        <v>8530</v>
      </c>
      <c r="X164" t="s">
        <v>8531</v>
      </c>
      <c r="Y164" t="s">
        <v>8532</v>
      </c>
      <c r="Z164" t="s">
        <v>8526</v>
      </c>
      <c r="AA164">
        <f>sample_report[[#This Row],[PTI_4]]*sample_report[[#This Row],[STR_4]]*0.01</f>
        <v>129.20058</v>
      </c>
      <c r="AB164">
        <f>sample_report[[#This Row],[PTI_3]]*sample_report[[#This Row],[STR_3]]*0.01</f>
        <v>148.31659200000001</v>
      </c>
      <c r="AC164">
        <f>sample_report[[#This Row],[PTI_2]]*sample_report[[#This Row],[STR_32]]*0.01</f>
        <v>198.10741999999999</v>
      </c>
      <c r="AD164">
        <f>sample_report[[#This Row],[PTI_1]]*sample_report[[#This Row],[STR_1]]*0.01</f>
        <v>19630.845000000001</v>
      </c>
      <c r="AE164">
        <f>sample_report[[#This Row],[PTI_0]]*sample_report[[#This Row],[STR_0]]*0.01</f>
        <v>4294.8360000000002</v>
      </c>
      <c r="AF164">
        <v>30.18</v>
      </c>
      <c r="AG164">
        <v>30.18</v>
      </c>
      <c r="AH164">
        <v>29.8</v>
      </c>
      <c r="AI164">
        <v>29.9</v>
      </c>
      <c r="AJ164">
        <v>29.9</v>
      </c>
      <c r="AK164" t="s">
        <v>8533</v>
      </c>
      <c r="AL164" t="s">
        <v>8534</v>
      </c>
      <c r="AM164" t="s">
        <v>8535</v>
      </c>
      <c r="AN164">
        <v>65655</v>
      </c>
      <c r="AO164">
        <v>14364</v>
      </c>
      <c r="AP164" t="s">
        <v>8536</v>
      </c>
      <c r="AQ164" t="s">
        <v>1834</v>
      </c>
      <c r="AR164" t="s">
        <v>35</v>
      </c>
    </row>
    <row r="165" spans="1:44" x14ac:dyDescent="0.3">
      <c r="A165" t="s">
        <v>8523</v>
      </c>
      <c r="B165" t="s">
        <v>8524</v>
      </c>
      <c r="C165" t="s">
        <v>93</v>
      </c>
      <c r="D165" t="s">
        <v>360</v>
      </c>
      <c r="E165">
        <v>2016</v>
      </c>
      <c r="F165">
        <v>42810</v>
      </c>
      <c r="G165" t="s">
        <v>8537</v>
      </c>
      <c r="H165">
        <v>158244</v>
      </c>
      <c r="I165">
        <v>647279</v>
      </c>
      <c r="J165" t="s">
        <v>8529</v>
      </c>
      <c r="K165">
        <v>11394</v>
      </c>
      <c r="L165">
        <v>31220</v>
      </c>
      <c r="M165">
        <v>538</v>
      </c>
      <c r="N165" t="s">
        <v>8538</v>
      </c>
      <c r="O165" t="s">
        <v>8539</v>
      </c>
      <c r="P165">
        <f>SUM(sample_report[[#This Row],[DIFF_4]:[DIFF_0]])</f>
        <v>-22242.641020000003</v>
      </c>
      <c r="Q165" s="1">
        <f>sample_report[[#This Row],[CTP_4]]-sample_report[[#This Row],[NOM_TAX_4]]</f>
        <v>6.9680579999999992</v>
      </c>
      <c r="R165" s="1">
        <f>sample_report[[#This Row],[CTP_3]]-sample_report[[#This Row],[NOM_TAX_3]]</f>
        <v>13.796422000000007</v>
      </c>
      <c r="S165" s="1">
        <f>sample_report[[#This Row],[CTP_2]]-sample_report[[#This Row],[NOMO_TAX_2]]</f>
        <v>106.54710000000001</v>
      </c>
      <c r="T165" s="1">
        <f>sample_report[[#This Row],[CTP_1]]-sample_report[[#This Row],[NOM_TAX_1]]</f>
        <v>-9611.5146000000004</v>
      </c>
      <c r="U165" s="1">
        <f>sample_report[[#This Row],[CTP_0]]-sample_report[[#This Row],[NOM_TAX_0]]</f>
        <v>-12758.438</v>
      </c>
      <c r="V165" t="s">
        <v>8540</v>
      </c>
      <c r="W165" t="s">
        <v>8541</v>
      </c>
      <c r="X165" t="s">
        <v>8542</v>
      </c>
      <c r="Y165" t="s">
        <v>8543</v>
      </c>
      <c r="Z165" t="s">
        <v>8529</v>
      </c>
      <c r="AA165">
        <f>sample_report[[#This Row],[PTI_4]]*sample_report[[#This Row],[STR_4]]*0.01</f>
        <v>104.781942</v>
      </c>
      <c r="AB165">
        <f>sample_report[[#This Row],[PTI_3]]*sample_report[[#This Row],[STR_3]]*0.01</f>
        <v>102.37357799999999</v>
      </c>
      <c r="AC165">
        <f>sample_report[[#This Row],[PTI_2]]*sample_report[[#This Row],[STR_32]]*0.01</f>
        <v>102.76289999999999</v>
      </c>
      <c r="AD165">
        <f>sample_report[[#This Row],[PTI_1]]*sample_report[[#This Row],[STR_1]]*0.01</f>
        <v>9762.3245999999999</v>
      </c>
      <c r="AE165">
        <f>sample_report[[#This Row],[PTI_0]]*sample_report[[#This Row],[STR_0]]*0.01</f>
        <v>12920.058000000001</v>
      </c>
      <c r="AF165">
        <v>30.18</v>
      </c>
      <c r="AG165">
        <v>30.18</v>
      </c>
      <c r="AH165">
        <v>30.18</v>
      </c>
      <c r="AI165">
        <v>30.18</v>
      </c>
      <c r="AJ165">
        <v>30.18</v>
      </c>
      <c r="AK165" t="s">
        <v>8544</v>
      </c>
      <c r="AL165" t="s">
        <v>8545</v>
      </c>
      <c r="AM165" t="s">
        <v>8546</v>
      </c>
      <c r="AN165">
        <v>32347</v>
      </c>
      <c r="AO165">
        <v>42810</v>
      </c>
      <c r="AP165" t="s">
        <v>8547</v>
      </c>
      <c r="AQ165" t="s">
        <v>8548</v>
      </c>
      <c r="AR165" t="s">
        <v>35</v>
      </c>
    </row>
    <row r="166" spans="1:44" x14ac:dyDescent="0.3">
      <c r="A166" t="s">
        <v>842</v>
      </c>
      <c r="B166" t="s">
        <v>843</v>
      </c>
      <c r="C166" t="s">
        <v>93</v>
      </c>
      <c r="D166" t="s">
        <v>591</v>
      </c>
      <c r="E166">
        <v>2020</v>
      </c>
      <c r="F166">
        <v>1368</v>
      </c>
      <c r="G166" t="s">
        <v>9455</v>
      </c>
      <c r="H166">
        <v>4398050</v>
      </c>
      <c r="I166">
        <v>4450296</v>
      </c>
      <c r="J166" t="s">
        <v>9456</v>
      </c>
      <c r="K166">
        <v>2736</v>
      </c>
      <c r="L166">
        <v>263000</v>
      </c>
      <c r="M166">
        <v>730</v>
      </c>
      <c r="N166" t="s">
        <v>9457</v>
      </c>
      <c r="O166" t="s">
        <v>9458</v>
      </c>
      <c r="P166">
        <f>SUM(sample_report[[#This Row],[DIFF_4]:[DIFF_0]])</f>
        <v>-630.12048800000002</v>
      </c>
      <c r="Q166" s="1">
        <f>sample_report[[#This Row],[CTP_4]]-sample_report[[#This Row],[NOM_TAX_4]]</f>
        <v>80.999415999999997</v>
      </c>
      <c r="R166" s="1">
        <f>sample_report[[#This Row],[CTP_3]]-sample_report[[#This Row],[NOM_TAX_3]]</f>
        <v>19.743756000000001</v>
      </c>
      <c r="S166" s="1">
        <f>sample_report[[#This Row],[CTP_2]]-sample_report[[#This Row],[NOMO_TAX_2]]</f>
        <v>47.009340000000002</v>
      </c>
      <c r="T166" s="1">
        <f>sample_report[[#This Row],[CTP_1]]-sample_report[[#This Row],[NOM_TAX_1]]</f>
        <v>-331.221</v>
      </c>
      <c r="U166" s="1">
        <f>sample_report[[#This Row],[CTP_0]]-sample_report[[#This Row],[NOM_TAX_0]]</f>
        <v>-446.65199999999999</v>
      </c>
      <c r="V166" t="s">
        <v>849</v>
      </c>
      <c r="W166" t="s">
        <v>850</v>
      </c>
      <c r="X166" t="s">
        <v>845</v>
      </c>
      <c r="Y166" t="s">
        <v>989</v>
      </c>
      <c r="Z166" t="s">
        <v>9456</v>
      </c>
      <c r="AA166">
        <f>sample_report[[#This Row],[PTI_4]]*sample_report[[#This Row],[STR_4]]*0.01</f>
        <v>-22.369416000000001</v>
      </c>
      <c r="AB166">
        <f>sample_report[[#This Row],[PTI_3]]*sample_report[[#This Row],[STR_3]]*0.01</f>
        <v>-19.743756000000001</v>
      </c>
      <c r="AC166">
        <f>sample_report[[#This Row],[PTI_2]]*sample_report[[#This Row],[STR_32]]*0.01</f>
        <v>-44.649340000000002</v>
      </c>
      <c r="AD166">
        <f>sample_report[[#This Row],[PTI_1]]*sample_report[[#This Row],[STR_1]]*0.01</f>
        <v>334.58100000000002</v>
      </c>
      <c r="AE166">
        <f>sample_report[[#This Row],[PTI_0]]*sample_report[[#This Row],[STR_0]]*0.01</f>
        <v>409.03199999999998</v>
      </c>
      <c r="AF166">
        <v>30.18</v>
      </c>
      <c r="AG166">
        <v>30.18</v>
      </c>
      <c r="AH166">
        <v>29.8</v>
      </c>
      <c r="AI166">
        <v>29.9</v>
      </c>
      <c r="AJ166">
        <v>29.9</v>
      </c>
      <c r="AK166" t="s">
        <v>853</v>
      </c>
      <c r="AL166" t="s">
        <v>992</v>
      </c>
      <c r="AM166" t="s">
        <v>9459</v>
      </c>
      <c r="AN166">
        <v>1119</v>
      </c>
      <c r="AO166">
        <v>1368</v>
      </c>
      <c r="AP166" t="s">
        <v>9460</v>
      </c>
      <c r="AQ166" t="s">
        <v>35</v>
      </c>
      <c r="AR166" t="s">
        <v>35</v>
      </c>
    </row>
    <row r="167" spans="1:44" x14ac:dyDescent="0.3">
      <c r="A167" t="s">
        <v>842</v>
      </c>
      <c r="B167" t="s">
        <v>843</v>
      </c>
      <c r="C167" t="s">
        <v>93</v>
      </c>
      <c r="D167" t="s">
        <v>591</v>
      </c>
      <c r="E167">
        <v>2016</v>
      </c>
      <c r="F167">
        <v>-7412</v>
      </c>
      <c r="G167" t="s">
        <v>9461</v>
      </c>
      <c r="H167">
        <v>2942120</v>
      </c>
      <c r="I167">
        <v>2996334</v>
      </c>
      <c r="J167" t="s">
        <v>849</v>
      </c>
      <c r="K167">
        <v>885</v>
      </c>
      <c r="L167">
        <v>137400</v>
      </c>
      <c r="M167">
        <v>490</v>
      </c>
      <c r="N167" t="s">
        <v>35</v>
      </c>
      <c r="O167" t="s">
        <v>9462</v>
      </c>
      <c r="P167">
        <f>SUM(sample_report[[#This Row],[DIFF_4]:[DIFF_0]])</f>
        <v>2354.5518100000004</v>
      </c>
      <c r="Q167" s="1">
        <f>sample_report[[#This Row],[CTP_4]]-sample_report[[#This Row],[NOM_TAX_4]]</f>
        <v>-1389.491554</v>
      </c>
      <c r="R167" s="1">
        <f>sample_report[[#This Row],[CTP_3]]-sample_report[[#This Row],[NOM_TAX_3]]</f>
        <v>51.661382000000003</v>
      </c>
      <c r="S167" s="1">
        <f>sample_report[[#This Row],[CTP_2]]-sample_report[[#This Row],[NOMO_TAX_2]]</f>
        <v>301.58798200000001</v>
      </c>
      <c r="T167" s="1">
        <f>sample_report[[#This Row],[CTP_1]]-sample_report[[#This Row],[NOM_TAX_1]]</f>
        <v>1095.2224000000001</v>
      </c>
      <c r="U167" s="1">
        <f>sample_report[[#This Row],[CTP_0]]-sample_report[[#This Row],[NOM_TAX_0]]</f>
        <v>2295.5716000000002</v>
      </c>
      <c r="V167" t="s">
        <v>9463</v>
      </c>
      <c r="W167" t="s">
        <v>1121</v>
      </c>
      <c r="X167" t="s">
        <v>847</v>
      </c>
      <c r="Y167" t="s">
        <v>848</v>
      </c>
      <c r="Z167" t="s">
        <v>849</v>
      </c>
      <c r="AA167">
        <f>sample_report[[#This Row],[PTI_4]]*sample_report[[#This Row],[STR_4]]*0.01</f>
        <v>1392.0615539999999</v>
      </c>
      <c r="AB167">
        <f>sample_report[[#This Row],[PTI_3]]*sample_report[[#This Row],[STR_3]]*0.01</f>
        <v>-47.681382000000006</v>
      </c>
      <c r="AC167">
        <f>sample_report[[#This Row],[PTI_2]]*sample_report[[#This Row],[STR_32]]*0.01</f>
        <v>-58.847982000000002</v>
      </c>
      <c r="AD167">
        <f>sample_report[[#This Row],[PTI_1]]*sample_report[[#This Row],[STR_1]]*0.01</f>
        <v>-669.39240000000007</v>
      </c>
      <c r="AE167">
        <f>sample_report[[#This Row],[PTI_0]]*sample_report[[#This Row],[STR_0]]*0.01</f>
        <v>-2236.9416000000001</v>
      </c>
      <c r="AF167">
        <v>30.18</v>
      </c>
      <c r="AG167">
        <v>30.18</v>
      </c>
      <c r="AH167">
        <v>30.18</v>
      </c>
      <c r="AI167">
        <v>30.18</v>
      </c>
      <c r="AJ167">
        <v>30.18</v>
      </c>
      <c r="AK167" t="s">
        <v>9464</v>
      </c>
      <c r="AL167" t="s">
        <v>1122</v>
      </c>
      <c r="AM167" t="s">
        <v>851</v>
      </c>
      <c r="AN167">
        <v>-2218</v>
      </c>
      <c r="AO167">
        <v>-7412</v>
      </c>
      <c r="AP167" t="s">
        <v>198</v>
      </c>
      <c r="AQ167" t="s">
        <v>35</v>
      </c>
      <c r="AR167" t="s">
        <v>35</v>
      </c>
    </row>
    <row r="168" spans="1:44" x14ac:dyDescent="0.3">
      <c r="A168" t="s">
        <v>6147</v>
      </c>
      <c r="B168" t="s">
        <v>6148</v>
      </c>
      <c r="C168" t="s">
        <v>93</v>
      </c>
      <c r="D168" t="s">
        <v>63</v>
      </c>
      <c r="E168">
        <v>2020</v>
      </c>
      <c r="F168">
        <v>823062</v>
      </c>
      <c r="G168" t="s">
        <v>9795</v>
      </c>
      <c r="H168">
        <v>3635901</v>
      </c>
      <c r="I168">
        <v>7153362</v>
      </c>
      <c r="J168" t="s">
        <v>9796</v>
      </c>
      <c r="K168">
        <v>220813</v>
      </c>
      <c r="L168">
        <v>514500</v>
      </c>
      <c r="M168">
        <v>867</v>
      </c>
      <c r="N168" t="s">
        <v>9797</v>
      </c>
      <c r="O168" t="s">
        <v>9798</v>
      </c>
      <c r="P168">
        <f>SUM(sample_report[[#This Row],[DIFF_4]:[DIFF_0]])</f>
        <v>-396113.07707599993</v>
      </c>
      <c r="Q168" s="1">
        <f>sample_report[[#This Row],[CTP_4]]-sample_report[[#This Row],[NOM_TAX_4]]</f>
        <v>10.335008000000016</v>
      </c>
      <c r="R168" s="1">
        <f>sample_report[[#This Row],[CTP_3]]-sample_report[[#This Row],[NOM_TAX_3]]</f>
        <v>-209.51428400000009</v>
      </c>
      <c r="S168" s="1">
        <f>sample_report[[#This Row],[CTP_2]]-sample_report[[#This Row],[NOMO_TAX_2]]</f>
        <v>21.473199999999679</v>
      </c>
      <c r="T168" s="1">
        <f>sample_report[[#This Row],[CTP_1]]-sample_report[[#This Row],[NOM_TAX_1]]</f>
        <v>-151200.96299999999</v>
      </c>
      <c r="U168" s="1">
        <f>sample_report[[#This Row],[CTP_0]]-sample_report[[#This Row],[NOM_TAX_0]]</f>
        <v>-244734.40799999997</v>
      </c>
      <c r="V168" t="s">
        <v>6155</v>
      </c>
      <c r="W168" t="s">
        <v>6156</v>
      </c>
      <c r="X168" t="s">
        <v>6150</v>
      </c>
      <c r="Y168" t="s">
        <v>6401</v>
      </c>
      <c r="Z168" t="s">
        <v>9796</v>
      </c>
      <c r="AA168">
        <f>sample_report[[#This Row],[PTI_4]]*sample_report[[#This Row],[STR_4]]*0.01</f>
        <v>1623.5149919999999</v>
      </c>
      <c r="AB168">
        <f>sample_report[[#This Row],[PTI_3]]*sample_report[[#This Row],[STR_3]]*0.01</f>
        <v>1711.9242840000002</v>
      </c>
      <c r="AC168">
        <f>sample_report[[#This Row],[PTI_2]]*sample_report[[#This Row],[STR_32]]*0.01</f>
        <v>1968.7668000000003</v>
      </c>
      <c r="AD168">
        <f>sample_report[[#This Row],[PTI_1]]*sample_report[[#This Row],[STR_1]]*0.01</f>
        <v>153807.693</v>
      </c>
      <c r="AE168">
        <f>sample_report[[#This Row],[PTI_0]]*sample_report[[#This Row],[STR_0]]*0.01</f>
        <v>246095.53799999997</v>
      </c>
      <c r="AF168">
        <v>30.18</v>
      </c>
      <c r="AG168">
        <v>30.18</v>
      </c>
      <c r="AH168">
        <v>29.8</v>
      </c>
      <c r="AI168">
        <v>29.9</v>
      </c>
      <c r="AJ168">
        <v>29.9</v>
      </c>
      <c r="AK168" t="s">
        <v>6159</v>
      </c>
      <c r="AL168" t="s">
        <v>6404</v>
      </c>
      <c r="AM168" t="s">
        <v>9799</v>
      </c>
      <c r="AN168">
        <v>514407</v>
      </c>
      <c r="AO168">
        <v>823062</v>
      </c>
      <c r="AP168" t="s">
        <v>9800</v>
      </c>
      <c r="AQ168" t="s">
        <v>9801</v>
      </c>
      <c r="AR168" t="s">
        <v>9802</v>
      </c>
    </row>
    <row r="169" spans="1:44" x14ac:dyDescent="0.3">
      <c r="A169" t="s">
        <v>6147</v>
      </c>
      <c r="B169" t="s">
        <v>6148</v>
      </c>
      <c r="C169" t="s">
        <v>93</v>
      </c>
      <c r="D169" t="s">
        <v>63</v>
      </c>
      <c r="E169">
        <v>2016</v>
      </c>
      <c r="F169">
        <v>537944</v>
      </c>
      <c r="G169" t="s">
        <v>9803</v>
      </c>
      <c r="H169">
        <v>2782009</v>
      </c>
      <c r="I169">
        <v>4670116</v>
      </c>
      <c r="J169" t="s">
        <v>6155</v>
      </c>
      <c r="K169">
        <v>135952</v>
      </c>
      <c r="L169">
        <v>364600</v>
      </c>
      <c r="M169">
        <v>851</v>
      </c>
      <c r="N169" t="s">
        <v>9804</v>
      </c>
      <c r="O169" t="s">
        <v>9805</v>
      </c>
      <c r="P169">
        <f>SUM(sample_report[[#This Row],[DIFF_4]:[DIFF_0]])</f>
        <v>-292764.33664199995</v>
      </c>
      <c r="Q169" s="1">
        <f>sample_report[[#This Row],[CTP_4]]-sample_report[[#This Row],[NOM_TAX_4]]</f>
        <v>-66.894258000000036</v>
      </c>
      <c r="R169" s="1">
        <f>sample_report[[#This Row],[CTP_3]]-sample_report[[#This Row],[NOM_TAX_3]]</f>
        <v>-42.098177999999962</v>
      </c>
      <c r="S169" s="1">
        <f>sample_report[[#This Row],[CTP_2]]-sample_report[[#This Row],[NOMO_TAX_2]]</f>
        <v>55.26099400000021</v>
      </c>
      <c r="T169" s="1">
        <f>sample_report[[#This Row],[CTP_1]]-sample_report[[#This Row],[NOM_TAX_1]]</f>
        <v>-131992.95599999998</v>
      </c>
      <c r="U169" s="1">
        <f>sample_report[[#This Row],[CTP_0]]-sample_report[[#This Row],[NOM_TAX_0]]</f>
        <v>-160717.64919999999</v>
      </c>
      <c r="V169" t="s">
        <v>9806</v>
      </c>
      <c r="W169" t="s">
        <v>6626</v>
      </c>
      <c r="X169" t="s">
        <v>6153</v>
      </c>
      <c r="Y169" t="s">
        <v>6154</v>
      </c>
      <c r="Z169" t="s">
        <v>6155</v>
      </c>
      <c r="AA169">
        <f>sample_report[[#This Row],[PTI_4]]*sample_report[[#This Row],[STR_4]]*0.01</f>
        <v>1482.384258</v>
      </c>
      <c r="AB169">
        <f>sample_report[[#This Row],[PTI_3]]*sample_report[[#This Row],[STR_3]]*0.01</f>
        <v>1761.3681779999999</v>
      </c>
      <c r="AC169">
        <f>sample_report[[#This Row],[PTI_2]]*sample_report[[#This Row],[STR_32]]*0.01</f>
        <v>1743.3990059999999</v>
      </c>
      <c r="AD169">
        <f>sample_report[[#This Row],[PTI_1]]*sample_report[[#This Row],[STR_1]]*0.01</f>
        <v>133567.62599999999</v>
      </c>
      <c r="AE169">
        <f>sample_report[[#This Row],[PTI_0]]*sample_report[[#This Row],[STR_0]]*0.01</f>
        <v>162351.49919999999</v>
      </c>
      <c r="AF169">
        <v>30.18</v>
      </c>
      <c r="AG169">
        <v>30.18</v>
      </c>
      <c r="AH169">
        <v>30.18</v>
      </c>
      <c r="AI169">
        <v>30.18</v>
      </c>
      <c r="AJ169">
        <v>30.18</v>
      </c>
      <c r="AK169" t="s">
        <v>9807</v>
      </c>
      <c r="AL169" t="s">
        <v>6627</v>
      </c>
      <c r="AM169" t="s">
        <v>6157</v>
      </c>
      <c r="AN169">
        <v>442570</v>
      </c>
      <c r="AO169">
        <v>537944</v>
      </c>
      <c r="AP169" t="s">
        <v>9808</v>
      </c>
      <c r="AQ169" t="s">
        <v>9809</v>
      </c>
      <c r="AR169" t="s">
        <v>35</v>
      </c>
    </row>
    <row r="170" spans="1:44" x14ac:dyDescent="0.3">
      <c r="A170" t="s">
        <v>4213</v>
      </c>
      <c r="B170" t="s">
        <v>4214</v>
      </c>
      <c r="C170" t="s">
        <v>93</v>
      </c>
      <c r="D170" t="s">
        <v>525</v>
      </c>
      <c r="E170">
        <v>2020</v>
      </c>
      <c r="F170">
        <v>48420</v>
      </c>
      <c r="G170" t="s">
        <v>9810</v>
      </c>
      <c r="H170">
        <v>126202</v>
      </c>
      <c r="I170">
        <v>551990</v>
      </c>
      <c r="J170" t="s">
        <v>9811</v>
      </c>
      <c r="K170">
        <v>14271</v>
      </c>
      <c r="L170">
        <v>21010</v>
      </c>
      <c r="M170">
        <v>568</v>
      </c>
      <c r="N170" t="s">
        <v>9812</v>
      </c>
      <c r="O170" t="s">
        <v>9813</v>
      </c>
      <c r="P170">
        <f>SUM(sample_report[[#This Row],[DIFF_4]:[DIFF_0]])</f>
        <v>-24418.079160000001</v>
      </c>
      <c r="Q170" s="1">
        <f>sample_report[[#This Row],[CTP_4]]-sample_report[[#This Row],[NOM_TAX_4]]</f>
        <v>4.7395959999999917</v>
      </c>
      <c r="R170" s="1">
        <f>sample_report[[#This Row],[CTP_3]]-sample_report[[#This Row],[NOM_TAX_3]]</f>
        <v>-6.9044559999999962</v>
      </c>
      <c r="S170" s="1">
        <f>sample_report[[#This Row],[CTP_2]]-sample_report[[#This Row],[NOMO_TAX_2]]</f>
        <v>-13.086300000000008</v>
      </c>
      <c r="T170" s="1">
        <f>sample_report[[#This Row],[CTP_1]]-sample_report[[#This Row],[NOM_TAX_1]]</f>
        <v>-10062.108</v>
      </c>
      <c r="U170" s="1">
        <f>sample_report[[#This Row],[CTP_0]]-sample_report[[#This Row],[NOM_TAX_0]]</f>
        <v>-14340.72</v>
      </c>
      <c r="V170" t="s">
        <v>4221</v>
      </c>
      <c r="W170" t="s">
        <v>4222</v>
      </c>
      <c r="X170" t="s">
        <v>4216</v>
      </c>
      <c r="Y170" t="s">
        <v>4451</v>
      </c>
      <c r="Z170" t="s">
        <v>9811</v>
      </c>
      <c r="AA170">
        <f>sample_report[[#This Row],[PTI_4]]*sample_report[[#This Row],[STR_4]]*0.01</f>
        <v>68.140404000000004</v>
      </c>
      <c r="AB170">
        <f>sample_report[[#This Row],[PTI_3]]*sample_report[[#This Row],[STR_3]]*0.01</f>
        <v>68.484455999999994</v>
      </c>
      <c r="AC170">
        <f>sample_report[[#This Row],[PTI_2]]*sample_report[[#This Row],[STR_32]]*0.01</f>
        <v>95.166300000000007</v>
      </c>
      <c r="AD170">
        <f>sample_report[[#This Row],[PTI_1]]*sample_report[[#This Row],[STR_1]]*0.01</f>
        <v>10139.688</v>
      </c>
      <c r="AE170">
        <f>sample_report[[#This Row],[PTI_0]]*sample_report[[#This Row],[STR_0]]*0.01</f>
        <v>14477.58</v>
      </c>
      <c r="AF170">
        <v>30.18</v>
      </c>
      <c r="AG170">
        <v>30.18</v>
      </c>
      <c r="AH170">
        <v>29.8</v>
      </c>
      <c r="AI170">
        <v>29.9</v>
      </c>
      <c r="AJ170">
        <v>29.9</v>
      </c>
      <c r="AK170" t="s">
        <v>4225</v>
      </c>
      <c r="AL170" t="s">
        <v>4454</v>
      </c>
      <c r="AM170" t="s">
        <v>9814</v>
      </c>
      <c r="AN170">
        <v>33912</v>
      </c>
      <c r="AO170">
        <v>48420</v>
      </c>
      <c r="AP170" t="s">
        <v>9815</v>
      </c>
      <c r="AQ170" t="s">
        <v>9816</v>
      </c>
      <c r="AR170" t="s">
        <v>35</v>
      </c>
    </row>
    <row r="171" spans="1:44" x14ac:dyDescent="0.3">
      <c r="A171" t="s">
        <v>4213</v>
      </c>
      <c r="B171" t="s">
        <v>4214</v>
      </c>
      <c r="C171" t="s">
        <v>93</v>
      </c>
      <c r="D171" t="s">
        <v>525</v>
      </c>
      <c r="E171">
        <v>2016</v>
      </c>
      <c r="F171">
        <v>22578</v>
      </c>
      <c r="G171" t="s">
        <v>9817</v>
      </c>
      <c r="H171">
        <v>61141</v>
      </c>
      <c r="I171">
        <v>186372</v>
      </c>
      <c r="J171" t="s">
        <v>4221</v>
      </c>
      <c r="K171">
        <v>6538</v>
      </c>
      <c r="L171">
        <v>10293</v>
      </c>
      <c r="M171">
        <v>639</v>
      </c>
      <c r="N171" t="s">
        <v>9818</v>
      </c>
      <c r="O171" t="s">
        <v>35</v>
      </c>
      <c r="P171" t="e">
        <f>SUM(sample_report[[#This Row],[DIFF_4]:[DIFF_0]])</f>
        <v>#VALUE!</v>
      </c>
      <c r="Q171" s="1" t="e">
        <f>sample_report[[#This Row],[CTP_4]]-sample_report[[#This Row],[NOM_TAX_4]]</f>
        <v>#VALUE!</v>
      </c>
      <c r="R171" s="1">
        <f>sample_report[[#This Row],[CTP_3]]-sample_report[[#This Row],[NOM_TAX_3]]</f>
        <v>11.237029999999997</v>
      </c>
      <c r="S171" s="1">
        <f>sample_report[[#This Row],[CTP_2]]-sample_report[[#This Row],[NOMO_TAX_2]]</f>
        <v>4.3482479999999981</v>
      </c>
      <c r="T171" s="1">
        <f>sample_report[[#This Row],[CTP_1]]-sample_report[[#This Row],[NOM_TAX_1]]</f>
        <v>-5718.1088</v>
      </c>
      <c r="U171" s="1">
        <f>sample_report[[#This Row],[CTP_0]]-sample_report[[#This Row],[NOM_TAX_0]]</f>
        <v>-6741.1604000000007</v>
      </c>
      <c r="V171" t="s">
        <v>35</v>
      </c>
      <c r="W171" t="s">
        <v>4666</v>
      </c>
      <c r="X171" t="s">
        <v>4219</v>
      </c>
      <c r="Y171" t="s">
        <v>4220</v>
      </c>
      <c r="Z171" t="s">
        <v>4221</v>
      </c>
      <c r="AA171">
        <f>sample_report[[#This Row],[PTI_4]]*sample_report[[#This Row],[STR_4]]*0.01</f>
        <v>36.412170000000003</v>
      </c>
      <c r="AB171">
        <f>sample_report[[#This Row],[PTI_3]]*sample_report[[#This Row],[STR_3]]*0.01</f>
        <v>38.222970000000004</v>
      </c>
      <c r="AC171">
        <f>sample_report[[#This Row],[PTI_2]]*sample_report[[#This Row],[STR_32]]*0.01</f>
        <v>38.521751999999999</v>
      </c>
      <c r="AD171">
        <f>sample_report[[#This Row],[PTI_1]]*sample_report[[#This Row],[STR_1]]*0.01</f>
        <v>5769.2088000000003</v>
      </c>
      <c r="AE171">
        <f>sample_report[[#This Row],[PTI_0]]*sample_report[[#This Row],[STR_0]]*0.01</f>
        <v>6814.0404000000008</v>
      </c>
      <c r="AF171">
        <v>30.18</v>
      </c>
      <c r="AG171">
        <v>30.18</v>
      </c>
      <c r="AH171">
        <v>30.18</v>
      </c>
      <c r="AI171">
        <v>30.18</v>
      </c>
      <c r="AJ171">
        <v>30.18</v>
      </c>
      <c r="AK171" t="s">
        <v>9819</v>
      </c>
      <c r="AL171" t="s">
        <v>4667</v>
      </c>
      <c r="AM171" t="s">
        <v>4223</v>
      </c>
      <c r="AN171">
        <v>19116</v>
      </c>
      <c r="AO171">
        <v>22578</v>
      </c>
      <c r="AP171" t="s">
        <v>9820</v>
      </c>
      <c r="AQ171" t="s">
        <v>9821</v>
      </c>
      <c r="AR171" t="s">
        <v>35</v>
      </c>
    </row>
    <row r="172" spans="1:44" hidden="1" x14ac:dyDescent="0.3">
      <c r="A172" t="s">
        <v>4890</v>
      </c>
      <c r="B172" t="s">
        <v>4891</v>
      </c>
      <c r="C172" t="s">
        <v>93</v>
      </c>
      <c r="D172" t="s">
        <v>257</v>
      </c>
      <c r="E172">
        <v>2018</v>
      </c>
      <c r="F172">
        <v>550235</v>
      </c>
      <c r="G172" t="s">
        <v>10084</v>
      </c>
      <c r="H172">
        <v>1761708</v>
      </c>
      <c r="I172">
        <v>6482003</v>
      </c>
      <c r="J172" t="s">
        <v>4898</v>
      </c>
      <c r="K172">
        <v>112076</v>
      </c>
      <c r="L172">
        <v>202700</v>
      </c>
      <c r="M172">
        <v>369</v>
      </c>
      <c r="N172" t="s">
        <v>10085</v>
      </c>
      <c r="O172" t="s">
        <v>10086</v>
      </c>
      <c r="P172">
        <f>SUM(sample_report[[#This Row],[DIFF_4]:[DIFF_0]])</f>
        <v>5400.43</v>
      </c>
      <c r="Q172">
        <f>sample_report[[#This Row],[CTP_4]]-sample_report[[#This Row],[NOM_TAX_4]]</f>
        <v>1035.95</v>
      </c>
      <c r="R172" s="1">
        <f>sample_report[[#This Row],[CTP_3]]-sample_report[[#This Row],[NOM_TAX_3]]</f>
        <v>953.67</v>
      </c>
      <c r="S172" s="1">
        <f>sample_report[[#This Row],[CTP_2]]-sample_report[[#This Row],[NOMO_TAX_2]]</f>
        <v>988.94</v>
      </c>
      <c r="T172" s="1">
        <f>sample_report[[#This Row],[CTP_1]]-sample_report[[#This Row],[NOM_TAX_1]]</f>
        <v>1338.86</v>
      </c>
      <c r="U172" s="1">
        <f>sample_report[[#This Row],[CTP_0]]-sample_report[[#This Row],[NOM_TAX_0]]</f>
        <v>1083.01</v>
      </c>
      <c r="V172" t="s">
        <v>4907</v>
      </c>
      <c r="W172" t="s">
        <v>4908</v>
      </c>
      <c r="X172" t="s">
        <v>4896</v>
      </c>
      <c r="Y172" t="s">
        <v>4897</v>
      </c>
      <c r="Z172" t="s">
        <v>4898</v>
      </c>
      <c r="AA172">
        <f>sample_report[[#This Row],[PTI_4]]*sample_report[[#This Row],[STR_4]]*0.01</f>
        <v>0</v>
      </c>
      <c r="AK172" t="s">
        <v>4911</v>
      </c>
      <c r="AL172" t="s">
        <v>10087</v>
      </c>
      <c r="AM172" t="s">
        <v>4900</v>
      </c>
      <c r="AN172">
        <v>444181</v>
      </c>
      <c r="AO172">
        <v>550235</v>
      </c>
      <c r="AP172" t="s">
        <v>10088</v>
      </c>
      <c r="AQ172" t="s">
        <v>10089</v>
      </c>
      <c r="AR172" t="s">
        <v>35</v>
      </c>
    </row>
    <row r="173" spans="1:44" hidden="1" x14ac:dyDescent="0.3">
      <c r="A173" t="s">
        <v>4890</v>
      </c>
      <c r="B173" t="s">
        <v>4891</v>
      </c>
      <c r="C173" t="s">
        <v>93</v>
      </c>
      <c r="D173" t="s">
        <v>257</v>
      </c>
      <c r="E173">
        <v>2019</v>
      </c>
      <c r="F173">
        <v>437850</v>
      </c>
      <c r="G173" t="s">
        <v>10221</v>
      </c>
      <c r="H173">
        <v>1883330</v>
      </c>
      <c r="I173">
        <v>7521423</v>
      </c>
      <c r="J173" t="s">
        <v>4899</v>
      </c>
      <c r="K173">
        <v>98830</v>
      </c>
      <c r="L173">
        <v>188300</v>
      </c>
      <c r="M173">
        <v>304</v>
      </c>
      <c r="N173" t="s">
        <v>10222</v>
      </c>
      <c r="O173" t="s">
        <v>10223</v>
      </c>
      <c r="P173">
        <f>SUM(sample_report[[#This Row],[DIFF_4]:[DIFF_0]])</f>
        <v>5229.6600000000008</v>
      </c>
      <c r="Q173">
        <f>sample_report[[#This Row],[CTP_4]]-sample_report[[#This Row],[NOM_TAX_4]]</f>
        <v>953.67</v>
      </c>
      <c r="R173" s="1">
        <f>sample_report[[#This Row],[CTP_3]]-sample_report[[#This Row],[NOM_TAX_3]]</f>
        <v>988.94</v>
      </c>
      <c r="S173" s="1">
        <f>sample_report[[#This Row],[CTP_2]]-sample_report[[#This Row],[NOMO_TAX_2]]</f>
        <v>1338.86</v>
      </c>
      <c r="T173" s="1">
        <f>sample_report[[#This Row],[CTP_1]]-sample_report[[#This Row],[NOM_TAX_1]]</f>
        <v>1083.01</v>
      </c>
      <c r="U173" s="1">
        <f>sample_report[[#This Row],[CTP_0]]-sample_report[[#This Row],[NOM_TAX_0]]</f>
        <v>865.18</v>
      </c>
      <c r="V173" t="s">
        <v>4908</v>
      </c>
      <c r="W173" t="s">
        <v>4896</v>
      </c>
      <c r="X173" t="s">
        <v>4897</v>
      </c>
      <c r="Y173" t="s">
        <v>4898</v>
      </c>
      <c r="Z173" t="s">
        <v>4899</v>
      </c>
      <c r="AA173">
        <f>sample_report[[#This Row],[PTI_4]]*sample_report[[#This Row],[STR_4]]*0.01</f>
        <v>0</v>
      </c>
      <c r="AK173" t="s">
        <v>10087</v>
      </c>
      <c r="AL173" t="s">
        <v>4900</v>
      </c>
      <c r="AM173" t="s">
        <v>3059</v>
      </c>
      <c r="AN173">
        <v>550235</v>
      </c>
      <c r="AO173">
        <v>437850</v>
      </c>
      <c r="AP173" t="s">
        <v>10224</v>
      </c>
      <c r="AQ173" t="s">
        <v>10225</v>
      </c>
      <c r="AR173" t="s">
        <v>35</v>
      </c>
    </row>
    <row r="174" spans="1:44" hidden="1" x14ac:dyDescent="0.3">
      <c r="A174" t="s">
        <v>4890</v>
      </c>
      <c r="B174" t="s">
        <v>4891</v>
      </c>
      <c r="C174" t="s">
        <v>93</v>
      </c>
      <c r="D174" t="s">
        <v>257</v>
      </c>
      <c r="E174">
        <v>2017</v>
      </c>
      <c r="F174">
        <v>444181</v>
      </c>
      <c r="G174" t="s">
        <v>10347</v>
      </c>
      <c r="H174">
        <v>1640413</v>
      </c>
      <c r="I174">
        <v>6380210</v>
      </c>
      <c r="J174" t="s">
        <v>4897</v>
      </c>
      <c r="K174">
        <v>102078</v>
      </c>
      <c r="L174">
        <v>181400</v>
      </c>
      <c r="M174">
        <v>363</v>
      </c>
      <c r="N174" t="s">
        <v>10348</v>
      </c>
      <c r="O174" t="s">
        <v>10349</v>
      </c>
      <c r="P174">
        <f>SUM(sample_report[[#This Row],[DIFF_4]:[DIFF_0]])</f>
        <v>5177.72</v>
      </c>
      <c r="Q174">
        <f>sample_report[[#This Row],[CTP_4]]-sample_report[[#This Row],[NOM_TAX_4]]</f>
        <v>860.3</v>
      </c>
      <c r="R174" s="1">
        <f>sample_report[[#This Row],[CTP_3]]-sample_report[[#This Row],[NOM_TAX_3]]</f>
        <v>1035.95</v>
      </c>
      <c r="S174" s="1">
        <f>sample_report[[#This Row],[CTP_2]]-sample_report[[#This Row],[NOMO_TAX_2]]</f>
        <v>953.67</v>
      </c>
      <c r="T174" s="1">
        <f>sample_report[[#This Row],[CTP_1]]-sample_report[[#This Row],[NOM_TAX_1]]</f>
        <v>988.94</v>
      </c>
      <c r="U174" s="1">
        <f>sample_report[[#This Row],[CTP_0]]-sample_report[[#This Row],[NOM_TAX_0]]</f>
        <v>1338.86</v>
      </c>
      <c r="V174" t="s">
        <v>3602</v>
      </c>
      <c r="W174" t="s">
        <v>4907</v>
      </c>
      <c r="X174" t="s">
        <v>4908</v>
      </c>
      <c r="Y174" t="s">
        <v>4896</v>
      </c>
      <c r="Z174" t="s">
        <v>4897</v>
      </c>
      <c r="AA174">
        <f>sample_report[[#This Row],[PTI_4]]*sample_report[[#This Row],[STR_4]]*0.01</f>
        <v>0</v>
      </c>
      <c r="AK174" t="s">
        <v>4910</v>
      </c>
      <c r="AL174" t="s">
        <v>4911</v>
      </c>
      <c r="AM174" t="s">
        <v>10087</v>
      </c>
      <c r="AN174">
        <v>411505</v>
      </c>
      <c r="AO174">
        <v>444181</v>
      </c>
      <c r="AP174" t="s">
        <v>10350</v>
      </c>
      <c r="AQ174" t="s">
        <v>10351</v>
      </c>
      <c r="AR174" t="s">
        <v>10352</v>
      </c>
    </row>
    <row r="175" spans="1:44" x14ac:dyDescent="0.3">
      <c r="A175" t="s">
        <v>5229</v>
      </c>
      <c r="B175" t="s">
        <v>5230</v>
      </c>
      <c r="C175" t="s">
        <v>93</v>
      </c>
      <c r="D175" t="s">
        <v>3720</v>
      </c>
      <c r="E175">
        <v>2020</v>
      </c>
      <c r="F175">
        <v>-240322</v>
      </c>
      <c r="G175" t="s">
        <v>10382</v>
      </c>
      <c r="H175">
        <v>1752291</v>
      </c>
      <c r="I175">
        <v>5046147</v>
      </c>
      <c r="J175" t="s">
        <v>10383</v>
      </c>
      <c r="K175">
        <v>-30894</v>
      </c>
      <c r="L175">
        <v>-160600</v>
      </c>
      <c r="M175">
        <v>-365</v>
      </c>
      <c r="N175" t="s">
        <v>35</v>
      </c>
      <c r="O175" t="s">
        <v>35</v>
      </c>
      <c r="P175" t="e">
        <f>SUM(sample_report[[#This Row],[DIFF_4]:[DIFF_0]])</f>
        <v>#VALUE!</v>
      </c>
      <c r="Q175" s="1" t="e">
        <f>sample_report[[#This Row],[CTP_4]]-sample_report[[#This Row],[NOM_TAX_4]]</f>
        <v>#VALUE!</v>
      </c>
      <c r="R175" s="1">
        <f>sample_report[[#This Row],[CTP_3]]-sample_report[[#This Row],[NOM_TAX_3]]</f>
        <v>267.68387000000001</v>
      </c>
      <c r="S175" s="1">
        <f>sample_report[[#This Row],[CTP_2]]-sample_report[[#This Row],[NOMO_TAX_2]]</f>
        <v>559.78735999999992</v>
      </c>
      <c r="T175" s="1">
        <f>sample_report[[#This Row],[CTP_1]]-sample_report[[#This Row],[NOM_TAX_1]]</f>
        <v>-6622.6879999999992</v>
      </c>
      <c r="U175" s="1">
        <f>sample_report[[#This Row],[CTP_0]]-sample_report[[#This Row],[NOM_TAX_0]]</f>
        <v>72195.438000000009</v>
      </c>
      <c r="V175" t="s">
        <v>35</v>
      </c>
      <c r="W175" t="s">
        <v>5233</v>
      </c>
      <c r="X175" t="s">
        <v>5231</v>
      </c>
      <c r="Y175" t="s">
        <v>5285</v>
      </c>
      <c r="Z175" t="s">
        <v>10383</v>
      </c>
      <c r="AA175" t="e">
        <f>sample_report[[#This Row],[PTI_4]]*sample_report[[#This Row],[STR_4]]*0.01</f>
        <v>#VALUE!</v>
      </c>
      <c r="AB175">
        <f>sample_report[[#This Row],[PTI_3]]*sample_report[[#This Row],[STR_3]]*0.01</f>
        <v>414.32612999999998</v>
      </c>
      <c r="AC175">
        <f>sample_report[[#This Row],[PTI_2]]*sample_report[[#This Row],[STR_32]]*0.01</f>
        <v>83.642640000000014</v>
      </c>
      <c r="AD175">
        <f>sample_report[[#This Row],[PTI_1]]*sample_report[[#This Row],[STR_1]]*0.01</f>
        <v>6946.3679999999995</v>
      </c>
      <c r="AE175">
        <f>sample_report[[#This Row],[PTI_0]]*sample_report[[#This Row],[STR_0]]*0.01</f>
        <v>-71856.278000000006</v>
      </c>
      <c r="AF175">
        <v>30.18</v>
      </c>
      <c r="AG175">
        <v>30.18</v>
      </c>
      <c r="AH175">
        <v>29.8</v>
      </c>
      <c r="AI175">
        <v>29.9</v>
      </c>
      <c r="AJ175">
        <v>29.9</v>
      </c>
      <c r="AK175" t="s">
        <v>35</v>
      </c>
      <c r="AL175" t="s">
        <v>5287</v>
      </c>
      <c r="AM175" t="s">
        <v>10384</v>
      </c>
      <c r="AN175">
        <v>23232</v>
      </c>
      <c r="AO175">
        <v>-240322</v>
      </c>
      <c r="AP175" t="s">
        <v>10385</v>
      </c>
      <c r="AQ175" t="s">
        <v>9525</v>
      </c>
      <c r="AR175" t="s">
        <v>35</v>
      </c>
    </row>
    <row r="176" spans="1:44" x14ac:dyDescent="0.3">
      <c r="A176" t="s">
        <v>5229</v>
      </c>
      <c r="B176" t="s">
        <v>5230</v>
      </c>
      <c r="C176" t="s">
        <v>93</v>
      </c>
      <c r="D176" t="s">
        <v>3720</v>
      </c>
      <c r="E176">
        <v>2016</v>
      </c>
      <c r="G176" t="s">
        <v>35</v>
      </c>
      <c r="J176" t="s">
        <v>35</v>
      </c>
      <c r="N176" t="s">
        <v>35</v>
      </c>
      <c r="O176" t="s">
        <v>35</v>
      </c>
      <c r="P176" t="e">
        <f>SUM(sample_report[[#This Row],[DIFF_4]:[DIFF_0]])</f>
        <v>#VALUE!</v>
      </c>
      <c r="Q176" s="1" t="e">
        <f>sample_report[[#This Row],[CTP_4]]-sample_report[[#This Row],[NOM_TAX_4]]</f>
        <v>#VALUE!</v>
      </c>
      <c r="R176" s="1" t="e">
        <f>sample_report[[#This Row],[CTP_3]]-sample_report[[#This Row],[NOM_TAX_3]]</f>
        <v>#VALUE!</v>
      </c>
      <c r="S176" s="1" t="e">
        <f>sample_report[[#This Row],[CTP_2]]-sample_report[[#This Row],[NOMO_TAX_2]]</f>
        <v>#VALUE!</v>
      </c>
      <c r="T176" s="1" t="e">
        <f>sample_report[[#This Row],[CTP_1]]-sample_report[[#This Row],[NOM_TAX_1]]</f>
        <v>#VALUE!</v>
      </c>
      <c r="U176" s="1" t="e">
        <f>sample_report[[#This Row],[CTP_0]]-sample_report[[#This Row],[NOM_TAX_0]]</f>
        <v>#VALUE!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e">
        <f>sample_report[[#This Row],[PTI_4]]*sample_report[[#This Row],[STR_4]]*0.01</f>
        <v>#VALUE!</v>
      </c>
      <c r="AB176" t="e">
        <f>sample_report[[#This Row],[PTI_3]]*sample_report[[#This Row],[STR_3]]*0.01</f>
        <v>#VALUE!</v>
      </c>
      <c r="AC176" t="e">
        <f>sample_report[[#This Row],[PTI_2]]*sample_report[[#This Row],[STR_32]]*0.01</f>
        <v>#VALUE!</v>
      </c>
      <c r="AD176">
        <f>sample_report[[#This Row],[PTI_1]]*sample_report[[#This Row],[STR_1]]*0.01</f>
        <v>0</v>
      </c>
      <c r="AE176">
        <f>sample_report[[#This Row],[PTI_0]]*sample_report[[#This Row],[STR_0]]*0.01</f>
        <v>0</v>
      </c>
      <c r="AF176">
        <v>30.18</v>
      </c>
      <c r="AG176">
        <v>30.18</v>
      </c>
      <c r="AH176">
        <v>30.18</v>
      </c>
      <c r="AI176">
        <v>30.18</v>
      </c>
      <c r="AJ176">
        <v>30.18</v>
      </c>
      <c r="AK176" t="s">
        <v>35</v>
      </c>
      <c r="AL176" t="s">
        <v>35</v>
      </c>
      <c r="AM176" t="s">
        <v>35</v>
      </c>
      <c r="AP176" t="s">
        <v>35</v>
      </c>
      <c r="AQ176" t="s">
        <v>35</v>
      </c>
      <c r="AR176" t="s">
        <v>35</v>
      </c>
    </row>
    <row r="177" spans="1:44" x14ac:dyDescent="0.3">
      <c r="A177" t="s">
        <v>2215</v>
      </c>
      <c r="B177" t="s">
        <v>2216</v>
      </c>
      <c r="C177" t="s">
        <v>93</v>
      </c>
      <c r="D177" t="s">
        <v>410</v>
      </c>
      <c r="E177">
        <v>2020</v>
      </c>
      <c r="F177">
        <v>47883</v>
      </c>
      <c r="G177" t="s">
        <v>10824</v>
      </c>
      <c r="H177">
        <v>281643</v>
      </c>
      <c r="I177">
        <v>737727</v>
      </c>
      <c r="J177" t="s">
        <v>10825</v>
      </c>
      <c r="K177">
        <v>12381</v>
      </c>
      <c r="L177">
        <v>30687</v>
      </c>
      <c r="M177">
        <v>507</v>
      </c>
      <c r="N177" t="s">
        <v>10826</v>
      </c>
      <c r="O177" t="s">
        <v>10827</v>
      </c>
      <c r="P177">
        <f>SUM(sample_report[[#This Row],[DIFF_4]:[DIFF_0]])</f>
        <v>-27771.578637999999</v>
      </c>
      <c r="Q177" s="1">
        <f>sample_report[[#This Row],[CTP_4]]-sample_report[[#This Row],[NOM_TAX_4]]</f>
        <v>13.618686000000011</v>
      </c>
      <c r="R177" s="1">
        <f>sample_report[[#This Row],[CTP_3]]-sample_report[[#This Row],[NOM_TAX_3]]</f>
        <v>4.2537359999999893</v>
      </c>
      <c r="S177" s="1">
        <f>sample_report[[#This Row],[CTP_2]]-sample_report[[#This Row],[NOMO_TAX_2]]</f>
        <v>-23.313060000000021</v>
      </c>
      <c r="T177" s="1">
        <f>sample_report[[#This Row],[CTP_1]]-sample_report[[#This Row],[NOM_TAX_1]]</f>
        <v>-13606.891</v>
      </c>
      <c r="U177" s="1">
        <f>sample_report[[#This Row],[CTP_0]]-sample_report[[#This Row],[NOM_TAX_0]]</f>
        <v>-14159.246999999999</v>
      </c>
      <c r="V177" t="s">
        <v>2223</v>
      </c>
      <c r="W177" t="s">
        <v>2224</v>
      </c>
      <c r="X177" t="s">
        <v>2218</v>
      </c>
      <c r="Y177" t="s">
        <v>2350</v>
      </c>
      <c r="Z177" t="s">
        <v>10825</v>
      </c>
      <c r="AA177">
        <f>sample_report[[#This Row],[PTI_4]]*sample_report[[#This Row],[STR_4]]*0.01</f>
        <v>119.431314</v>
      </c>
      <c r="AB177">
        <f>sample_report[[#This Row],[PTI_3]]*sample_report[[#This Row],[STR_3]]*0.01</f>
        <v>127.80626400000001</v>
      </c>
      <c r="AC177">
        <f>sample_report[[#This Row],[PTI_2]]*sample_report[[#This Row],[STR_32]]*0.01</f>
        <v>136.77306000000002</v>
      </c>
      <c r="AD177">
        <f>sample_report[[#This Row],[PTI_1]]*sample_report[[#This Row],[STR_1]]*0.01</f>
        <v>13744.731</v>
      </c>
      <c r="AE177">
        <f>sample_report[[#This Row],[PTI_0]]*sample_report[[#This Row],[STR_0]]*0.01</f>
        <v>14317.017</v>
      </c>
      <c r="AF177">
        <v>30.18</v>
      </c>
      <c r="AG177">
        <v>30.18</v>
      </c>
      <c r="AH177">
        <v>29.8</v>
      </c>
      <c r="AI177">
        <v>29.9</v>
      </c>
      <c r="AJ177">
        <v>29.9</v>
      </c>
      <c r="AK177" t="s">
        <v>2227</v>
      </c>
      <c r="AL177" t="s">
        <v>2353</v>
      </c>
      <c r="AM177" t="s">
        <v>10828</v>
      </c>
      <c r="AN177">
        <v>45969</v>
      </c>
      <c r="AO177">
        <v>47883</v>
      </c>
      <c r="AP177" t="s">
        <v>10829</v>
      </c>
      <c r="AQ177" t="s">
        <v>10830</v>
      </c>
      <c r="AR177" t="s">
        <v>35</v>
      </c>
    </row>
    <row r="178" spans="1:44" x14ac:dyDescent="0.3">
      <c r="A178" t="s">
        <v>2215</v>
      </c>
      <c r="B178" t="s">
        <v>2216</v>
      </c>
      <c r="C178" t="s">
        <v>93</v>
      </c>
      <c r="D178" t="s">
        <v>410</v>
      </c>
      <c r="E178">
        <v>2016</v>
      </c>
      <c r="F178">
        <v>39573</v>
      </c>
      <c r="G178" t="s">
        <v>10831</v>
      </c>
      <c r="H178">
        <v>176320</v>
      </c>
      <c r="I178">
        <v>513142</v>
      </c>
      <c r="J178" t="s">
        <v>2223</v>
      </c>
      <c r="K178">
        <v>10748</v>
      </c>
      <c r="L178">
        <v>25236</v>
      </c>
      <c r="M178">
        <v>552</v>
      </c>
      <c r="N178" t="s">
        <v>10832</v>
      </c>
      <c r="O178" t="s">
        <v>10833</v>
      </c>
      <c r="P178">
        <f>SUM(sample_report[[#This Row],[DIFF_4]:[DIFF_0]])</f>
        <v>-23438.162111999998</v>
      </c>
      <c r="Q178" s="1">
        <f>sample_report[[#This Row],[CTP_4]]-sample_report[[#This Row],[NOM_TAX_4]]</f>
        <v>0.30860000000001264</v>
      </c>
      <c r="R178" s="1">
        <f>sample_report[[#This Row],[CTP_3]]-sample_report[[#This Row],[NOM_TAX_3]]</f>
        <v>-25.662430000000015</v>
      </c>
      <c r="S178" s="1">
        <f>sample_report[[#This Row],[CTP_2]]-sample_report[[#This Row],[NOMO_TAX_2]]</f>
        <v>-12.097082</v>
      </c>
      <c r="T178" s="1">
        <f>sample_report[[#This Row],[CTP_1]]-sample_report[[#This Row],[NOM_TAX_1]]</f>
        <v>-11590.629800000001</v>
      </c>
      <c r="U178" s="1">
        <f>sample_report[[#This Row],[CTP_0]]-sample_report[[#This Row],[NOM_TAX_0]]</f>
        <v>-11810.081399999999</v>
      </c>
      <c r="V178" t="s">
        <v>10834</v>
      </c>
      <c r="W178" t="s">
        <v>2470</v>
      </c>
      <c r="X178" t="s">
        <v>2221</v>
      </c>
      <c r="Y178" t="s">
        <v>2222</v>
      </c>
      <c r="Z178" t="s">
        <v>2223</v>
      </c>
      <c r="AA178">
        <f>sample_report[[#This Row],[PTI_4]]*sample_report[[#This Row],[STR_4]]*0.01</f>
        <v>82.39139999999999</v>
      </c>
      <c r="AB178">
        <f>sample_report[[#This Row],[PTI_3]]*sample_report[[#This Row],[STR_3]]*0.01</f>
        <v>98.492430000000013</v>
      </c>
      <c r="AC178">
        <f>sample_report[[#This Row],[PTI_2]]*sample_report[[#This Row],[STR_32]]*0.01</f>
        <v>103.967082</v>
      </c>
      <c r="AD178">
        <f>sample_report[[#This Row],[PTI_1]]*sample_report[[#This Row],[STR_1]]*0.01</f>
        <v>11743.3398</v>
      </c>
      <c r="AE178">
        <f>sample_report[[#This Row],[PTI_0]]*sample_report[[#This Row],[STR_0]]*0.01</f>
        <v>11943.131399999998</v>
      </c>
      <c r="AF178">
        <v>30.18</v>
      </c>
      <c r="AG178">
        <v>30.18</v>
      </c>
      <c r="AH178">
        <v>30.18</v>
      </c>
      <c r="AI178">
        <v>30.18</v>
      </c>
      <c r="AJ178">
        <v>30.18</v>
      </c>
      <c r="AK178" t="s">
        <v>10835</v>
      </c>
      <c r="AL178" t="s">
        <v>2471</v>
      </c>
      <c r="AM178" t="s">
        <v>2225</v>
      </c>
      <c r="AN178">
        <v>38911</v>
      </c>
      <c r="AO178">
        <v>39573</v>
      </c>
      <c r="AP178" t="s">
        <v>10836</v>
      </c>
      <c r="AQ178" t="s">
        <v>10837</v>
      </c>
      <c r="AR178" t="s">
        <v>35</v>
      </c>
    </row>
    <row r="179" spans="1:44" hidden="1" x14ac:dyDescent="0.3">
      <c r="A179" t="s">
        <v>3558</v>
      </c>
      <c r="B179" t="s">
        <v>3559</v>
      </c>
      <c r="C179" t="s">
        <v>93</v>
      </c>
      <c r="D179" t="s">
        <v>360</v>
      </c>
      <c r="E179">
        <v>2018</v>
      </c>
      <c r="F179">
        <v>305319</v>
      </c>
      <c r="G179" t="s">
        <v>11464</v>
      </c>
      <c r="H179">
        <v>1553541</v>
      </c>
      <c r="I179">
        <v>5995822</v>
      </c>
      <c r="J179" t="s">
        <v>3566</v>
      </c>
      <c r="K179">
        <v>42707</v>
      </c>
      <c r="L179">
        <v>207500</v>
      </c>
      <c r="M179">
        <v>454</v>
      </c>
      <c r="N179" t="s">
        <v>11465</v>
      </c>
      <c r="O179" t="s">
        <v>11466</v>
      </c>
      <c r="P179">
        <f>SUM(sample_report[[#This Row],[DIFF_4]:[DIFF_0]])</f>
        <v>3348.8500000000004</v>
      </c>
      <c r="Q179">
        <f>sample_report[[#This Row],[CTP_4]]-sample_report[[#This Row],[NOM_TAX_4]]</f>
        <v>726.89</v>
      </c>
      <c r="R179" s="1">
        <f>sample_report[[#This Row],[CTP_3]]-sample_report[[#This Row],[NOM_TAX_3]]</f>
        <v>648.72</v>
      </c>
      <c r="S179" s="1">
        <f>sample_report[[#This Row],[CTP_2]]-sample_report[[#This Row],[NOMO_TAX_2]]</f>
        <v>584.07000000000005</v>
      </c>
      <c r="T179" s="1">
        <f>sample_report[[#This Row],[CTP_1]]-sample_report[[#This Row],[NOM_TAX_1]]</f>
        <v>706.09</v>
      </c>
      <c r="U179" s="1">
        <f>sample_report[[#This Row],[CTP_0]]-sample_report[[#This Row],[NOM_TAX_0]]</f>
        <v>683.08</v>
      </c>
      <c r="V179" t="s">
        <v>3577</v>
      </c>
      <c r="W179" t="s">
        <v>3578</v>
      </c>
      <c r="X179" t="s">
        <v>3564</v>
      </c>
      <c r="Y179" t="s">
        <v>3565</v>
      </c>
      <c r="Z179" t="s">
        <v>3566</v>
      </c>
      <c r="AA179">
        <f>sample_report[[#This Row],[PTI_4]]*sample_report[[#This Row],[STR_4]]*0.01</f>
        <v>0</v>
      </c>
      <c r="AK179" t="s">
        <v>3581</v>
      </c>
      <c r="AL179" t="s">
        <v>11467</v>
      </c>
      <c r="AM179" t="s">
        <v>3568</v>
      </c>
      <c r="AN179">
        <v>375377</v>
      </c>
      <c r="AO179">
        <v>305319</v>
      </c>
      <c r="AP179" t="s">
        <v>11468</v>
      </c>
      <c r="AQ179" t="s">
        <v>35</v>
      </c>
      <c r="AR179" t="s">
        <v>35</v>
      </c>
    </row>
    <row r="180" spans="1:44" hidden="1" x14ac:dyDescent="0.3">
      <c r="A180" t="s">
        <v>8523</v>
      </c>
      <c r="B180" t="s">
        <v>8524</v>
      </c>
      <c r="C180" t="s">
        <v>93</v>
      </c>
      <c r="D180" t="s">
        <v>360</v>
      </c>
      <c r="E180">
        <v>2018</v>
      </c>
      <c r="F180">
        <v>66479</v>
      </c>
      <c r="G180" t="s">
        <v>11469</v>
      </c>
      <c r="H180">
        <v>236655</v>
      </c>
      <c r="I180">
        <v>821628</v>
      </c>
      <c r="J180" t="s">
        <v>8531</v>
      </c>
      <c r="K180">
        <v>18168</v>
      </c>
      <c r="L180">
        <v>44700</v>
      </c>
      <c r="M180">
        <v>650</v>
      </c>
      <c r="N180" t="s">
        <v>11470</v>
      </c>
      <c r="O180" t="s">
        <v>11471</v>
      </c>
      <c r="P180">
        <f>SUM(sample_report[[#This Row],[DIFF_4]:[DIFF_0]])</f>
        <v>846.11</v>
      </c>
      <c r="Q180">
        <f>sample_report[[#This Row],[CTP_4]]-sample_report[[#This Row],[NOM_TAX_4]]</f>
        <v>209.31</v>
      </c>
      <c r="R180" s="1">
        <f>sample_report[[#This Row],[CTP_3]]-sample_report[[#This Row],[NOM_TAX_3]]</f>
        <v>150.81</v>
      </c>
      <c r="S180" s="1">
        <f>sample_report[[#This Row],[CTP_2]]-sample_report[[#This Row],[NOMO_TAX_2]]</f>
        <v>161.62</v>
      </c>
      <c r="T180" s="1">
        <f>sample_report[[#This Row],[CTP_1]]-sample_report[[#This Row],[NOM_TAX_1]]</f>
        <v>163.1</v>
      </c>
      <c r="U180" s="1">
        <f>sample_report[[#This Row],[CTP_0]]-sample_report[[#This Row],[NOM_TAX_0]]</f>
        <v>161.27000000000001</v>
      </c>
      <c r="V180" t="s">
        <v>8542</v>
      </c>
      <c r="W180" t="s">
        <v>8543</v>
      </c>
      <c r="X180" t="s">
        <v>8529</v>
      </c>
      <c r="Y180" t="s">
        <v>8530</v>
      </c>
      <c r="Z180" t="s">
        <v>8531</v>
      </c>
      <c r="AA180">
        <f>sample_report[[#This Row],[PTI_4]]*sample_report[[#This Row],[STR_4]]*0.01</f>
        <v>0</v>
      </c>
      <c r="AK180" t="s">
        <v>8546</v>
      </c>
      <c r="AL180" t="s">
        <v>11472</v>
      </c>
      <c r="AM180" t="s">
        <v>8533</v>
      </c>
      <c r="AN180">
        <v>49144</v>
      </c>
      <c r="AO180">
        <v>66479</v>
      </c>
      <c r="AP180" t="s">
        <v>11473</v>
      </c>
      <c r="AQ180" t="s">
        <v>11474</v>
      </c>
      <c r="AR180" t="s">
        <v>35</v>
      </c>
    </row>
    <row r="181" spans="1:44" hidden="1" x14ac:dyDescent="0.3">
      <c r="A181" t="s">
        <v>3558</v>
      </c>
      <c r="B181" t="s">
        <v>3559</v>
      </c>
      <c r="C181" t="s">
        <v>93</v>
      </c>
      <c r="D181" t="s">
        <v>360</v>
      </c>
      <c r="E181">
        <v>2019</v>
      </c>
      <c r="F181">
        <v>389722</v>
      </c>
      <c r="G181" t="s">
        <v>11504</v>
      </c>
      <c r="H181">
        <v>1584633</v>
      </c>
      <c r="I181">
        <v>6102808</v>
      </c>
      <c r="J181" t="s">
        <v>3567</v>
      </c>
      <c r="K181">
        <v>78124</v>
      </c>
      <c r="L181">
        <v>262300</v>
      </c>
      <c r="M181">
        <v>491</v>
      </c>
      <c r="N181" t="s">
        <v>11505</v>
      </c>
      <c r="O181" t="s">
        <v>11506</v>
      </c>
      <c r="P181">
        <f>SUM(sample_report[[#This Row],[DIFF_4]:[DIFF_0]])</f>
        <v>3565.49</v>
      </c>
      <c r="Q181">
        <f>sample_report[[#This Row],[CTP_4]]-sample_report[[#This Row],[NOM_TAX_4]]</f>
        <v>648.72</v>
      </c>
      <c r="R181" s="1">
        <f>sample_report[[#This Row],[CTP_3]]-sample_report[[#This Row],[NOM_TAX_3]]</f>
        <v>584.07000000000005</v>
      </c>
      <c r="S181" s="1">
        <f>sample_report[[#This Row],[CTP_2]]-sample_report[[#This Row],[NOMO_TAX_2]]</f>
        <v>706.09</v>
      </c>
      <c r="T181" s="1">
        <f>sample_report[[#This Row],[CTP_1]]-sample_report[[#This Row],[NOM_TAX_1]]</f>
        <v>683.08</v>
      </c>
      <c r="U181" s="1">
        <f>sample_report[[#This Row],[CTP_0]]-sample_report[[#This Row],[NOM_TAX_0]]</f>
        <v>943.53</v>
      </c>
      <c r="V181" t="s">
        <v>3578</v>
      </c>
      <c r="W181" t="s">
        <v>3564</v>
      </c>
      <c r="X181" t="s">
        <v>3565</v>
      </c>
      <c r="Y181" t="s">
        <v>3566</v>
      </c>
      <c r="Z181" t="s">
        <v>3567</v>
      </c>
      <c r="AA181">
        <f>sample_report[[#This Row],[PTI_4]]*sample_report[[#This Row],[STR_4]]*0.01</f>
        <v>0</v>
      </c>
      <c r="AK181" t="s">
        <v>11467</v>
      </c>
      <c r="AL181" t="s">
        <v>3568</v>
      </c>
      <c r="AM181" t="s">
        <v>3569</v>
      </c>
      <c r="AN181">
        <v>305319</v>
      </c>
      <c r="AO181">
        <v>389722</v>
      </c>
      <c r="AP181" t="s">
        <v>11507</v>
      </c>
      <c r="AQ181" t="s">
        <v>35</v>
      </c>
      <c r="AR181" t="s">
        <v>35</v>
      </c>
    </row>
    <row r="182" spans="1:44" hidden="1" x14ac:dyDescent="0.3">
      <c r="A182" t="s">
        <v>8523</v>
      </c>
      <c r="B182" t="s">
        <v>8524</v>
      </c>
      <c r="C182" t="s">
        <v>93</v>
      </c>
      <c r="D182" t="s">
        <v>360</v>
      </c>
      <c r="E182">
        <v>2019</v>
      </c>
      <c r="F182">
        <v>65655</v>
      </c>
      <c r="G182" t="s">
        <v>11508</v>
      </c>
      <c r="H182">
        <v>262160</v>
      </c>
      <c r="I182">
        <v>917543</v>
      </c>
      <c r="J182" t="s">
        <v>8532</v>
      </c>
      <c r="K182">
        <v>19945</v>
      </c>
      <c r="L182">
        <v>47810</v>
      </c>
      <c r="M182">
        <v>622</v>
      </c>
      <c r="N182" t="s">
        <v>11509</v>
      </c>
      <c r="O182" t="s">
        <v>11510</v>
      </c>
      <c r="P182">
        <f>SUM(sample_report[[#This Row],[DIFF_4]:[DIFF_0]])</f>
        <v>789.34999999999991</v>
      </c>
      <c r="Q182">
        <f>sample_report[[#This Row],[CTP_4]]-sample_report[[#This Row],[NOM_TAX_4]]</f>
        <v>150.81</v>
      </c>
      <c r="R182" s="1">
        <f>sample_report[[#This Row],[CTP_3]]-sample_report[[#This Row],[NOM_TAX_3]]</f>
        <v>161.62</v>
      </c>
      <c r="S182" s="1">
        <f>sample_report[[#This Row],[CTP_2]]-sample_report[[#This Row],[NOMO_TAX_2]]</f>
        <v>163.1</v>
      </c>
      <c r="T182" s="1">
        <f>sample_report[[#This Row],[CTP_1]]-sample_report[[#This Row],[NOM_TAX_1]]</f>
        <v>161.27000000000001</v>
      </c>
      <c r="U182" s="1">
        <f>sample_report[[#This Row],[CTP_0]]-sample_report[[#This Row],[NOM_TAX_0]]</f>
        <v>152.55000000000001</v>
      </c>
      <c r="V182" t="s">
        <v>8543</v>
      </c>
      <c r="W182" t="s">
        <v>8529</v>
      </c>
      <c r="X182" t="s">
        <v>8530</v>
      </c>
      <c r="Y182" t="s">
        <v>8531</v>
      </c>
      <c r="Z182" t="s">
        <v>8532</v>
      </c>
      <c r="AA182">
        <f>sample_report[[#This Row],[PTI_4]]*sample_report[[#This Row],[STR_4]]*0.01</f>
        <v>0</v>
      </c>
      <c r="AK182" t="s">
        <v>11472</v>
      </c>
      <c r="AL182" t="s">
        <v>8533</v>
      </c>
      <c r="AM182" t="s">
        <v>8534</v>
      </c>
      <c r="AN182">
        <v>66479</v>
      </c>
      <c r="AO182">
        <v>65655</v>
      </c>
      <c r="AP182" t="s">
        <v>11511</v>
      </c>
      <c r="AQ182" t="s">
        <v>11512</v>
      </c>
      <c r="AR182" t="s">
        <v>35</v>
      </c>
    </row>
    <row r="183" spans="1:44" hidden="1" x14ac:dyDescent="0.3">
      <c r="A183" t="s">
        <v>3558</v>
      </c>
      <c r="B183" t="s">
        <v>3559</v>
      </c>
      <c r="C183" t="s">
        <v>93</v>
      </c>
      <c r="D183" t="s">
        <v>360</v>
      </c>
      <c r="E183">
        <v>2017</v>
      </c>
      <c r="F183">
        <v>375377</v>
      </c>
      <c r="G183" t="s">
        <v>11540</v>
      </c>
      <c r="H183">
        <v>1517451</v>
      </c>
      <c r="I183">
        <v>4669671</v>
      </c>
      <c r="J183" t="s">
        <v>3565</v>
      </c>
      <c r="K183">
        <v>53802</v>
      </c>
      <c r="L183">
        <v>271300</v>
      </c>
      <c r="M183">
        <v>701</v>
      </c>
      <c r="N183" t="s">
        <v>11541</v>
      </c>
      <c r="O183" t="s">
        <v>11542</v>
      </c>
      <c r="P183">
        <f>SUM(sample_report[[#This Row],[DIFF_4]:[DIFF_0]])</f>
        <v>3410.56</v>
      </c>
      <c r="Q183">
        <f>sample_report[[#This Row],[CTP_4]]-sample_report[[#This Row],[NOM_TAX_4]]</f>
        <v>744.79</v>
      </c>
      <c r="R183" s="1">
        <f>sample_report[[#This Row],[CTP_3]]-sample_report[[#This Row],[NOM_TAX_3]]</f>
        <v>726.89</v>
      </c>
      <c r="S183" s="1">
        <f>sample_report[[#This Row],[CTP_2]]-sample_report[[#This Row],[NOMO_TAX_2]]</f>
        <v>648.72</v>
      </c>
      <c r="T183" s="1">
        <f>sample_report[[#This Row],[CTP_1]]-sample_report[[#This Row],[NOM_TAX_1]]</f>
        <v>584.07000000000005</v>
      </c>
      <c r="U183" s="1">
        <f>sample_report[[#This Row],[CTP_0]]-sample_report[[#This Row],[NOM_TAX_0]]</f>
        <v>706.09</v>
      </c>
      <c r="V183" t="s">
        <v>3576</v>
      </c>
      <c r="W183" t="s">
        <v>3577</v>
      </c>
      <c r="X183" t="s">
        <v>3578</v>
      </c>
      <c r="Y183" t="s">
        <v>3564</v>
      </c>
      <c r="Z183" t="s">
        <v>3565</v>
      </c>
      <c r="AA183">
        <f>sample_report[[#This Row],[PTI_4]]*sample_report[[#This Row],[STR_4]]*0.01</f>
        <v>0</v>
      </c>
      <c r="AK183" t="s">
        <v>3580</v>
      </c>
      <c r="AL183" t="s">
        <v>3581</v>
      </c>
      <c r="AM183" t="s">
        <v>11467</v>
      </c>
      <c r="AN183">
        <v>346018</v>
      </c>
      <c r="AO183">
        <v>375377</v>
      </c>
      <c r="AP183" t="s">
        <v>11543</v>
      </c>
      <c r="AQ183" t="s">
        <v>35</v>
      </c>
      <c r="AR183" t="s">
        <v>35</v>
      </c>
    </row>
    <row r="184" spans="1:44" hidden="1" x14ac:dyDescent="0.3">
      <c r="A184" t="s">
        <v>8523</v>
      </c>
      <c r="B184" t="s">
        <v>8524</v>
      </c>
      <c r="C184" t="s">
        <v>93</v>
      </c>
      <c r="D184" t="s">
        <v>360</v>
      </c>
      <c r="E184">
        <v>2017</v>
      </c>
      <c r="F184">
        <v>49144</v>
      </c>
      <c r="G184" t="s">
        <v>11544</v>
      </c>
      <c r="H184">
        <v>216744</v>
      </c>
      <c r="I184">
        <v>788685</v>
      </c>
      <c r="J184" t="s">
        <v>8530</v>
      </c>
      <c r="K184">
        <v>13468</v>
      </c>
      <c r="L184">
        <v>35510</v>
      </c>
      <c r="M184">
        <v>559</v>
      </c>
      <c r="N184" t="s">
        <v>11545</v>
      </c>
      <c r="O184" t="s">
        <v>11546</v>
      </c>
      <c r="P184">
        <f>SUM(sample_report[[#This Row],[DIFF_4]:[DIFF_0]])</f>
        <v>801.0100000000001</v>
      </c>
      <c r="Q184">
        <f>sample_report[[#This Row],[CTP_4]]-sample_report[[#This Row],[NOM_TAX_4]]</f>
        <v>116.17</v>
      </c>
      <c r="R184" s="1">
        <f>sample_report[[#This Row],[CTP_3]]-sample_report[[#This Row],[NOM_TAX_3]]</f>
        <v>209.31</v>
      </c>
      <c r="S184" s="1">
        <f>sample_report[[#This Row],[CTP_2]]-sample_report[[#This Row],[NOMO_TAX_2]]</f>
        <v>150.81</v>
      </c>
      <c r="T184" s="1">
        <f>sample_report[[#This Row],[CTP_1]]-sample_report[[#This Row],[NOM_TAX_1]]</f>
        <v>161.62</v>
      </c>
      <c r="U184" s="1">
        <f>sample_report[[#This Row],[CTP_0]]-sample_report[[#This Row],[NOM_TAX_0]]</f>
        <v>163.1</v>
      </c>
      <c r="V184" t="s">
        <v>8541</v>
      </c>
      <c r="W184" t="s">
        <v>8542</v>
      </c>
      <c r="X184" t="s">
        <v>8543</v>
      </c>
      <c r="Y184" t="s">
        <v>8529</v>
      </c>
      <c r="Z184" t="s">
        <v>8530</v>
      </c>
      <c r="AA184">
        <f>sample_report[[#This Row],[PTI_4]]*sample_report[[#This Row],[STR_4]]*0.01</f>
        <v>0</v>
      </c>
      <c r="AK184" t="s">
        <v>8545</v>
      </c>
      <c r="AL184" t="s">
        <v>8546</v>
      </c>
      <c r="AM184" t="s">
        <v>11472</v>
      </c>
      <c r="AN184">
        <v>42810</v>
      </c>
      <c r="AO184">
        <v>49144</v>
      </c>
      <c r="AP184" t="s">
        <v>8654</v>
      </c>
      <c r="AQ184" t="s">
        <v>11547</v>
      </c>
      <c r="AR184" t="s">
        <v>35</v>
      </c>
    </row>
    <row r="185" spans="1:44" x14ac:dyDescent="0.3">
      <c r="A185" t="s">
        <v>772</v>
      </c>
      <c r="B185" t="s">
        <v>773</v>
      </c>
      <c r="C185" t="s">
        <v>93</v>
      </c>
      <c r="D185" t="s">
        <v>591</v>
      </c>
      <c r="E185">
        <v>2020</v>
      </c>
      <c r="F185">
        <v>1015831</v>
      </c>
      <c r="G185" t="s">
        <v>11636</v>
      </c>
      <c r="H185">
        <v>13622516</v>
      </c>
      <c r="I185">
        <v>64638432</v>
      </c>
      <c r="J185" t="s">
        <v>11637</v>
      </c>
      <c r="K185">
        <v>324095</v>
      </c>
      <c r="L185">
        <v>833400</v>
      </c>
      <c r="M185">
        <v>159</v>
      </c>
      <c r="N185" t="s">
        <v>11638</v>
      </c>
      <c r="O185" t="s">
        <v>11639</v>
      </c>
      <c r="P185">
        <f>SUM(sample_report[[#This Row],[DIFF_4]:[DIFF_0]])</f>
        <v>-796436.39454000001</v>
      </c>
      <c r="Q185" s="1">
        <f>sample_report[[#This Row],[CTP_4]]-sample_report[[#This Row],[NOM_TAX_4]]</f>
        <v>2400.0775639999997</v>
      </c>
      <c r="R185" s="1">
        <f>sample_report[[#This Row],[CTP_3]]-sample_report[[#This Row],[NOM_TAX_3]]</f>
        <v>663.62539599999945</v>
      </c>
      <c r="S185" s="1">
        <f>sample_report[[#This Row],[CTP_2]]-sample_report[[#This Row],[NOMO_TAX_2]]</f>
        <v>172.65549999999985</v>
      </c>
      <c r="T185" s="1">
        <f>sample_report[[#This Row],[CTP_1]]-sample_report[[#This Row],[NOM_TAX_1]]</f>
        <v>-498955.65399999998</v>
      </c>
      <c r="U185" s="1">
        <f>sample_report[[#This Row],[CTP_0]]-sample_report[[#This Row],[NOM_TAX_0]]</f>
        <v>-300717.09899999999</v>
      </c>
      <c r="V185" t="s">
        <v>780</v>
      </c>
      <c r="W185" t="s">
        <v>781</v>
      </c>
      <c r="X185" t="s">
        <v>775</v>
      </c>
      <c r="Y185" t="s">
        <v>956</v>
      </c>
      <c r="Z185" t="s">
        <v>11637</v>
      </c>
      <c r="AA185">
        <f>sample_report[[#This Row],[PTI_4]]*sample_report[[#This Row],[STR_4]]*0.01</f>
        <v>1266.9624360000003</v>
      </c>
      <c r="AB185">
        <f>sample_report[[#This Row],[PTI_3]]*sample_report[[#This Row],[STR_3]]*0.01</f>
        <v>3469.1246040000005</v>
      </c>
      <c r="AC185">
        <f>sample_report[[#This Row],[PTI_2]]*sample_report[[#This Row],[STR_32]]*0.01</f>
        <v>4315.1145000000006</v>
      </c>
      <c r="AD185">
        <f>sample_report[[#This Row],[PTI_1]]*sample_report[[#This Row],[STR_1]]*0.01</f>
        <v>502217.14399999997</v>
      </c>
      <c r="AE185">
        <f>sample_report[[#This Row],[PTI_0]]*sample_report[[#This Row],[STR_0]]*0.01</f>
        <v>303733.46899999998</v>
      </c>
      <c r="AF185">
        <v>30.18</v>
      </c>
      <c r="AG185">
        <v>30.18</v>
      </c>
      <c r="AH185">
        <v>29.8</v>
      </c>
      <c r="AI185">
        <v>29.9</v>
      </c>
      <c r="AJ185">
        <v>29.9</v>
      </c>
      <c r="AK185" t="s">
        <v>784</v>
      </c>
      <c r="AL185" t="s">
        <v>959</v>
      </c>
      <c r="AM185" t="s">
        <v>11640</v>
      </c>
      <c r="AN185">
        <v>1679656</v>
      </c>
      <c r="AO185">
        <v>1015831</v>
      </c>
      <c r="AP185" t="s">
        <v>11641</v>
      </c>
      <c r="AQ185" t="s">
        <v>11642</v>
      </c>
      <c r="AR185" t="s">
        <v>35</v>
      </c>
    </row>
    <row r="186" spans="1:44" x14ac:dyDescent="0.3">
      <c r="A186" t="s">
        <v>772</v>
      </c>
      <c r="B186" t="s">
        <v>773</v>
      </c>
      <c r="C186" t="s">
        <v>93</v>
      </c>
      <c r="D186" t="s">
        <v>591</v>
      </c>
      <c r="E186">
        <v>2016</v>
      </c>
      <c r="F186">
        <v>419802</v>
      </c>
      <c r="G186" t="s">
        <v>11643</v>
      </c>
      <c r="H186">
        <v>8978243</v>
      </c>
      <c r="I186">
        <v>45874240</v>
      </c>
      <c r="J186" t="s">
        <v>780</v>
      </c>
      <c r="K186">
        <v>211616</v>
      </c>
      <c r="L186">
        <v>514400</v>
      </c>
      <c r="M186">
        <v>122</v>
      </c>
      <c r="N186" t="s">
        <v>11644</v>
      </c>
      <c r="O186" t="s">
        <v>11645</v>
      </c>
      <c r="P186">
        <f>SUM(sample_report[[#This Row],[DIFF_4]:[DIFF_0]])</f>
        <v>74412.803877999977</v>
      </c>
      <c r="Q186" s="1">
        <f>sample_report[[#This Row],[CTP_4]]-sample_report[[#This Row],[NOM_TAX_4]]</f>
        <v>1873.845738</v>
      </c>
      <c r="R186" s="1">
        <f>sample_report[[#This Row],[CTP_3]]-sample_report[[#This Row],[NOM_TAX_3]]</f>
        <v>582.94294799999989</v>
      </c>
      <c r="S186" s="1">
        <f>sample_report[[#This Row],[CTP_2]]-sample_report[[#This Row],[NOMO_TAX_2]]</f>
        <v>1032.9715919999999</v>
      </c>
      <c r="T186" s="1">
        <f>sample_report[[#This Row],[CTP_1]]-sample_report[[#This Row],[NOM_TAX_1]]</f>
        <v>193952.24719999998</v>
      </c>
      <c r="U186" s="1">
        <f>sample_report[[#This Row],[CTP_0]]-sample_report[[#This Row],[NOM_TAX_0]]</f>
        <v>-123029.20360000001</v>
      </c>
      <c r="V186" t="s">
        <v>11646</v>
      </c>
      <c r="W186" t="s">
        <v>1089</v>
      </c>
      <c r="X186" t="s">
        <v>778</v>
      </c>
      <c r="Y186" t="s">
        <v>779</v>
      </c>
      <c r="Z186" t="s">
        <v>780</v>
      </c>
      <c r="AA186">
        <f>sample_report[[#This Row],[PTI_4]]*sample_report[[#This Row],[STR_4]]*0.01</f>
        <v>4620.4342619999998</v>
      </c>
      <c r="AB186">
        <f>sample_report[[#This Row],[PTI_3]]*sample_report[[#This Row],[STR_3]]*0.01</f>
        <v>3541.967052</v>
      </c>
      <c r="AC186">
        <f>sample_report[[#This Row],[PTI_2]]*sample_report[[#This Row],[STR_32]]*0.01</f>
        <v>4325.8684080000003</v>
      </c>
      <c r="AD186">
        <f>sample_report[[#This Row],[PTI_1]]*sample_report[[#This Row],[STR_1]]*0.01</f>
        <v>-190361.55719999998</v>
      </c>
      <c r="AE186">
        <f>sample_report[[#This Row],[PTI_0]]*sample_report[[#This Row],[STR_0]]*0.01</f>
        <v>126696.2436</v>
      </c>
      <c r="AF186">
        <v>30.18</v>
      </c>
      <c r="AG186">
        <v>30.18</v>
      </c>
      <c r="AH186">
        <v>30.18</v>
      </c>
      <c r="AI186">
        <v>30.18</v>
      </c>
      <c r="AJ186">
        <v>30.18</v>
      </c>
      <c r="AK186" t="s">
        <v>11647</v>
      </c>
      <c r="AL186" t="s">
        <v>1090</v>
      </c>
      <c r="AM186" t="s">
        <v>782</v>
      </c>
      <c r="AN186">
        <v>-630754</v>
      </c>
      <c r="AO186">
        <v>419802</v>
      </c>
      <c r="AP186" t="s">
        <v>11648</v>
      </c>
      <c r="AQ186" t="s">
        <v>11649</v>
      </c>
      <c r="AR186" t="s">
        <v>35</v>
      </c>
    </row>
    <row r="187" spans="1:44" x14ac:dyDescent="0.3">
      <c r="A187" t="s">
        <v>7752</v>
      </c>
      <c r="B187" t="s">
        <v>7753</v>
      </c>
      <c r="C187" t="s">
        <v>93</v>
      </c>
      <c r="D187" t="s">
        <v>312</v>
      </c>
      <c r="E187">
        <v>2020</v>
      </c>
      <c r="F187">
        <v>571321</v>
      </c>
      <c r="G187" t="s">
        <v>11664</v>
      </c>
      <c r="H187">
        <v>2831772</v>
      </c>
      <c r="I187">
        <v>7637081</v>
      </c>
      <c r="J187" t="s">
        <v>11665</v>
      </c>
      <c r="K187">
        <v>190877</v>
      </c>
      <c r="L187">
        <v>322850</v>
      </c>
      <c r="M187">
        <v>543</v>
      </c>
      <c r="N187" t="s">
        <v>11666</v>
      </c>
      <c r="O187" t="s">
        <v>11667</v>
      </c>
      <c r="P187">
        <f>SUM(sample_report[[#This Row],[DIFF_4]:[DIFF_0]])</f>
        <v>-279502.38046199997</v>
      </c>
      <c r="Q187" s="1">
        <f>sample_report[[#This Row],[CTP_4]]-sample_report[[#This Row],[NOM_TAX_4]]</f>
        <v>-1218.13546</v>
      </c>
      <c r="R187" s="1">
        <f>sample_report[[#This Row],[CTP_3]]-sample_report[[#This Row],[NOM_TAX_3]]</f>
        <v>-1306.183162</v>
      </c>
      <c r="S187" s="1">
        <f>sample_report[[#This Row],[CTP_2]]-sample_report[[#This Row],[NOMO_TAX_2]]</f>
        <v>-1165.1268400000001</v>
      </c>
      <c r="T187" s="1">
        <f>sample_report[[#This Row],[CTP_1]]-sample_report[[#This Row],[NOM_TAX_1]]</f>
        <v>-105077.216</v>
      </c>
      <c r="U187" s="1">
        <f>sample_report[[#This Row],[CTP_0]]-sample_report[[#This Row],[NOM_TAX_0]]</f>
        <v>-170735.71899999998</v>
      </c>
      <c r="V187" t="s">
        <v>2980</v>
      </c>
      <c r="W187" t="s">
        <v>7759</v>
      </c>
      <c r="X187" t="s">
        <v>5205</v>
      </c>
      <c r="Y187" t="s">
        <v>8064</v>
      </c>
      <c r="Z187" t="s">
        <v>11665</v>
      </c>
      <c r="AA187">
        <f>sample_report[[#This Row],[PTI_4]]*sample_report[[#This Row],[STR_4]]*0.01</f>
        <v>1288.59546</v>
      </c>
      <c r="AB187">
        <f>sample_report[[#This Row],[PTI_3]]*sample_report[[#This Row],[STR_3]]*0.01</f>
        <v>1364.1631620000001</v>
      </c>
      <c r="AC187">
        <f>sample_report[[#This Row],[PTI_2]]*sample_report[[#This Row],[STR_32]]*0.01</f>
        <v>1361.4368400000001</v>
      </c>
      <c r="AD187">
        <f>sample_report[[#This Row],[PTI_1]]*sample_report[[#This Row],[STR_1]]*0.01</f>
        <v>105024.946</v>
      </c>
      <c r="AE187">
        <f>sample_report[[#This Row],[PTI_0]]*sample_report[[#This Row],[STR_0]]*0.01</f>
        <v>170824.97899999999</v>
      </c>
      <c r="AF187">
        <v>30.18</v>
      </c>
      <c r="AG187">
        <v>30.18</v>
      </c>
      <c r="AH187">
        <v>29.8</v>
      </c>
      <c r="AI187">
        <v>29.9</v>
      </c>
      <c r="AJ187">
        <v>29.9</v>
      </c>
      <c r="AK187" t="s">
        <v>7762</v>
      </c>
      <c r="AL187" t="s">
        <v>8067</v>
      </c>
      <c r="AM187" t="s">
        <v>11668</v>
      </c>
      <c r="AN187">
        <v>351254</v>
      </c>
      <c r="AO187">
        <v>571321</v>
      </c>
      <c r="AP187" t="s">
        <v>11669</v>
      </c>
      <c r="AQ187" t="s">
        <v>35</v>
      </c>
      <c r="AR187" t="s">
        <v>35</v>
      </c>
    </row>
    <row r="188" spans="1:44" x14ac:dyDescent="0.3">
      <c r="A188" t="s">
        <v>7752</v>
      </c>
      <c r="B188" t="s">
        <v>7753</v>
      </c>
      <c r="C188" t="s">
        <v>93</v>
      </c>
      <c r="D188" t="s">
        <v>312</v>
      </c>
      <c r="E188">
        <v>2016</v>
      </c>
      <c r="F188">
        <v>426970</v>
      </c>
      <c r="G188" t="s">
        <v>11670</v>
      </c>
      <c r="H188">
        <v>1315041</v>
      </c>
      <c r="I188">
        <v>3430268</v>
      </c>
      <c r="J188" t="s">
        <v>2980</v>
      </c>
      <c r="K188">
        <v>148994</v>
      </c>
      <c r="L188">
        <v>230070</v>
      </c>
      <c r="M188">
        <v>725</v>
      </c>
      <c r="N188" t="s">
        <v>11671</v>
      </c>
      <c r="O188" t="s">
        <v>11672</v>
      </c>
      <c r="P188">
        <f>SUM(sample_report[[#This Row],[DIFF_4]:[DIFF_0]])</f>
        <v>-187403.20403399999</v>
      </c>
      <c r="Q188" s="1">
        <f>sample_report[[#This Row],[CTP_4]]-sample_report[[#This Row],[NOM_TAX_4]]</f>
        <v>-92.135942</v>
      </c>
      <c r="R188" s="1">
        <f>sample_report[[#This Row],[CTP_3]]-sample_report[[#This Row],[NOM_TAX_3]]</f>
        <v>-261.83695399999999</v>
      </c>
      <c r="S188" s="1">
        <f>sample_report[[#This Row],[CTP_2]]-sample_report[[#This Row],[NOMO_TAX_2]]</f>
        <v>-229.06953799999999</v>
      </c>
      <c r="T188" s="1">
        <f>sample_report[[#This Row],[CTP_1]]-sample_report[[#This Row],[NOM_TAX_1]]</f>
        <v>-58031.075599999996</v>
      </c>
      <c r="U188" s="1">
        <f>sample_report[[#This Row],[CTP_0]]-sample_report[[#This Row],[NOM_TAX_0]]</f>
        <v>-128789.086</v>
      </c>
      <c r="V188" t="s">
        <v>11673</v>
      </c>
      <c r="W188" t="s">
        <v>8307</v>
      </c>
      <c r="X188" t="s">
        <v>7757</v>
      </c>
      <c r="Y188" t="s">
        <v>7758</v>
      </c>
      <c r="Z188" t="s">
        <v>2980</v>
      </c>
      <c r="AA188">
        <f>sample_report[[#This Row],[PTI_4]]*sample_report[[#This Row],[STR_4]]*0.01</f>
        <v>83.655941999999996</v>
      </c>
      <c r="AB188">
        <f>sample_report[[#This Row],[PTI_3]]*sample_report[[#This Row],[STR_3]]*0.01</f>
        <v>276.30695400000002</v>
      </c>
      <c r="AC188">
        <f>sample_report[[#This Row],[PTI_2]]*sample_report[[#This Row],[STR_32]]*0.01</f>
        <v>235.82953799999999</v>
      </c>
      <c r="AD188">
        <f>sample_report[[#This Row],[PTI_1]]*sample_report[[#This Row],[STR_1]]*0.01</f>
        <v>58048.815599999994</v>
      </c>
      <c r="AE188">
        <f>sample_report[[#This Row],[PTI_0]]*sample_report[[#This Row],[STR_0]]*0.01</f>
        <v>128859.546</v>
      </c>
      <c r="AF188">
        <v>30.18</v>
      </c>
      <c r="AG188">
        <v>30.18</v>
      </c>
      <c r="AH188">
        <v>30.18</v>
      </c>
      <c r="AI188">
        <v>30.18</v>
      </c>
      <c r="AJ188">
        <v>30.18</v>
      </c>
      <c r="AK188" t="s">
        <v>11674</v>
      </c>
      <c r="AL188" t="s">
        <v>8308</v>
      </c>
      <c r="AM188" t="s">
        <v>7760</v>
      </c>
      <c r="AN188">
        <v>192342</v>
      </c>
      <c r="AO188">
        <v>426970</v>
      </c>
      <c r="AP188" t="s">
        <v>11675</v>
      </c>
      <c r="AQ188" t="s">
        <v>35</v>
      </c>
      <c r="AR188" t="s">
        <v>35</v>
      </c>
    </row>
    <row r="189" spans="1:44" hidden="1" x14ac:dyDescent="0.3">
      <c r="A189" t="s">
        <v>3583</v>
      </c>
      <c r="B189" t="s">
        <v>3584</v>
      </c>
      <c r="C189" t="s">
        <v>93</v>
      </c>
      <c r="D189" t="s">
        <v>2508</v>
      </c>
      <c r="E189">
        <v>2018</v>
      </c>
      <c r="F189">
        <v>670334</v>
      </c>
      <c r="G189" t="s">
        <v>11722</v>
      </c>
      <c r="H189">
        <v>3533134</v>
      </c>
      <c r="I189">
        <v>17648749</v>
      </c>
      <c r="J189" t="s">
        <v>3591</v>
      </c>
      <c r="K189">
        <v>215186</v>
      </c>
      <c r="L189">
        <v>216600</v>
      </c>
      <c r="M189">
        <v>143</v>
      </c>
      <c r="N189" t="s">
        <v>11723</v>
      </c>
      <c r="O189" t="s">
        <v>11724</v>
      </c>
      <c r="P189">
        <f>SUM(sample_report[[#This Row],[DIFF_4]:[DIFF_0]])</f>
        <v>3791.73</v>
      </c>
      <c r="Q189">
        <f>sample_report[[#This Row],[CTP_4]]-sample_report[[#This Row],[NOM_TAX_4]]</f>
        <v>900.66</v>
      </c>
      <c r="R189" s="1">
        <f>sample_report[[#This Row],[CTP_3]]-sample_report[[#This Row],[NOM_TAX_3]]</f>
        <v>770.7</v>
      </c>
      <c r="S189" s="1">
        <f>sample_report[[#This Row],[CTP_2]]-sample_report[[#This Row],[NOMO_TAX_2]]</f>
        <v>582.97</v>
      </c>
      <c r="T189" s="1">
        <f>sample_report[[#This Row],[CTP_1]]-sample_report[[#This Row],[NOM_TAX_1]]</f>
        <v>715.11</v>
      </c>
      <c r="U189" s="1">
        <f>sample_report[[#This Row],[CTP_0]]-sample_report[[#This Row],[NOM_TAX_0]]</f>
        <v>822.29</v>
      </c>
      <c r="V189" t="s">
        <v>3603</v>
      </c>
      <c r="W189" t="s">
        <v>3604</v>
      </c>
      <c r="X189" t="s">
        <v>3589</v>
      </c>
      <c r="Y189" t="s">
        <v>3590</v>
      </c>
      <c r="Z189" t="s">
        <v>3591</v>
      </c>
      <c r="AA189">
        <f>sample_report[[#This Row],[PTI_4]]*sample_report[[#This Row],[STR_4]]*0.01</f>
        <v>0</v>
      </c>
      <c r="AK189" t="s">
        <v>3607</v>
      </c>
      <c r="AL189" t="s">
        <v>11725</v>
      </c>
      <c r="AM189" t="s">
        <v>3593</v>
      </c>
      <c r="AN189">
        <v>554718</v>
      </c>
      <c r="AO189">
        <v>670334</v>
      </c>
      <c r="AP189" t="s">
        <v>11726</v>
      </c>
      <c r="AQ189" t="s">
        <v>6690</v>
      </c>
      <c r="AR189" t="s">
        <v>35</v>
      </c>
    </row>
    <row r="190" spans="1:44" hidden="1" x14ac:dyDescent="0.3">
      <c r="A190" t="s">
        <v>3583</v>
      </c>
      <c r="B190" t="s">
        <v>3584</v>
      </c>
      <c r="C190" t="s">
        <v>93</v>
      </c>
      <c r="D190" t="s">
        <v>2508</v>
      </c>
      <c r="E190">
        <v>2019</v>
      </c>
      <c r="F190">
        <v>802837</v>
      </c>
      <c r="G190" t="s">
        <v>11772</v>
      </c>
      <c r="H190">
        <v>3559111</v>
      </c>
      <c r="I190">
        <v>20714838</v>
      </c>
      <c r="J190" t="s">
        <v>3592</v>
      </c>
      <c r="K190">
        <v>222954</v>
      </c>
      <c r="L190">
        <v>386700</v>
      </c>
      <c r="M190">
        <v>228</v>
      </c>
      <c r="N190" t="s">
        <v>11773</v>
      </c>
      <c r="O190" t="s">
        <v>11774</v>
      </c>
      <c r="P190">
        <f>SUM(sample_report[[#This Row],[DIFF_4]:[DIFF_0]])</f>
        <v>3739.46</v>
      </c>
      <c r="Q190">
        <f>sample_report[[#This Row],[CTP_4]]-sample_report[[#This Row],[NOM_TAX_4]]</f>
        <v>770.7</v>
      </c>
      <c r="R190" s="1">
        <f>sample_report[[#This Row],[CTP_3]]-sample_report[[#This Row],[NOM_TAX_3]]</f>
        <v>582.97</v>
      </c>
      <c r="S190" s="1">
        <f>sample_report[[#This Row],[CTP_2]]-sample_report[[#This Row],[NOMO_TAX_2]]</f>
        <v>715.11</v>
      </c>
      <c r="T190" s="1">
        <f>sample_report[[#This Row],[CTP_1]]-sample_report[[#This Row],[NOM_TAX_1]]</f>
        <v>822.29</v>
      </c>
      <c r="U190" s="1">
        <f>sample_report[[#This Row],[CTP_0]]-sample_report[[#This Row],[NOM_TAX_0]]</f>
        <v>848.39</v>
      </c>
      <c r="V190" t="s">
        <v>3604</v>
      </c>
      <c r="W190" t="s">
        <v>3589</v>
      </c>
      <c r="X190" t="s">
        <v>3590</v>
      </c>
      <c r="Y190" t="s">
        <v>3591</v>
      </c>
      <c r="Z190" t="s">
        <v>3592</v>
      </c>
      <c r="AA190">
        <f>sample_report[[#This Row],[PTI_4]]*sample_report[[#This Row],[STR_4]]*0.01</f>
        <v>0</v>
      </c>
      <c r="AK190" t="s">
        <v>11725</v>
      </c>
      <c r="AL190" t="s">
        <v>3593</v>
      </c>
      <c r="AM190" t="s">
        <v>3594</v>
      </c>
      <c r="AN190">
        <v>670334</v>
      </c>
      <c r="AO190">
        <v>802837</v>
      </c>
      <c r="AP190" t="s">
        <v>11775</v>
      </c>
      <c r="AQ190" t="s">
        <v>11776</v>
      </c>
      <c r="AR190" t="s">
        <v>35</v>
      </c>
    </row>
    <row r="191" spans="1:44" hidden="1" x14ac:dyDescent="0.3">
      <c r="A191" t="s">
        <v>3583</v>
      </c>
      <c r="B191" t="s">
        <v>3584</v>
      </c>
      <c r="C191" t="s">
        <v>93</v>
      </c>
      <c r="D191" t="s">
        <v>2508</v>
      </c>
      <c r="E191">
        <v>2017</v>
      </c>
      <c r="F191">
        <v>554718</v>
      </c>
      <c r="G191" t="s">
        <v>11822</v>
      </c>
      <c r="H191">
        <v>3690539</v>
      </c>
      <c r="I191">
        <v>17907770</v>
      </c>
      <c r="J191" t="s">
        <v>3590</v>
      </c>
      <c r="K191">
        <v>-62826</v>
      </c>
      <c r="L191">
        <v>346100</v>
      </c>
      <c r="M191">
        <v>233</v>
      </c>
      <c r="N191" t="s">
        <v>11823</v>
      </c>
      <c r="O191" t="s">
        <v>11824</v>
      </c>
      <c r="P191">
        <f>SUM(sample_report[[#This Row],[DIFF_4]:[DIFF_0]])</f>
        <v>3829.7400000000002</v>
      </c>
      <c r="Q191">
        <f>sample_report[[#This Row],[CTP_4]]-sample_report[[#This Row],[NOM_TAX_4]]</f>
        <v>860.3</v>
      </c>
      <c r="R191" s="1">
        <f>sample_report[[#This Row],[CTP_3]]-sample_report[[#This Row],[NOM_TAX_3]]</f>
        <v>900.66</v>
      </c>
      <c r="S191" s="1">
        <f>sample_report[[#This Row],[CTP_2]]-sample_report[[#This Row],[NOMO_TAX_2]]</f>
        <v>770.7</v>
      </c>
      <c r="T191" s="1">
        <f>sample_report[[#This Row],[CTP_1]]-sample_report[[#This Row],[NOM_TAX_1]]</f>
        <v>582.97</v>
      </c>
      <c r="U191" s="1">
        <f>sample_report[[#This Row],[CTP_0]]-sample_report[[#This Row],[NOM_TAX_0]]</f>
        <v>715.11</v>
      </c>
      <c r="V191" t="s">
        <v>3602</v>
      </c>
      <c r="W191" t="s">
        <v>3603</v>
      </c>
      <c r="X191" t="s">
        <v>3604</v>
      </c>
      <c r="Y191" t="s">
        <v>3589</v>
      </c>
      <c r="Z191" t="s">
        <v>3590</v>
      </c>
      <c r="AA191">
        <f>sample_report[[#This Row],[PTI_4]]*sample_report[[#This Row],[STR_4]]*0.01</f>
        <v>0</v>
      </c>
      <c r="AK191" t="s">
        <v>3606</v>
      </c>
      <c r="AL191" t="s">
        <v>3607</v>
      </c>
      <c r="AM191" t="s">
        <v>11725</v>
      </c>
      <c r="AN191">
        <v>508851</v>
      </c>
      <c r="AO191">
        <v>554718</v>
      </c>
      <c r="AP191" t="s">
        <v>11825</v>
      </c>
      <c r="AQ191" t="s">
        <v>6690</v>
      </c>
      <c r="AR191" t="s">
        <v>35</v>
      </c>
    </row>
    <row r="192" spans="1:44" hidden="1" x14ac:dyDescent="0.3">
      <c r="A192" t="s">
        <v>1600</v>
      </c>
      <c r="B192" t="s">
        <v>1601</v>
      </c>
      <c r="C192" t="s">
        <v>1602</v>
      </c>
      <c r="D192" t="s">
        <v>1199</v>
      </c>
      <c r="E192">
        <v>2018</v>
      </c>
      <c r="F192">
        <v>132784</v>
      </c>
      <c r="G192" t="s">
        <v>1603</v>
      </c>
      <c r="H192">
        <v>693970</v>
      </c>
      <c r="I192">
        <v>1829564</v>
      </c>
      <c r="J192" t="s">
        <v>1604</v>
      </c>
      <c r="K192">
        <v>37766</v>
      </c>
      <c r="L192">
        <v>530900</v>
      </c>
      <c r="M192">
        <v>449</v>
      </c>
      <c r="N192" t="s">
        <v>1605</v>
      </c>
      <c r="O192" t="s">
        <v>1606</v>
      </c>
      <c r="P192">
        <f>SUM(sample_report[[#This Row],[DIFF_4]:[DIFF_0]])</f>
        <v>1633.43</v>
      </c>
      <c r="Q192">
        <f>sample_report[[#This Row],[CTP_4]]-sample_report[[#This Row],[NOM_TAX_4]]</f>
        <v>385.78</v>
      </c>
      <c r="R192" s="1">
        <f>sample_report[[#This Row],[CTP_3]]-sample_report[[#This Row],[NOM_TAX_3]]</f>
        <v>318.16000000000003</v>
      </c>
      <c r="S192" s="1">
        <f>sample_report[[#This Row],[CTP_2]]-sample_report[[#This Row],[NOMO_TAX_2]]</f>
        <v>260.31</v>
      </c>
      <c r="T192" s="1">
        <f>sample_report[[#This Row],[CTP_1]]-sample_report[[#This Row],[NOM_TAX_1]]</f>
        <v>293.26</v>
      </c>
      <c r="U192" s="1">
        <f>sample_report[[#This Row],[CTP_0]]-sample_report[[#This Row],[NOM_TAX_0]]</f>
        <v>375.92</v>
      </c>
      <c r="V192" t="s">
        <v>1607</v>
      </c>
      <c r="W192" t="s">
        <v>1608</v>
      </c>
      <c r="X192" t="s">
        <v>1609</v>
      </c>
      <c r="Y192" t="s">
        <v>1610</v>
      </c>
      <c r="Z192" t="s">
        <v>1604</v>
      </c>
      <c r="AA192">
        <f>sample_report[[#This Row],[PTI_4]]*sample_report[[#This Row],[STR_4]]*0.01</f>
        <v>0</v>
      </c>
      <c r="AK192" t="s">
        <v>1611</v>
      </c>
      <c r="AL192" t="s">
        <v>1612</v>
      </c>
      <c r="AM192" t="s">
        <v>1613</v>
      </c>
      <c r="AN192">
        <v>49448</v>
      </c>
      <c r="AO192">
        <v>132784</v>
      </c>
      <c r="AP192" t="s">
        <v>1614</v>
      </c>
      <c r="AQ192" t="s">
        <v>1615</v>
      </c>
      <c r="AR192" t="s">
        <v>35</v>
      </c>
    </row>
    <row r="193" spans="1:44" hidden="1" x14ac:dyDescent="0.3">
      <c r="A193" t="s">
        <v>1600</v>
      </c>
      <c r="B193" t="s">
        <v>1601</v>
      </c>
      <c r="C193" t="s">
        <v>1602</v>
      </c>
      <c r="D193" t="s">
        <v>1199</v>
      </c>
      <c r="E193">
        <v>2019</v>
      </c>
      <c r="F193">
        <v>149160</v>
      </c>
      <c r="G193" t="s">
        <v>1667</v>
      </c>
      <c r="H193">
        <v>652681</v>
      </c>
      <c r="I193">
        <v>1874929</v>
      </c>
      <c r="J193" t="s">
        <v>1668</v>
      </c>
      <c r="K193">
        <v>41240</v>
      </c>
      <c r="L193">
        <v>656900</v>
      </c>
      <c r="M193">
        <v>538</v>
      </c>
      <c r="N193" t="s">
        <v>1669</v>
      </c>
      <c r="O193" t="s">
        <v>1670</v>
      </c>
      <c r="P193">
        <f>SUM(sample_report[[#This Row],[DIFF_4]:[DIFF_0]])</f>
        <v>1582.5500000000002</v>
      </c>
      <c r="Q193">
        <f>sample_report[[#This Row],[CTP_4]]-sample_report[[#This Row],[NOM_TAX_4]]</f>
        <v>318.16000000000003</v>
      </c>
      <c r="R193" s="1">
        <f>sample_report[[#This Row],[CTP_3]]-sample_report[[#This Row],[NOM_TAX_3]]</f>
        <v>260.31</v>
      </c>
      <c r="S193" s="1">
        <f>sample_report[[#This Row],[CTP_2]]-sample_report[[#This Row],[NOMO_TAX_2]]</f>
        <v>293.26</v>
      </c>
      <c r="T193" s="1">
        <f>sample_report[[#This Row],[CTP_1]]-sample_report[[#This Row],[NOM_TAX_1]]</f>
        <v>375.92</v>
      </c>
      <c r="U193" s="1">
        <f>sample_report[[#This Row],[CTP_0]]-sample_report[[#This Row],[NOM_TAX_0]]</f>
        <v>334.9</v>
      </c>
      <c r="V193" t="s">
        <v>1608</v>
      </c>
      <c r="W193" t="s">
        <v>1609</v>
      </c>
      <c r="X193" t="s">
        <v>1610</v>
      </c>
      <c r="Y193" t="s">
        <v>1604</v>
      </c>
      <c r="Z193" t="s">
        <v>1668</v>
      </c>
      <c r="AA193">
        <f>sample_report[[#This Row],[PTI_4]]*sample_report[[#This Row],[STR_4]]*0.01</f>
        <v>0</v>
      </c>
      <c r="AK193" t="s">
        <v>1612</v>
      </c>
      <c r="AL193" t="s">
        <v>1613</v>
      </c>
      <c r="AM193" t="s">
        <v>1671</v>
      </c>
      <c r="AN193">
        <v>132784</v>
      </c>
      <c r="AO193">
        <v>149160</v>
      </c>
      <c r="AP193" t="s">
        <v>1672</v>
      </c>
      <c r="AQ193" t="s">
        <v>1673</v>
      </c>
      <c r="AR193" t="s">
        <v>35</v>
      </c>
    </row>
    <row r="194" spans="1:44" hidden="1" x14ac:dyDescent="0.3">
      <c r="A194" t="s">
        <v>1600</v>
      </c>
      <c r="B194" t="s">
        <v>1601</v>
      </c>
      <c r="C194" t="s">
        <v>1602</v>
      </c>
      <c r="D194" t="s">
        <v>1199</v>
      </c>
      <c r="E194">
        <v>2017</v>
      </c>
      <c r="F194">
        <v>49448</v>
      </c>
      <c r="G194" t="s">
        <v>1723</v>
      </c>
      <c r="H194">
        <v>756887</v>
      </c>
      <c r="I194">
        <v>1884878</v>
      </c>
      <c r="J194" t="s">
        <v>1610</v>
      </c>
      <c r="K194">
        <v>22108</v>
      </c>
      <c r="L194">
        <v>125900</v>
      </c>
      <c r="M194">
        <v>102</v>
      </c>
      <c r="N194" t="s">
        <v>1724</v>
      </c>
      <c r="O194" t="s">
        <v>1725</v>
      </c>
      <c r="P194">
        <f>SUM(sample_report[[#This Row],[DIFF_4]:[DIFF_0]])</f>
        <v>1665.8799999999999</v>
      </c>
      <c r="Q194">
        <f>sample_report[[#This Row],[CTP_4]]-sample_report[[#This Row],[NOM_TAX_4]]</f>
        <v>408.37</v>
      </c>
      <c r="R194" s="1">
        <f>sample_report[[#This Row],[CTP_3]]-sample_report[[#This Row],[NOM_TAX_3]]</f>
        <v>385.78</v>
      </c>
      <c r="S194" s="1">
        <f>sample_report[[#This Row],[CTP_2]]-sample_report[[#This Row],[NOMO_TAX_2]]</f>
        <v>318.16000000000003</v>
      </c>
      <c r="T194" s="1">
        <f>sample_report[[#This Row],[CTP_1]]-sample_report[[#This Row],[NOM_TAX_1]]</f>
        <v>260.31</v>
      </c>
      <c r="U194" s="1">
        <f>sample_report[[#This Row],[CTP_0]]-sample_report[[#This Row],[NOM_TAX_0]]</f>
        <v>293.26</v>
      </c>
      <c r="V194" t="s">
        <v>1726</v>
      </c>
      <c r="W194" t="s">
        <v>1607</v>
      </c>
      <c r="X194" t="s">
        <v>1608</v>
      </c>
      <c r="Y194" t="s">
        <v>1609</v>
      </c>
      <c r="Z194" t="s">
        <v>1610</v>
      </c>
      <c r="AA194">
        <f>sample_report[[#This Row],[PTI_4]]*sample_report[[#This Row],[STR_4]]*0.01</f>
        <v>0</v>
      </c>
      <c r="AK194" t="s">
        <v>1727</v>
      </c>
      <c r="AL194" t="s">
        <v>1611</v>
      </c>
      <c r="AM194" t="s">
        <v>1612</v>
      </c>
      <c r="AN194">
        <v>102891</v>
      </c>
      <c r="AO194">
        <v>49448</v>
      </c>
      <c r="AP194" t="s">
        <v>1728</v>
      </c>
      <c r="AQ194" t="s">
        <v>1729</v>
      </c>
      <c r="AR194" t="s">
        <v>35</v>
      </c>
    </row>
    <row r="195" spans="1:44" x14ac:dyDescent="0.3">
      <c r="A195" t="s">
        <v>1600</v>
      </c>
      <c r="B195" t="s">
        <v>1601</v>
      </c>
      <c r="C195" t="s">
        <v>1602</v>
      </c>
      <c r="D195" t="s">
        <v>1199</v>
      </c>
      <c r="E195">
        <v>2020</v>
      </c>
      <c r="F195">
        <v>133440</v>
      </c>
      <c r="G195" t="s">
        <v>1966</v>
      </c>
      <c r="H195">
        <v>646141</v>
      </c>
      <c r="I195">
        <v>1977020</v>
      </c>
      <c r="J195" t="s">
        <v>1967</v>
      </c>
      <c r="K195">
        <v>34148</v>
      </c>
      <c r="L195">
        <v>603000</v>
      </c>
      <c r="M195">
        <v>492</v>
      </c>
      <c r="N195" t="s">
        <v>1968</v>
      </c>
      <c r="O195" t="s">
        <v>1969</v>
      </c>
      <c r="P195">
        <f>SUM(sample_report[[#This Row],[DIFF_4]:[DIFF_0]])</f>
        <v>-61235.460599999991</v>
      </c>
      <c r="Q195" s="1">
        <f>sample_report[[#This Row],[CTP_4]]-sample_report[[#This Row],[NOM_TAX_4]]</f>
        <v>33.949799999999982</v>
      </c>
      <c r="R195" s="1">
        <f>sample_report[[#This Row],[CTP_3]]-sample_report[[#This Row],[NOM_TAX_3]]</f>
        <v>184.47439999999997</v>
      </c>
      <c r="S195" s="1">
        <f>sample_report[[#This Row],[CTP_2]]-sample_report[[#This Row],[NOMO_TAX_2]]</f>
        <v>83.795200000000023</v>
      </c>
      <c r="T195" s="1">
        <f>sample_report[[#This Row],[CTP_1]]-sample_report[[#This Row],[NOM_TAX_1]]</f>
        <v>-32480.299999999996</v>
      </c>
      <c r="U195" s="1">
        <f>sample_report[[#This Row],[CTP_0]]-sample_report[[#This Row],[NOM_TAX_0]]</f>
        <v>-29057.38</v>
      </c>
      <c r="V195" t="s">
        <v>1609</v>
      </c>
      <c r="W195" t="s">
        <v>1610</v>
      </c>
      <c r="X195" t="s">
        <v>1604</v>
      </c>
      <c r="Y195" t="s">
        <v>1668</v>
      </c>
      <c r="Z195" t="s">
        <v>1967</v>
      </c>
      <c r="AA195">
        <f>sample_report[[#This Row],[PTI_4]]*sample_report[[#This Row],[STR_4]]*0.01</f>
        <v>226.36020000000002</v>
      </c>
      <c r="AB195">
        <f>sample_report[[#This Row],[PTI_3]]*sample_report[[#This Row],[STR_3]]*0.01</f>
        <v>108.78560000000002</v>
      </c>
      <c r="AC195">
        <f>sample_report[[#This Row],[PTI_2]]*sample_report[[#This Row],[STR_32]]*0.01</f>
        <v>292.12479999999999</v>
      </c>
      <c r="AD195">
        <f>sample_report[[#This Row],[PTI_1]]*sample_report[[#This Row],[STR_1]]*0.01</f>
        <v>32815.199999999997</v>
      </c>
      <c r="AE195">
        <f>sample_report[[#This Row],[PTI_0]]*sample_report[[#This Row],[STR_0]]*0.01</f>
        <v>29356.799999999999</v>
      </c>
      <c r="AF195">
        <v>22</v>
      </c>
      <c r="AG195">
        <v>22</v>
      </c>
      <c r="AH195">
        <v>22</v>
      </c>
      <c r="AI195">
        <v>22</v>
      </c>
      <c r="AJ195">
        <v>22</v>
      </c>
      <c r="AK195" t="s">
        <v>1613</v>
      </c>
      <c r="AL195" t="s">
        <v>1671</v>
      </c>
      <c r="AM195" t="s">
        <v>1970</v>
      </c>
      <c r="AN195">
        <v>149160</v>
      </c>
      <c r="AO195">
        <v>133440</v>
      </c>
      <c r="AP195" t="s">
        <v>1971</v>
      </c>
      <c r="AQ195" t="s">
        <v>1972</v>
      </c>
      <c r="AR195" t="s">
        <v>35</v>
      </c>
    </row>
    <row r="196" spans="1:44" x14ac:dyDescent="0.3">
      <c r="A196" t="s">
        <v>1600</v>
      </c>
      <c r="B196" t="s">
        <v>1601</v>
      </c>
      <c r="C196" t="s">
        <v>1602</v>
      </c>
      <c r="D196" t="s">
        <v>1199</v>
      </c>
      <c r="E196">
        <v>2016</v>
      </c>
      <c r="F196">
        <v>102891</v>
      </c>
      <c r="G196" t="s">
        <v>1973</v>
      </c>
      <c r="H196">
        <v>720769</v>
      </c>
      <c r="I196">
        <v>1831847</v>
      </c>
      <c r="J196" t="s">
        <v>1609</v>
      </c>
      <c r="K196">
        <v>35540</v>
      </c>
      <c r="L196">
        <v>448600</v>
      </c>
      <c r="M196">
        <v>351</v>
      </c>
      <c r="N196" t="s">
        <v>1974</v>
      </c>
      <c r="O196" t="s">
        <v>1975</v>
      </c>
      <c r="P196">
        <f>SUM(sample_report[[#This Row],[DIFF_4]:[DIFF_0]])</f>
        <v>-14491.269399999999</v>
      </c>
      <c r="Q196" s="1">
        <f>sample_report[[#This Row],[CTP_4]]-sample_report[[#This Row],[NOM_TAX_4]]</f>
        <v>49.092499999999973</v>
      </c>
      <c r="R196" s="1">
        <f>sample_report[[#This Row],[CTP_3]]-sample_report[[#This Row],[NOM_TAX_3]]</f>
        <v>78.507499999999993</v>
      </c>
      <c r="S196" s="1">
        <f>sample_report[[#This Row],[CTP_2]]-sample_report[[#This Row],[NOMO_TAX_2]]</f>
        <v>112.0856</v>
      </c>
      <c r="T196" s="1">
        <f>sample_report[[#This Row],[CTP_1]]-sample_report[[#This Row],[NOM_TAX_1]]</f>
        <v>7644.7550000000001</v>
      </c>
      <c r="U196" s="1">
        <f>sample_report[[#This Row],[CTP_0]]-sample_report[[#This Row],[NOM_TAX_0]]</f>
        <v>-22375.71</v>
      </c>
      <c r="V196" t="s">
        <v>1976</v>
      </c>
      <c r="W196" t="s">
        <v>1726</v>
      </c>
      <c r="X196" t="s">
        <v>1607</v>
      </c>
      <c r="Y196" t="s">
        <v>1608</v>
      </c>
      <c r="Z196" t="s">
        <v>1609</v>
      </c>
      <c r="AA196">
        <f>sample_report[[#This Row],[PTI_4]]*sample_report[[#This Row],[STR_4]]*0.01</f>
        <v>345.02750000000003</v>
      </c>
      <c r="AB196">
        <f>sample_report[[#This Row],[PTI_3]]*sample_report[[#This Row],[STR_3]]*0.01</f>
        <v>329.86250000000001</v>
      </c>
      <c r="AC196">
        <f>sample_report[[#This Row],[PTI_2]]*sample_report[[#This Row],[STR_32]]*0.01</f>
        <v>273.69439999999997</v>
      </c>
      <c r="AD196">
        <f>sample_report[[#This Row],[PTI_1]]*sample_report[[#This Row],[STR_1]]*0.01</f>
        <v>-7326.5950000000003</v>
      </c>
      <c r="AE196">
        <f>sample_report[[#This Row],[PTI_0]]*sample_report[[#This Row],[STR_0]]*0.01</f>
        <v>22636.02</v>
      </c>
      <c r="AF196">
        <v>25</v>
      </c>
      <c r="AG196">
        <v>25</v>
      </c>
      <c r="AH196">
        <v>24.5</v>
      </c>
      <c r="AI196">
        <v>23.5</v>
      </c>
      <c r="AJ196">
        <v>22</v>
      </c>
      <c r="AK196" t="s">
        <v>1977</v>
      </c>
      <c r="AL196" t="s">
        <v>1727</v>
      </c>
      <c r="AM196" t="s">
        <v>1611</v>
      </c>
      <c r="AN196">
        <v>-31177</v>
      </c>
      <c r="AO196">
        <v>102891</v>
      </c>
      <c r="AP196" t="s">
        <v>1978</v>
      </c>
      <c r="AQ196" t="s">
        <v>1979</v>
      </c>
      <c r="AR196" t="s">
        <v>35</v>
      </c>
    </row>
    <row r="197" spans="1:44" hidden="1" x14ac:dyDescent="0.3">
      <c r="A197" t="s">
        <v>2230</v>
      </c>
      <c r="B197" t="s">
        <v>2231</v>
      </c>
      <c r="C197" t="s">
        <v>1602</v>
      </c>
      <c r="D197" t="s">
        <v>410</v>
      </c>
      <c r="E197">
        <v>2018</v>
      </c>
      <c r="F197">
        <v>62569</v>
      </c>
      <c r="G197" t="s">
        <v>2232</v>
      </c>
      <c r="H197">
        <v>175017</v>
      </c>
      <c r="I197">
        <v>301733</v>
      </c>
      <c r="J197" t="s">
        <v>2233</v>
      </c>
      <c r="K197">
        <v>11222</v>
      </c>
      <c r="L197">
        <v>322600</v>
      </c>
      <c r="M197">
        <v>1666</v>
      </c>
      <c r="N197" t="s">
        <v>2234</v>
      </c>
      <c r="O197" t="s">
        <v>2235</v>
      </c>
      <c r="P197">
        <f>SUM(sample_report[[#This Row],[DIFF_4]:[DIFF_0]])</f>
        <v>655.13000000000011</v>
      </c>
      <c r="Q197">
        <f>sample_report[[#This Row],[CTP_4]]-sample_report[[#This Row],[NOM_TAX_4]]</f>
        <v>138.26</v>
      </c>
      <c r="R197" s="1">
        <f>sample_report[[#This Row],[CTP_3]]-sample_report[[#This Row],[NOM_TAX_3]]</f>
        <v>132.77000000000001</v>
      </c>
      <c r="S197" s="1">
        <f>sample_report[[#This Row],[CTP_2]]-sample_report[[#This Row],[NOMO_TAX_2]]</f>
        <v>134.46</v>
      </c>
      <c r="T197" s="1">
        <f>sample_report[[#This Row],[CTP_1]]-sample_report[[#This Row],[NOM_TAX_1]]</f>
        <v>129.19</v>
      </c>
      <c r="U197" s="1">
        <f>sample_report[[#This Row],[CTP_0]]-sample_report[[#This Row],[NOM_TAX_0]]</f>
        <v>120.45</v>
      </c>
      <c r="V197" t="s">
        <v>2236</v>
      </c>
      <c r="W197" t="s">
        <v>2237</v>
      </c>
      <c r="X197" t="s">
        <v>2238</v>
      </c>
      <c r="Y197" t="s">
        <v>2239</v>
      </c>
      <c r="Z197" t="s">
        <v>2233</v>
      </c>
      <c r="AA197">
        <f>sample_report[[#This Row],[PTI_4]]*sample_report[[#This Row],[STR_4]]*0.01</f>
        <v>0</v>
      </c>
      <c r="AK197" t="s">
        <v>2240</v>
      </c>
      <c r="AL197" t="s">
        <v>2241</v>
      </c>
      <c r="AM197" t="s">
        <v>2242</v>
      </c>
      <c r="AN197">
        <v>58985</v>
      </c>
      <c r="AO197">
        <v>62569</v>
      </c>
      <c r="AP197" t="s">
        <v>2243</v>
      </c>
      <c r="AQ197" t="s">
        <v>2244</v>
      </c>
      <c r="AR197" t="s">
        <v>35</v>
      </c>
    </row>
    <row r="198" spans="1:44" hidden="1" x14ac:dyDescent="0.3">
      <c r="A198" t="s">
        <v>2230</v>
      </c>
      <c r="B198" t="s">
        <v>2231</v>
      </c>
      <c r="C198" t="s">
        <v>1602</v>
      </c>
      <c r="D198" t="s">
        <v>410</v>
      </c>
      <c r="E198">
        <v>2019</v>
      </c>
      <c r="F198">
        <v>57026</v>
      </c>
      <c r="G198" t="s">
        <v>2356</v>
      </c>
      <c r="H198">
        <v>172270</v>
      </c>
      <c r="I198">
        <v>316584</v>
      </c>
      <c r="J198" t="s">
        <v>2357</v>
      </c>
      <c r="K198">
        <v>9654</v>
      </c>
      <c r="L198">
        <v>315400</v>
      </c>
      <c r="M198">
        <v>1547</v>
      </c>
      <c r="N198" t="s">
        <v>2358</v>
      </c>
      <c r="O198" t="s">
        <v>2359</v>
      </c>
      <c r="P198">
        <f>SUM(sample_report[[#This Row],[DIFF_4]:[DIFF_0]])</f>
        <v>684.17000000000007</v>
      </c>
      <c r="Q198">
        <f>sample_report[[#This Row],[CTP_4]]-sample_report[[#This Row],[NOM_TAX_4]]</f>
        <v>132.77000000000001</v>
      </c>
      <c r="R198" s="1">
        <f>sample_report[[#This Row],[CTP_3]]-sample_report[[#This Row],[NOM_TAX_3]]</f>
        <v>134.46</v>
      </c>
      <c r="S198" s="1">
        <f>sample_report[[#This Row],[CTP_2]]-sample_report[[#This Row],[NOMO_TAX_2]]</f>
        <v>129.19</v>
      </c>
      <c r="T198" s="1">
        <f>sample_report[[#This Row],[CTP_1]]-sample_report[[#This Row],[NOM_TAX_1]]</f>
        <v>120.45</v>
      </c>
      <c r="U198" s="1">
        <f>sample_report[[#This Row],[CTP_0]]-sample_report[[#This Row],[NOM_TAX_0]]</f>
        <v>167.3</v>
      </c>
      <c r="V198" t="s">
        <v>2237</v>
      </c>
      <c r="W198" t="s">
        <v>2238</v>
      </c>
      <c r="X198" t="s">
        <v>2239</v>
      </c>
      <c r="Y198" t="s">
        <v>2233</v>
      </c>
      <c r="Z198" t="s">
        <v>2357</v>
      </c>
      <c r="AA198">
        <f>sample_report[[#This Row],[PTI_4]]*sample_report[[#This Row],[STR_4]]*0.01</f>
        <v>0</v>
      </c>
      <c r="AK198" t="s">
        <v>2241</v>
      </c>
      <c r="AL198" t="s">
        <v>2242</v>
      </c>
      <c r="AM198" t="s">
        <v>2360</v>
      </c>
      <c r="AN198">
        <v>62569</v>
      </c>
      <c r="AO198">
        <v>57026</v>
      </c>
      <c r="AP198" t="s">
        <v>2361</v>
      </c>
      <c r="AQ198" t="s">
        <v>2362</v>
      </c>
      <c r="AR198" t="s">
        <v>35</v>
      </c>
    </row>
    <row r="199" spans="1:44" hidden="1" x14ac:dyDescent="0.3">
      <c r="A199" t="s">
        <v>2230</v>
      </c>
      <c r="B199" t="s">
        <v>2231</v>
      </c>
      <c r="C199" t="s">
        <v>1602</v>
      </c>
      <c r="D199" t="s">
        <v>410</v>
      </c>
      <c r="E199">
        <v>2017</v>
      </c>
      <c r="F199">
        <v>58985</v>
      </c>
      <c r="G199" t="s">
        <v>2474</v>
      </c>
      <c r="H199">
        <v>181504</v>
      </c>
      <c r="I199">
        <v>307093</v>
      </c>
      <c r="J199" t="s">
        <v>2239</v>
      </c>
      <c r="K199">
        <v>11464</v>
      </c>
      <c r="L199">
        <v>311900</v>
      </c>
      <c r="M199">
        <v>1620</v>
      </c>
      <c r="N199" t="s">
        <v>2475</v>
      </c>
      <c r="O199" t="s">
        <v>2476</v>
      </c>
      <c r="P199">
        <f>SUM(sample_report[[#This Row],[DIFF_4]:[DIFF_0]])</f>
        <v>641.30999999999995</v>
      </c>
      <c r="Q199">
        <f>sample_report[[#This Row],[CTP_4]]-sample_report[[#This Row],[NOM_TAX_4]]</f>
        <v>106.63</v>
      </c>
      <c r="R199" s="1">
        <f>sample_report[[#This Row],[CTP_3]]-sample_report[[#This Row],[NOM_TAX_3]]</f>
        <v>138.26</v>
      </c>
      <c r="S199" s="1">
        <f>sample_report[[#This Row],[CTP_2]]-sample_report[[#This Row],[NOMO_TAX_2]]</f>
        <v>132.77000000000001</v>
      </c>
      <c r="T199" s="1">
        <f>sample_report[[#This Row],[CTP_1]]-sample_report[[#This Row],[NOM_TAX_1]]</f>
        <v>134.46</v>
      </c>
      <c r="U199" s="1">
        <f>sample_report[[#This Row],[CTP_0]]-sample_report[[#This Row],[NOM_TAX_0]]</f>
        <v>129.19</v>
      </c>
      <c r="V199" t="s">
        <v>2477</v>
      </c>
      <c r="W199" t="s">
        <v>2236</v>
      </c>
      <c r="X199" t="s">
        <v>2237</v>
      </c>
      <c r="Y199" t="s">
        <v>2238</v>
      </c>
      <c r="Z199" t="s">
        <v>2239</v>
      </c>
      <c r="AA199">
        <f>sample_report[[#This Row],[PTI_4]]*sample_report[[#This Row],[STR_4]]*0.01</f>
        <v>0</v>
      </c>
      <c r="AK199" t="s">
        <v>2478</v>
      </c>
      <c r="AL199" t="s">
        <v>2240</v>
      </c>
      <c r="AM199" t="s">
        <v>2241</v>
      </c>
      <c r="AN199">
        <v>58124</v>
      </c>
      <c r="AO199">
        <v>58985</v>
      </c>
      <c r="AP199" t="s">
        <v>2479</v>
      </c>
      <c r="AQ199" t="s">
        <v>2480</v>
      </c>
      <c r="AR199" t="s">
        <v>35</v>
      </c>
    </row>
    <row r="200" spans="1:44" x14ac:dyDescent="0.3">
      <c r="A200" t="s">
        <v>2745</v>
      </c>
      <c r="B200" t="s">
        <v>2746</v>
      </c>
      <c r="C200" t="s">
        <v>1602</v>
      </c>
      <c r="D200" t="s">
        <v>525</v>
      </c>
      <c r="E200">
        <v>2020</v>
      </c>
      <c r="F200">
        <v>81998</v>
      </c>
      <c r="G200" t="s">
        <v>2747</v>
      </c>
      <c r="H200">
        <v>116671</v>
      </c>
      <c r="I200">
        <v>212658</v>
      </c>
      <c r="J200" t="s">
        <v>2748</v>
      </c>
      <c r="K200">
        <v>19037</v>
      </c>
      <c r="L200">
        <v>419700</v>
      </c>
      <c r="M200">
        <v>3200</v>
      </c>
      <c r="N200" t="s">
        <v>2749</v>
      </c>
      <c r="O200" t="s">
        <v>2750</v>
      </c>
      <c r="P200">
        <f>SUM(sample_report[[#This Row],[DIFF_4]:[DIFF_0]])</f>
        <v>-34601.916400000002</v>
      </c>
      <c r="Q200" s="1">
        <f>sample_report[[#This Row],[CTP_4]]-sample_report[[#This Row],[NOM_TAX_4]]</f>
        <v>-79.480999999999995</v>
      </c>
      <c r="R200" s="1">
        <f>sample_report[[#This Row],[CTP_3]]-sample_report[[#This Row],[NOM_TAX_3]]</f>
        <v>-103.0372</v>
      </c>
      <c r="S200" s="1">
        <f>sample_report[[#This Row],[CTP_2]]-sample_report[[#This Row],[NOMO_TAX_2]]</f>
        <v>-36.398200000000003</v>
      </c>
      <c r="T200" s="1">
        <f>sample_report[[#This Row],[CTP_1]]-sample_report[[#This Row],[NOM_TAX_1]]</f>
        <v>-16535.010000000002</v>
      </c>
      <c r="U200" s="1">
        <f>sample_report[[#This Row],[CTP_0]]-sample_report[[#This Row],[NOM_TAX_0]]</f>
        <v>-17847.990000000002</v>
      </c>
      <c r="V200" t="s">
        <v>2751</v>
      </c>
      <c r="W200" t="s">
        <v>2752</v>
      </c>
      <c r="X200" t="s">
        <v>2753</v>
      </c>
      <c r="Y200" t="s">
        <v>2754</v>
      </c>
      <c r="Z200" t="s">
        <v>2748</v>
      </c>
      <c r="AA200">
        <f>sample_report[[#This Row],[PTI_4]]*sample_report[[#This Row],[STR_4]]*0.01</f>
        <v>133.881</v>
      </c>
      <c r="AB200">
        <f>sample_report[[#This Row],[PTI_3]]*sample_report[[#This Row],[STR_3]]*0.01</f>
        <v>161.6472</v>
      </c>
      <c r="AC200">
        <f>sample_report[[#This Row],[PTI_2]]*sample_report[[#This Row],[STR_32]]*0.01</f>
        <v>175.95820000000001</v>
      </c>
      <c r="AD200">
        <f>sample_report[[#This Row],[PTI_1]]*sample_report[[#This Row],[STR_1]]*0.01</f>
        <v>16714.060000000001</v>
      </c>
      <c r="AE200">
        <f>sample_report[[#This Row],[PTI_0]]*sample_report[[#This Row],[STR_0]]*0.01</f>
        <v>18039.560000000001</v>
      </c>
      <c r="AF200">
        <v>22</v>
      </c>
      <c r="AG200">
        <v>22</v>
      </c>
      <c r="AH200">
        <v>22</v>
      </c>
      <c r="AI200">
        <v>22</v>
      </c>
      <c r="AJ200">
        <v>22</v>
      </c>
      <c r="AK200" t="s">
        <v>2755</v>
      </c>
      <c r="AL200" t="s">
        <v>2756</v>
      </c>
      <c r="AM200" t="s">
        <v>2757</v>
      </c>
      <c r="AN200">
        <v>75973</v>
      </c>
      <c r="AO200">
        <v>81998</v>
      </c>
      <c r="AP200" t="s">
        <v>2758</v>
      </c>
      <c r="AQ200" t="s">
        <v>2759</v>
      </c>
      <c r="AR200" t="s">
        <v>35</v>
      </c>
    </row>
    <row r="201" spans="1:44" x14ac:dyDescent="0.3">
      <c r="A201" t="s">
        <v>2745</v>
      </c>
      <c r="B201" t="s">
        <v>2746</v>
      </c>
      <c r="C201" t="s">
        <v>1602</v>
      </c>
      <c r="D201" t="s">
        <v>525</v>
      </c>
      <c r="E201">
        <v>2016</v>
      </c>
      <c r="F201">
        <v>60855</v>
      </c>
      <c r="G201" t="s">
        <v>2760</v>
      </c>
      <c r="H201">
        <v>76487</v>
      </c>
      <c r="I201">
        <v>166120</v>
      </c>
      <c r="J201" t="s">
        <v>2751</v>
      </c>
      <c r="K201">
        <v>13995</v>
      </c>
      <c r="L201">
        <v>314300</v>
      </c>
      <c r="M201">
        <v>2880</v>
      </c>
      <c r="N201" t="s">
        <v>2761</v>
      </c>
      <c r="O201" t="s">
        <v>2762</v>
      </c>
      <c r="P201">
        <f>SUM(sample_report[[#This Row],[DIFF_4]:[DIFF_0]])</f>
        <v>-17634.76195</v>
      </c>
      <c r="Q201" s="1">
        <f>sample_report[[#This Row],[CTP_4]]-sample_report[[#This Row],[NOM_TAX_4]]</f>
        <v>-25.050000000000011</v>
      </c>
      <c r="R201" s="1">
        <f>sample_report[[#This Row],[CTP_3]]-sample_report[[#This Row],[NOM_TAX_3]]</f>
        <v>-14.337500000000006</v>
      </c>
      <c r="S201" s="1">
        <f>sample_report[[#This Row],[CTP_2]]-sample_report[[#This Row],[NOMO_TAX_2]]</f>
        <v>55.950549999999993</v>
      </c>
      <c r="T201" s="1">
        <f>sample_report[[#This Row],[CTP_1]]-sample_report[[#This Row],[NOM_TAX_1]]</f>
        <v>-4317.6250000000009</v>
      </c>
      <c r="U201" s="1">
        <f>sample_report[[#This Row],[CTP_0]]-sample_report[[#This Row],[NOM_TAX_0]]</f>
        <v>-13333.7</v>
      </c>
      <c r="V201" t="s">
        <v>2763</v>
      </c>
      <c r="W201" t="s">
        <v>2764</v>
      </c>
      <c r="X201" t="s">
        <v>2765</v>
      </c>
      <c r="Y201" t="s">
        <v>2766</v>
      </c>
      <c r="Z201" t="s">
        <v>2751</v>
      </c>
      <c r="AA201">
        <f>sample_report[[#This Row],[PTI_4]]*sample_report[[#This Row],[STR_4]]*0.01</f>
        <v>128.74</v>
      </c>
      <c r="AB201">
        <f>sample_report[[#This Row],[PTI_3]]*sample_report[[#This Row],[STR_3]]*0.01</f>
        <v>159.42750000000001</v>
      </c>
      <c r="AC201">
        <f>sample_report[[#This Row],[PTI_2]]*sample_report[[#This Row],[STR_32]]*0.01</f>
        <v>142.24945</v>
      </c>
      <c r="AD201">
        <f>sample_report[[#This Row],[PTI_1]]*sample_report[[#This Row],[STR_1]]*0.01</f>
        <v>4498.6050000000005</v>
      </c>
      <c r="AE201">
        <f>sample_report[[#This Row],[PTI_0]]*sample_report[[#This Row],[STR_0]]*0.01</f>
        <v>13388.1</v>
      </c>
      <c r="AF201">
        <v>25</v>
      </c>
      <c r="AG201">
        <v>25</v>
      </c>
      <c r="AH201">
        <v>24.5</v>
      </c>
      <c r="AI201">
        <v>23.5</v>
      </c>
      <c r="AJ201">
        <v>22</v>
      </c>
      <c r="AK201" t="s">
        <v>2767</v>
      </c>
      <c r="AL201" t="s">
        <v>2768</v>
      </c>
      <c r="AM201" t="s">
        <v>2769</v>
      </c>
      <c r="AN201">
        <v>19143</v>
      </c>
      <c r="AO201">
        <v>60855</v>
      </c>
      <c r="AP201" t="s">
        <v>198</v>
      </c>
      <c r="AQ201" t="s">
        <v>2770</v>
      </c>
      <c r="AR201" t="s">
        <v>35</v>
      </c>
    </row>
    <row r="202" spans="1:44" x14ac:dyDescent="0.3">
      <c r="A202" t="s">
        <v>3436</v>
      </c>
      <c r="B202" t="s">
        <v>3437</v>
      </c>
      <c r="C202" t="s">
        <v>1602</v>
      </c>
      <c r="D202" t="s">
        <v>312</v>
      </c>
      <c r="E202">
        <v>2020</v>
      </c>
      <c r="F202">
        <v>97824</v>
      </c>
      <c r="G202" t="s">
        <v>3438</v>
      </c>
      <c r="H202">
        <v>2632876</v>
      </c>
      <c r="I202">
        <v>67547153</v>
      </c>
      <c r="J202" t="s">
        <v>3439</v>
      </c>
      <c r="K202">
        <v>26226</v>
      </c>
      <c r="L202">
        <v>403800</v>
      </c>
      <c r="M202">
        <v>10</v>
      </c>
      <c r="N202" t="s">
        <v>3440</v>
      </c>
      <c r="O202" t="s">
        <v>3441</v>
      </c>
      <c r="P202">
        <f>SUM(sample_report[[#This Row],[DIFF_4]:[DIFF_0]])</f>
        <v>-64286.140999999996</v>
      </c>
      <c r="Q202" s="1">
        <f>sample_report[[#This Row],[CTP_4]]-sample_report[[#This Row],[NOM_TAX_4]]</f>
        <v>-74.09940000000006</v>
      </c>
      <c r="R202" s="1">
        <f>sample_report[[#This Row],[CTP_3]]-sample_report[[#This Row],[NOM_TAX_3]]</f>
        <v>-26.810400000000072</v>
      </c>
      <c r="S202" s="1">
        <f>sample_report[[#This Row],[CTP_2]]-sample_report[[#This Row],[NOMO_TAX_2]]</f>
        <v>201.86880000000008</v>
      </c>
      <c r="T202" s="1">
        <f>sample_report[[#This Row],[CTP_1]]-sample_report[[#This Row],[NOM_TAX_1]]</f>
        <v>-43525.68</v>
      </c>
      <c r="U202" s="1">
        <f>sample_report[[#This Row],[CTP_0]]-sample_report[[#This Row],[NOM_TAX_0]]</f>
        <v>-20861.419999999998</v>
      </c>
      <c r="V202" t="s">
        <v>3442</v>
      </c>
      <c r="W202" t="s">
        <v>3443</v>
      </c>
      <c r="X202" t="s">
        <v>3444</v>
      </c>
      <c r="Y202" t="s">
        <v>3445</v>
      </c>
      <c r="Z202" t="s">
        <v>3439</v>
      </c>
      <c r="AA202">
        <f>sample_report[[#This Row],[PTI_4]]*sample_report[[#This Row],[STR_4]]*0.01</f>
        <v>811.19940000000008</v>
      </c>
      <c r="AB202">
        <f>sample_report[[#This Row],[PTI_3]]*sample_report[[#This Row],[STR_3]]*0.01</f>
        <v>858.07040000000006</v>
      </c>
      <c r="AC202">
        <f>sample_report[[#This Row],[PTI_2]]*sample_report[[#This Row],[STR_32]]*0.01</f>
        <v>657.13119999999992</v>
      </c>
      <c r="AD202">
        <f>sample_report[[#This Row],[PTI_1]]*sample_report[[#This Row],[STR_1]]*0.01</f>
        <v>44311.96</v>
      </c>
      <c r="AE202">
        <f>sample_report[[#This Row],[PTI_0]]*sample_report[[#This Row],[STR_0]]*0.01</f>
        <v>21521.279999999999</v>
      </c>
      <c r="AF202">
        <v>22</v>
      </c>
      <c r="AG202">
        <v>22</v>
      </c>
      <c r="AH202">
        <v>22</v>
      </c>
      <c r="AI202">
        <v>22</v>
      </c>
      <c r="AJ202">
        <v>22</v>
      </c>
      <c r="AK202" t="s">
        <v>3446</v>
      </c>
      <c r="AL202" t="s">
        <v>3447</v>
      </c>
      <c r="AM202" t="s">
        <v>3448</v>
      </c>
      <c r="AN202">
        <v>201418</v>
      </c>
      <c r="AO202">
        <v>97824</v>
      </c>
      <c r="AP202" t="s">
        <v>3449</v>
      </c>
      <c r="AQ202" t="s">
        <v>35</v>
      </c>
      <c r="AR202" t="s">
        <v>35</v>
      </c>
    </row>
    <row r="203" spans="1:44" x14ac:dyDescent="0.3">
      <c r="A203" t="s">
        <v>3436</v>
      </c>
      <c r="B203" t="s">
        <v>3437</v>
      </c>
      <c r="C203" t="s">
        <v>1602</v>
      </c>
      <c r="D203" t="s">
        <v>312</v>
      </c>
      <c r="E203">
        <v>2016</v>
      </c>
      <c r="F203">
        <v>368727</v>
      </c>
      <c r="G203" t="s">
        <v>3450</v>
      </c>
      <c r="H203">
        <v>2160024</v>
      </c>
      <c r="I203">
        <v>49416911</v>
      </c>
      <c r="J203" t="s">
        <v>3442</v>
      </c>
      <c r="K203">
        <v>81718</v>
      </c>
      <c r="L203">
        <v>1919500</v>
      </c>
      <c r="M203">
        <v>57</v>
      </c>
      <c r="N203" t="s">
        <v>3451</v>
      </c>
      <c r="O203" t="s">
        <v>3452</v>
      </c>
      <c r="P203">
        <f>SUM(sample_report[[#This Row],[DIFF_4]:[DIFF_0]])</f>
        <v>-139785.16934999998</v>
      </c>
      <c r="Q203" s="1">
        <f>sample_report[[#This Row],[CTP_4]]-sample_report[[#This Row],[NOM_TAX_4]]</f>
        <v>-33.217499999999973</v>
      </c>
      <c r="R203" s="1">
        <f>sample_report[[#This Row],[CTP_3]]-sample_report[[#This Row],[NOM_TAX_3]]</f>
        <v>-128.39000000000004</v>
      </c>
      <c r="S203" s="1">
        <f>sample_report[[#This Row],[CTP_2]]-sample_report[[#This Row],[NOMO_TAX_2]]</f>
        <v>391.76314999999988</v>
      </c>
      <c r="T203" s="1">
        <f>sample_report[[#This Row],[CTP_1]]-sample_report[[#This Row],[NOM_TAX_1]]</f>
        <v>-59632.485000000001</v>
      </c>
      <c r="U203" s="1">
        <f>sample_report[[#This Row],[CTP_0]]-sample_report[[#This Row],[NOM_TAX_0]]</f>
        <v>-80382.84</v>
      </c>
      <c r="V203" t="s">
        <v>3453</v>
      </c>
      <c r="W203" t="s">
        <v>3454</v>
      </c>
      <c r="X203" t="s">
        <v>3455</v>
      </c>
      <c r="Y203" t="s">
        <v>3456</v>
      </c>
      <c r="Z203" t="s">
        <v>3442</v>
      </c>
      <c r="AA203">
        <f>sample_report[[#This Row],[PTI_4]]*sample_report[[#This Row],[STR_4]]*0.01</f>
        <v>362.45749999999998</v>
      </c>
      <c r="AB203">
        <f>sample_report[[#This Row],[PTI_3]]*sample_report[[#This Row],[STR_3]]*0.01</f>
        <v>431.91</v>
      </c>
      <c r="AC203">
        <f>sample_report[[#This Row],[PTI_2]]*sample_report[[#This Row],[STR_32]]*0.01</f>
        <v>336.90685000000008</v>
      </c>
      <c r="AD203">
        <f>sample_report[[#This Row],[PTI_1]]*sample_report[[#This Row],[STR_1]]*0.01</f>
        <v>60341.654999999999</v>
      </c>
      <c r="AE203">
        <f>sample_report[[#This Row],[PTI_0]]*sample_report[[#This Row],[STR_0]]*0.01</f>
        <v>81119.94</v>
      </c>
      <c r="AF203">
        <v>25</v>
      </c>
      <c r="AG203">
        <v>25</v>
      </c>
      <c r="AH203">
        <v>24.5</v>
      </c>
      <c r="AI203">
        <v>23.5</v>
      </c>
      <c r="AJ203">
        <v>22</v>
      </c>
      <c r="AK203" t="s">
        <v>3457</v>
      </c>
      <c r="AL203" t="s">
        <v>3458</v>
      </c>
      <c r="AM203" t="s">
        <v>3459</v>
      </c>
      <c r="AN203">
        <v>256773</v>
      </c>
      <c r="AO203">
        <v>368727</v>
      </c>
      <c r="AP203" t="s">
        <v>3460</v>
      </c>
      <c r="AQ203" t="s">
        <v>35</v>
      </c>
      <c r="AR203" t="s">
        <v>35</v>
      </c>
    </row>
    <row r="204" spans="1:44" hidden="1" x14ac:dyDescent="0.3">
      <c r="A204" t="s">
        <v>4161</v>
      </c>
      <c r="B204" t="s">
        <v>4162</v>
      </c>
      <c r="C204" t="s">
        <v>1602</v>
      </c>
      <c r="D204" t="s">
        <v>525</v>
      </c>
      <c r="E204">
        <v>2018</v>
      </c>
      <c r="F204">
        <v>25515</v>
      </c>
      <c r="G204" t="s">
        <v>4163</v>
      </c>
      <c r="H204">
        <v>122770</v>
      </c>
      <c r="I204">
        <v>129612</v>
      </c>
      <c r="J204" t="s">
        <v>4164</v>
      </c>
      <c r="K204">
        <v>2213</v>
      </c>
      <c r="L204">
        <v>147214</v>
      </c>
      <c r="M204">
        <v>1955</v>
      </c>
      <c r="N204" t="s">
        <v>4165</v>
      </c>
      <c r="O204" t="s">
        <v>4166</v>
      </c>
      <c r="P204">
        <f>SUM(sample_report[[#This Row],[DIFF_4]:[DIFF_0]])</f>
        <v>17.55</v>
      </c>
      <c r="Q204">
        <f>sample_report[[#This Row],[CTP_4]]-sample_report[[#This Row],[NOM_TAX_4]]</f>
        <v>-0.78</v>
      </c>
      <c r="R204" s="1">
        <f>sample_report[[#This Row],[CTP_3]]-sample_report[[#This Row],[NOM_TAX_3]]</f>
        <v>-0.89</v>
      </c>
      <c r="S204" s="1">
        <f>sample_report[[#This Row],[CTP_2]]-sample_report[[#This Row],[NOMO_TAX_2]]</f>
        <v>-0.87</v>
      </c>
      <c r="T204" s="1">
        <f>sample_report[[#This Row],[CTP_1]]-sample_report[[#This Row],[NOM_TAX_1]]</f>
        <v>27.43</v>
      </c>
      <c r="U204" s="1">
        <f>sample_report[[#This Row],[CTP_0]]-sample_report[[#This Row],[NOM_TAX_0]]</f>
        <v>-7.34</v>
      </c>
      <c r="V204" t="s">
        <v>4167</v>
      </c>
      <c r="W204" t="s">
        <v>4168</v>
      </c>
      <c r="X204" t="s">
        <v>4169</v>
      </c>
      <c r="Y204" t="s">
        <v>4170</v>
      </c>
      <c r="Z204" t="s">
        <v>4164</v>
      </c>
      <c r="AA204">
        <f>sample_report[[#This Row],[PTI_4]]*sample_report[[#This Row],[STR_4]]*0.01</f>
        <v>0</v>
      </c>
      <c r="AK204" t="s">
        <v>4171</v>
      </c>
      <c r="AL204" t="s">
        <v>4172</v>
      </c>
      <c r="AM204" t="s">
        <v>4173</v>
      </c>
      <c r="AN204">
        <v>16130</v>
      </c>
      <c r="AO204">
        <v>25515</v>
      </c>
      <c r="AP204" t="s">
        <v>198</v>
      </c>
      <c r="AQ204" t="s">
        <v>4174</v>
      </c>
      <c r="AR204" t="s">
        <v>35</v>
      </c>
    </row>
    <row r="205" spans="1:44" hidden="1" x14ac:dyDescent="0.3">
      <c r="A205" t="s">
        <v>2745</v>
      </c>
      <c r="B205" t="s">
        <v>2746</v>
      </c>
      <c r="C205" t="s">
        <v>1602</v>
      </c>
      <c r="D205" t="s">
        <v>525</v>
      </c>
      <c r="E205">
        <v>2018</v>
      </c>
      <c r="F205">
        <v>79981</v>
      </c>
      <c r="G205" t="s">
        <v>4175</v>
      </c>
      <c r="H205">
        <v>99963</v>
      </c>
      <c r="I205">
        <v>183308</v>
      </c>
      <c r="J205" t="s">
        <v>2753</v>
      </c>
      <c r="K205">
        <v>18586</v>
      </c>
      <c r="L205">
        <v>384500</v>
      </c>
      <c r="M205">
        <v>3229</v>
      </c>
      <c r="N205" t="s">
        <v>4176</v>
      </c>
      <c r="O205" t="s">
        <v>4177</v>
      </c>
      <c r="P205">
        <f>SUM(sample_report[[#This Row],[DIFF_4]:[DIFF_0]])</f>
        <v>631.75</v>
      </c>
      <c r="Q205">
        <f>sample_report[[#This Row],[CTP_4]]-sample_report[[#This Row],[NOM_TAX_4]]</f>
        <v>198.2</v>
      </c>
      <c r="R205" s="1">
        <f>sample_report[[#This Row],[CTP_3]]-sample_report[[#This Row],[NOM_TAX_3]]</f>
        <v>180.98</v>
      </c>
      <c r="S205" s="1">
        <f>sample_report[[#This Row],[CTP_2]]-sample_report[[#This Row],[NOMO_TAX_2]]</f>
        <v>54.4</v>
      </c>
      <c r="T205" s="1">
        <f>sample_report[[#This Row],[CTP_1]]-sample_report[[#This Row],[NOM_TAX_1]]</f>
        <v>58.61</v>
      </c>
      <c r="U205" s="1">
        <f>sample_report[[#This Row],[CTP_0]]-sample_report[[#This Row],[NOM_TAX_0]]</f>
        <v>139.56</v>
      </c>
      <c r="V205" t="s">
        <v>2765</v>
      </c>
      <c r="W205" t="s">
        <v>2766</v>
      </c>
      <c r="X205" t="s">
        <v>2751</v>
      </c>
      <c r="Y205" t="s">
        <v>2752</v>
      </c>
      <c r="Z205" t="s">
        <v>2753</v>
      </c>
      <c r="AA205">
        <f>sample_report[[#This Row],[PTI_4]]*sample_report[[#This Row],[STR_4]]*0.01</f>
        <v>0</v>
      </c>
      <c r="AK205" t="s">
        <v>2769</v>
      </c>
      <c r="AL205" t="s">
        <v>4178</v>
      </c>
      <c r="AM205" t="s">
        <v>2755</v>
      </c>
      <c r="AN205">
        <v>73476</v>
      </c>
      <c r="AO205">
        <v>79981</v>
      </c>
      <c r="AP205" t="s">
        <v>4179</v>
      </c>
      <c r="AQ205" t="s">
        <v>4180</v>
      </c>
      <c r="AR205" t="s">
        <v>35</v>
      </c>
    </row>
    <row r="206" spans="1:44" hidden="1" x14ac:dyDescent="0.3">
      <c r="A206" t="s">
        <v>4161</v>
      </c>
      <c r="B206" t="s">
        <v>4162</v>
      </c>
      <c r="C206" t="s">
        <v>1602</v>
      </c>
      <c r="D206" t="s">
        <v>525</v>
      </c>
      <c r="E206">
        <v>2019</v>
      </c>
      <c r="F206">
        <v>42859</v>
      </c>
      <c r="G206" t="s">
        <v>4425</v>
      </c>
      <c r="H206">
        <v>211026</v>
      </c>
      <c r="I206">
        <v>227490</v>
      </c>
      <c r="J206" t="s">
        <v>4426</v>
      </c>
      <c r="K206">
        <v>10389</v>
      </c>
      <c r="L206">
        <v>216600</v>
      </c>
      <c r="M206">
        <v>1835</v>
      </c>
      <c r="N206" t="s">
        <v>4427</v>
      </c>
      <c r="O206" t="s">
        <v>4428</v>
      </c>
      <c r="P206">
        <f>SUM(sample_report[[#This Row],[DIFF_4]:[DIFF_0]])</f>
        <v>89.69</v>
      </c>
      <c r="Q206">
        <f>sample_report[[#This Row],[CTP_4]]-sample_report[[#This Row],[NOM_TAX_4]]</f>
        <v>-0.89</v>
      </c>
      <c r="R206" s="1">
        <f>sample_report[[#This Row],[CTP_3]]-sample_report[[#This Row],[NOM_TAX_3]]</f>
        <v>-0.87</v>
      </c>
      <c r="S206" s="1">
        <f>sample_report[[#This Row],[CTP_2]]-sample_report[[#This Row],[NOMO_TAX_2]]</f>
        <v>27.43</v>
      </c>
      <c r="T206" s="1">
        <f>sample_report[[#This Row],[CTP_1]]-sample_report[[#This Row],[NOM_TAX_1]]</f>
        <v>-7.34</v>
      </c>
      <c r="U206" s="1">
        <f>sample_report[[#This Row],[CTP_0]]-sample_report[[#This Row],[NOM_TAX_0]]</f>
        <v>71.36</v>
      </c>
      <c r="V206" t="s">
        <v>4168</v>
      </c>
      <c r="W206" t="s">
        <v>4169</v>
      </c>
      <c r="X206" t="s">
        <v>4170</v>
      </c>
      <c r="Y206" t="s">
        <v>4164</v>
      </c>
      <c r="Z206" t="s">
        <v>4426</v>
      </c>
      <c r="AA206">
        <f>sample_report[[#This Row],[PTI_4]]*sample_report[[#This Row],[STR_4]]*0.01</f>
        <v>0</v>
      </c>
      <c r="AK206" t="s">
        <v>4172</v>
      </c>
      <c r="AL206" t="s">
        <v>4173</v>
      </c>
      <c r="AM206" t="s">
        <v>4429</v>
      </c>
      <c r="AN206">
        <v>25515</v>
      </c>
      <c r="AO206">
        <v>42859</v>
      </c>
      <c r="AP206" t="s">
        <v>4430</v>
      </c>
      <c r="AQ206" t="s">
        <v>4431</v>
      </c>
      <c r="AR206" t="s">
        <v>35</v>
      </c>
    </row>
    <row r="207" spans="1:44" hidden="1" x14ac:dyDescent="0.3">
      <c r="A207" t="s">
        <v>2745</v>
      </c>
      <c r="B207" t="s">
        <v>2746</v>
      </c>
      <c r="C207" t="s">
        <v>1602</v>
      </c>
      <c r="D207" t="s">
        <v>525</v>
      </c>
      <c r="E207">
        <v>2019</v>
      </c>
      <c r="F207">
        <v>75973</v>
      </c>
      <c r="G207" t="s">
        <v>4432</v>
      </c>
      <c r="H207">
        <v>100941</v>
      </c>
      <c r="I207">
        <v>185908</v>
      </c>
      <c r="J207" t="s">
        <v>2754</v>
      </c>
      <c r="K207">
        <v>17452</v>
      </c>
      <c r="L207">
        <v>387300</v>
      </c>
      <c r="M207">
        <v>3162</v>
      </c>
      <c r="N207" t="s">
        <v>4433</v>
      </c>
      <c r="O207" t="s">
        <v>4434</v>
      </c>
      <c r="P207">
        <f>SUM(sample_report[[#This Row],[DIFF_4]:[DIFF_0]])</f>
        <v>612.6</v>
      </c>
      <c r="Q207">
        <f>sample_report[[#This Row],[CTP_4]]-sample_report[[#This Row],[NOM_TAX_4]]</f>
        <v>180.98</v>
      </c>
      <c r="R207" s="1">
        <f>sample_report[[#This Row],[CTP_3]]-sample_report[[#This Row],[NOM_TAX_3]]</f>
        <v>54.4</v>
      </c>
      <c r="S207" s="1">
        <f>sample_report[[#This Row],[CTP_2]]-sample_report[[#This Row],[NOMO_TAX_2]]</f>
        <v>58.61</v>
      </c>
      <c r="T207" s="1">
        <f>sample_report[[#This Row],[CTP_1]]-sample_report[[#This Row],[NOM_TAX_1]]</f>
        <v>139.56</v>
      </c>
      <c r="U207" s="1">
        <f>sample_report[[#This Row],[CTP_0]]-sample_report[[#This Row],[NOM_TAX_0]]</f>
        <v>179.05</v>
      </c>
      <c r="V207" t="s">
        <v>2766</v>
      </c>
      <c r="W207" t="s">
        <v>2751</v>
      </c>
      <c r="X207" t="s">
        <v>2752</v>
      </c>
      <c r="Y207" t="s">
        <v>2753</v>
      </c>
      <c r="Z207" t="s">
        <v>2754</v>
      </c>
      <c r="AA207">
        <f>sample_report[[#This Row],[PTI_4]]*sample_report[[#This Row],[STR_4]]*0.01</f>
        <v>0</v>
      </c>
      <c r="AK207" t="s">
        <v>4178</v>
      </c>
      <c r="AL207" t="s">
        <v>2755</v>
      </c>
      <c r="AM207" t="s">
        <v>2756</v>
      </c>
      <c r="AN207">
        <v>79981</v>
      </c>
      <c r="AO207">
        <v>75973</v>
      </c>
      <c r="AP207" t="s">
        <v>3085</v>
      </c>
      <c r="AQ207" t="s">
        <v>3232</v>
      </c>
      <c r="AR207" t="s">
        <v>35</v>
      </c>
    </row>
    <row r="208" spans="1:44" hidden="1" x14ac:dyDescent="0.3">
      <c r="A208" t="s">
        <v>4161</v>
      </c>
      <c r="B208" t="s">
        <v>4162</v>
      </c>
      <c r="C208" t="s">
        <v>1602</v>
      </c>
      <c r="D208" t="s">
        <v>525</v>
      </c>
      <c r="E208">
        <v>2017</v>
      </c>
      <c r="F208">
        <v>16130</v>
      </c>
      <c r="G208" t="s">
        <v>4638</v>
      </c>
      <c r="H208">
        <v>101158</v>
      </c>
      <c r="I208">
        <v>106492</v>
      </c>
      <c r="J208" t="s">
        <v>4170</v>
      </c>
      <c r="K208">
        <v>-604</v>
      </c>
      <c r="L208">
        <v>110355</v>
      </c>
      <c r="M208">
        <v>1864</v>
      </c>
      <c r="N208" t="s">
        <v>4639</v>
      </c>
      <c r="O208" t="s">
        <v>4640</v>
      </c>
      <c r="P208">
        <f>SUM(sample_report[[#This Row],[DIFF_4]:[DIFF_0]])</f>
        <v>24.9</v>
      </c>
      <c r="Q208">
        <f>sample_report[[#This Row],[CTP_4]]-sample_report[[#This Row],[NOM_TAX_4]]</f>
        <v>0.01</v>
      </c>
      <c r="R208" s="1">
        <f>sample_report[[#This Row],[CTP_3]]-sample_report[[#This Row],[NOM_TAX_3]]</f>
        <v>-0.78</v>
      </c>
      <c r="S208" s="1">
        <f>sample_report[[#This Row],[CTP_2]]-sample_report[[#This Row],[NOMO_TAX_2]]</f>
        <v>-0.89</v>
      </c>
      <c r="T208" s="1">
        <f>sample_report[[#This Row],[CTP_1]]-sample_report[[#This Row],[NOM_TAX_1]]</f>
        <v>-0.87</v>
      </c>
      <c r="U208" s="1">
        <f>sample_report[[#This Row],[CTP_0]]-sample_report[[#This Row],[NOM_TAX_0]]</f>
        <v>27.43</v>
      </c>
      <c r="V208" t="s">
        <v>4641</v>
      </c>
      <c r="W208" t="s">
        <v>4167</v>
      </c>
      <c r="X208" t="s">
        <v>4168</v>
      </c>
      <c r="Y208" t="s">
        <v>4169</v>
      </c>
      <c r="Z208" t="s">
        <v>4170</v>
      </c>
      <c r="AA208">
        <f>sample_report[[#This Row],[PTI_4]]*sample_report[[#This Row],[STR_4]]*0.01</f>
        <v>0</v>
      </c>
      <c r="AK208" t="s">
        <v>4642</v>
      </c>
      <c r="AL208" t="s">
        <v>4171</v>
      </c>
      <c r="AM208" t="s">
        <v>4172</v>
      </c>
      <c r="AN208">
        <v>16793</v>
      </c>
      <c r="AO208">
        <v>16130</v>
      </c>
      <c r="AP208" t="s">
        <v>198</v>
      </c>
      <c r="AQ208" t="s">
        <v>4643</v>
      </c>
      <c r="AR208" t="s">
        <v>35</v>
      </c>
    </row>
    <row r="209" spans="1:44" hidden="1" x14ac:dyDescent="0.3">
      <c r="A209" t="s">
        <v>2745</v>
      </c>
      <c r="B209" t="s">
        <v>2746</v>
      </c>
      <c r="C209" t="s">
        <v>1602</v>
      </c>
      <c r="D209" t="s">
        <v>525</v>
      </c>
      <c r="E209">
        <v>2017</v>
      </c>
      <c r="F209">
        <v>73476</v>
      </c>
      <c r="G209" t="s">
        <v>4644</v>
      </c>
      <c r="H209">
        <v>94554</v>
      </c>
      <c r="I209">
        <v>191428</v>
      </c>
      <c r="J209" t="s">
        <v>2752</v>
      </c>
      <c r="K209">
        <v>17108</v>
      </c>
      <c r="L209">
        <v>379700</v>
      </c>
      <c r="M209">
        <v>3294</v>
      </c>
      <c r="N209" t="s">
        <v>4645</v>
      </c>
      <c r="O209" t="s">
        <v>4646</v>
      </c>
      <c r="P209">
        <f>SUM(sample_report[[#This Row],[DIFF_4]:[DIFF_0]])</f>
        <v>637.28</v>
      </c>
      <c r="Q209">
        <f>sample_report[[#This Row],[CTP_4]]-sample_report[[#This Row],[NOM_TAX_4]]</f>
        <v>145.09</v>
      </c>
      <c r="R209" s="1">
        <f>sample_report[[#This Row],[CTP_3]]-sample_report[[#This Row],[NOM_TAX_3]]</f>
        <v>198.2</v>
      </c>
      <c r="S209" s="1">
        <f>sample_report[[#This Row],[CTP_2]]-sample_report[[#This Row],[NOMO_TAX_2]]</f>
        <v>180.98</v>
      </c>
      <c r="T209" s="1">
        <f>sample_report[[#This Row],[CTP_1]]-sample_report[[#This Row],[NOM_TAX_1]]</f>
        <v>54.4</v>
      </c>
      <c r="U209" s="1">
        <f>sample_report[[#This Row],[CTP_0]]-sample_report[[#This Row],[NOM_TAX_0]]</f>
        <v>58.61</v>
      </c>
      <c r="V209" t="s">
        <v>2764</v>
      </c>
      <c r="W209" t="s">
        <v>2765</v>
      </c>
      <c r="X209" t="s">
        <v>2766</v>
      </c>
      <c r="Y209" t="s">
        <v>2751</v>
      </c>
      <c r="Z209" t="s">
        <v>2752</v>
      </c>
      <c r="AA209">
        <f>sample_report[[#This Row],[PTI_4]]*sample_report[[#This Row],[STR_4]]*0.01</f>
        <v>0</v>
      </c>
      <c r="AK209" t="s">
        <v>2768</v>
      </c>
      <c r="AL209" t="s">
        <v>2769</v>
      </c>
      <c r="AM209" t="s">
        <v>4178</v>
      </c>
      <c r="AN209">
        <v>60855</v>
      </c>
      <c r="AO209">
        <v>73476</v>
      </c>
      <c r="AP209" t="s">
        <v>2973</v>
      </c>
      <c r="AQ209" t="s">
        <v>4647</v>
      </c>
      <c r="AR209" t="s">
        <v>35</v>
      </c>
    </row>
    <row r="210" spans="1:44" x14ac:dyDescent="0.3">
      <c r="A210" t="s">
        <v>4161</v>
      </c>
      <c r="B210" t="s">
        <v>4162</v>
      </c>
      <c r="C210" t="s">
        <v>1602</v>
      </c>
      <c r="D210" t="s">
        <v>525</v>
      </c>
      <c r="E210">
        <v>2020</v>
      </c>
      <c r="F210">
        <v>90285</v>
      </c>
      <c r="G210" t="s">
        <v>4992</v>
      </c>
      <c r="H210">
        <v>314309</v>
      </c>
      <c r="I210">
        <v>347547</v>
      </c>
      <c r="J210" t="s">
        <v>4993</v>
      </c>
      <c r="K210">
        <v>17525</v>
      </c>
      <c r="L210">
        <v>475800</v>
      </c>
      <c r="M210">
        <v>2622</v>
      </c>
      <c r="N210" t="s">
        <v>4994</v>
      </c>
      <c r="O210" t="s">
        <v>4995</v>
      </c>
      <c r="P210">
        <f>SUM(sample_report[[#This Row],[DIFF_4]:[DIFF_0]])</f>
        <v>-29103.953600000001</v>
      </c>
      <c r="Q210" s="1">
        <f>sample_report[[#This Row],[CTP_4]]-sample_report[[#This Row],[NOM_TAX_4]]</f>
        <v>-37.814599999999999</v>
      </c>
      <c r="R210" s="1">
        <f>sample_report[[#This Row],[CTP_3]]-sample_report[[#This Row],[NOM_TAX_3]]</f>
        <v>-8.0560000000000045</v>
      </c>
      <c r="S210" s="1">
        <f>sample_report[[#This Row],[CTP_2]]-sample_report[[#This Row],[NOMO_TAX_2]]</f>
        <v>-63.472999999999999</v>
      </c>
      <c r="T210" s="1">
        <f>sample_report[[#This Row],[CTP_1]]-sample_report[[#This Row],[NOM_TAX_1]]</f>
        <v>-9357.619999999999</v>
      </c>
      <c r="U210" s="1">
        <f>sample_report[[#This Row],[CTP_0]]-sample_report[[#This Row],[NOM_TAX_0]]</f>
        <v>-19636.990000000002</v>
      </c>
      <c r="V210" t="s">
        <v>4169</v>
      </c>
      <c r="W210" t="s">
        <v>4170</v>
      </c>
      <c r="X210" t="s">
        <v>4164</v>
      </c>
      <c r="Y210" t="s">
        <v>4426</v>
      </c>
      <c r="Z210" t="s">
        <v>4993</v>
      </c>
      <c r="AA210">
        <f>sample_report[[#This Row],[PTI_4]]*sample_report[[#This Row],[STR_4]]*0.01</f>
        <v>36.944600000000001</v>
      </c>
      <c r="AB210">
        <f>sample_report[[#This Row],[PTI_3]]*sample_report[[#This Row],[STR_3]]*0.01</f>
        <v>35.486000000000004</v>
      </c>
      <c r="AC210">
        <f>sample_report[[#This Row],[PTI_2]]*sample_report[[#This Row],[STR_32]]*0.01</f>
        <v>56.133000000000003</v>
      </c>
      <c r="AD210">
        <f>sample_report[[#This Row],[PTI_1]]*sample_report[[#This Row],[STR_1]]*0.01</f>
        <v>9428.98</v>
      </c>
      <c r="AE210">
        <f>sample_report[[#This Row],[PTI_0]]*sample_report[[#This Row],[STR_0]]*0.01</f>
        <v>19862.7</v>
      </c>
      <c r="AF210">
        <v>22</v>
      </c>
      <c r="AG210">
        <v>22</v>
      </c>
      <c r="AH210">
        <v>22</v>
      </c>
      <c r="AI210">
        <v>22</v>
      </c>
      <c r="AJ210">
        <v>22</v>
      </c>
      <c r="AK210" t="s">
        <v>4173</v>
      </c>
      <c r="AL210" t="s">
        <v>4429</v>
      </c>
      <c r="AM210" t="s">
        <v>4996</v>
      </c>
      <c r="AN210">
        <v>42859</v>
      </c>
      <c r="AO210">
        <v>90285</v>
      </c>
      <c r="AP210" t="s">
        <v>2134</v>
      </c>
      <c r="AQ210" t="s">
        <v>4997</v>
      </c>
      <c r="AR210" t="s">
        <v>35</v>
      </c>
    </row>
    <row r="211" spans="1:44" x14ac:dyDescent="0.3">
      <c r="A211" t="s">
        <v>4161</v>
      </c>
      <c r="B211" t="s">
        <v>4162</v>
      </c>
      <c r="C211" t="s">
        <v>1602</v>
      </c>
      <c r="D211" t="s">
        <v>525</v>
      </c>
      <c r="E211">
        <v>2016</v>
      </c>
      <c r="F211">
        <v>16793</v>
      </c>
      <c r="G211" t="s">
        <v>4998</v>
      </c>
      <c r="H211">
        <v>68468</v>
      </c>
      <c r="I211">
        <v>74306</v>
      </c>
      <c r="J211" t="s">
        <v>4169</v>
      </c>
      <c r="K211">
        <v>-845</v>
      </c>
      <c r="L211">
        <v>118708</v>
      </c>
      <c r="M211">
        <v>2597</v>
      </c>
      <c r="N211" t="s">
        <v>4999</v>
      </c>
      <c r="O211" t="s">
        <v>5000</v>
      </c>
      <c r="P211">
        <f>SUM(sample_report[[#This Row],[DIFF_4]:[DIFF_0]])</f>
        <v>-6355.3604500000001</v>
      </c>
      <c r="Q211" s="1">
        <f>sample_report[[#This Row],[CTP_4]]-sample_report[[#This Row],[NOM_TAX_4]]</f>
        <v>4.0725000000000007</v>
      </c>
      <c r="R211" s="1">
        <f>sample_report[[#This Row],[CTP_3]]-sample_report[[#This Row],[NOM_TAX_3]]</f>
        <v>-2.9000000000000004</v>
      </c>
      <c r="S211" s="1">
        <f>sample_report[[#This Row],[CTP_2]]-sample_report[[#This Row],[NOMO_TAX_2]]</f>
        <v>-13.742949999999999</v>
      </c>
      <c r="T211" s="1">
        <f>sample_report[[#This Row],[CTP_1]]-sample_report[[#This Row],[NOM_TAX_1]]</f>
        <v>-2647.46</v>
      </c>
      <c r="U211" s="1">
        <f>sample_report[[#This Row],[CTP_0]]-sample_report[[#This Row],[NOM_TAX_0]]</f>
        <v>-3695.33</v>
      </c>
      <c r="V211" t="s">
        <v>5001</v>
      </c>
      <c r="W211" t="s">
        <v>4641</v>
      </c>
      <c r="X211" t="s">
        <v>4167</v>
      </c>
      <c r="Y211" t="s">
        <v>4168</v>
      </c>
      <c r="Z211" t="s">
        <v>4169</v>
      </c>
      <c r="AA211">
        <f>sample_report[[#This Row],[PTI_4]]*sample_report[[#This Row],[STR_4]]*0.01</f>
        <v>-4.9225000000000003</v>
      </c>
      <c r="AB211">
        <f>sample_report[[#This Row],[PTI_3]]*sample_report[[#This Row],[STR_3]]*0.01</f>
        <v>2.91</v>
      </c>
      <c r="AC211">
        <f>sample_report[[#This Row],[PTI_2]]*sample_report[[#This Row],[STR_32]]*0.01</f>
        <v>12.962949999999999</v>
      </c>
      <c r="AD211">
        <f>sample_report[[#This Row],[PTI_1]]*sample_report[[#This Row],[STR_1]]*0.01</f>
        <v>2646.57</v>
      </c>
      <c r="AE211">
        <f>sample_report[[#This Row],[PTI_0]]*sample_report[[#This Row],[STR_0]]*0.01</f>
        <v>3694.46</v>
      </c>
      <c r="AF211">
        <v>25</v>
      </c>
      <c r="AG211">
        <v>25</v>
      </c>
      <c r="AH211">
        <v>24.5</v>
      </c>
      <c r="AI211">
        <v>23.5</v>
      </c>
      <c r="AJ211">
        <v>22</v>
      </c>
      <c r="AK211" t="s">
        <v>5002</v>
      </c>
      <c r="AL211" t="s">
        <v>4642</v>
      </c>
      <c r="AM211" t="s">
        <v>4171</v>
      </c>
      <c r="AN211">
        <v>11262</v>
      </c>
      <c r="AO211">
        <v>16793</v>
      </c>
      <c r="AP211" t="s">
        <v>198</v>
      </c>
      <c r="AQ211" t="s">
        <v>5003</v>
      </c>
      <c r="AR211" t="s">
        <v>35</v>
      </c>
    </row>
    <row r="212" spans="1:44" hidden="1" x14ac:dyDescent="0.3">
      <c r="A212" t="s">
        <v>5200</v>
      </c>
      <c r="B212" t="s">
        <v>5201</v>
      </c>
      <c r="C212" t="s">
        <v>1602</v>
      </c>
      <c r="D212" t="s">
        <v>3720</v>
      </c>
      <c r="E212">
        <v>2018</v>
      </c>
      <c r="F212">
        <v>102638</v>
      </c>
      <c r="G212" t="s">
        <v>35</v>
      </c>
      <c r="H212">
        <v>353462</v>
      </c>
      <c r="I212">
        <v>1360234</v>
      </c>
      <c r="J212" t="s">
        <v>5202</v>
      </c>
      <c r="K212">
        <v>26780</v>
      </c>
      <c r="L212">
        <v>509814</v>
      </c>
      <c r="M212">
        <v>601</v>
      </c>
      <c r="N212" t="s">
        <v>5203</v>
      </c>
      <c r="O212" t="s">
        <v>5204</v>
      </c>
      <c r="P212">
        <f>SUM(sample_report[[#This Row],[DIFF_4]:[DIFF_0]])</f>
        <v>1160.43</v>
      </c>
      <c r="Q212">
        <f>sample_report[[#This Row],[CTP_4]]-sample_report[[#This Row],[NOM_TAX_4]]</f>
        <v>196.31</v>
      </c>
      <c r="R212" s="1">
        <f>sample_report[[#This Row],[CTP_3]]-sample_report[[#This Row],[NOM_TAX_3]]</f>
        <v>204.04</v>
      </c>
      <c r="S212" s="1">
        <f>sample_report[[#This Row],[CTP_2]]-sample_report[[#This Row],[NOMO_TAX_2]]</f>
        <v>234.51</v>
      </c>
      <c r="T212" s="1">
        <f>sample_report[[#This Row],[CTP_1]]-sample_report[[#This Row],[NOM_TAX_1]]</f>
        <v>295.52</v>
      </c>
      <c r="U212" s="1">
        <f>sample_report[[#This Row],[CTP_0]]-sample_report[[#This Row],[NOM_TAX_0]]</f>
        <v>230.05</v>
      </c>
      <c r="V212" t="s">
        <v>5205</v>
      </c>
      <c r="W212" t="s">
        <v>5206</v>
      </c>
      <c r="X212" t="s">
        <v>5207</v>
      </c>
      <c r="Y212" t="s">
        <v>5208</v>
      </c>
      <c r="Z212" t="s">
        <v>5202</v>
      </c>
      <c r="AA212">
        <f>sample_report[[#This Row],[PTI_4]]*sample_report[[#This Row],[STR_4]]*0.01</f>
        <v>0</v>
      </c>
      <c r="AK212" t="s">
        <v>5209</v>
      </c>
      <c r="AL212" t="s">
        <v>5210</v>
      </c>
      <c r="AM212" t="s">
        <v>5211</v>
      </c>
      <c r="AN212">
        <v>138962</v>
      </c>
      <c r="AO212">
        <v>102638</v>
      </c>
      <c r="AP212" t="s">
        <v>5212</v>
      </c>
      <c r="AQ212" t="s">
        <v>5213</v>
      </c>
      <c r="AR212" t="s">
        <v>35</v>
      </c>
    </row>
    <row r="213" spans="1:44" hidden="1" x14ac:dyDescent="0.3">
      <c r="A213" t="s">
        <v>5200</v>
      </c>
      <c r="B213" t="s">
        <v>5201</v>
      </c>
      <c r="C213" t="s">
        <v>1602</v>
      </c>
      <c r="D213" t="s">
        <v>3720</v>
      </c>
      <c r="E213">
        <v>2019</v>
      </c>
      <c r="F213">
        <v>101404</v>
      </c>
      <c r="G213" t="s">
        <v>35</v>
      </c>
      <c r="H213">
        <v>369639</v>
      </c>
      <c r="I213">
        <v>1608655</v>
      </c>
      <c r="J213" t="s">
        <v>5272</v>
      </c>
      <c r="K213">
        <v>23392</v>
      </c>
      <c r="L213">
        <v>525618</v>
      </c>
      <c r="M213">
        <v>537</v>
      </c>
      <c r="N213" t="s">
        <v>5273</v>
      </c>
      <c r="O213" t="s">
        <v>5274</v>
      </c>
      <c r="P213">
        <f>SUM(sample_report[[#This Row],[DIFF_4]:[DIFF_0]])</f>
        <v>1245.05</v>
      </c>
      <c r="Q213">
        <f>sample_report[[#This Row],[CTP_4]]-sample_report[[#This Row],[NOM_TAX_4]]</f>
        <v>204.04</v>
      </c>
      <c r="R213" s="1">
        <f>sample_report[[#This Row],[CTP_3]]-sample_report[[#This Row],[NOM_TAX_3]]</f>
        <v>234.51</v>
      </c>
      <c r="S213" s="1">
        <f>sample_report[[#This Row],[CTP_2]]-sample_report[[#This Row],[NOMO_TAX_2]]</f>
        <v>295.52</v>
      </c>
      <c r="T213" s="1">
        <f>sample_report[[#This Row],[CTP_1]]-sample_report[[#This Row],[NOM_TAX_1]]</f>
        <v>230.05</v>
      </c>
      <c r="U213" s="1">
        <f>sample_report[[#This Row],[CTP_0]]-sample_report[[#This Row],[NOM_TAX_0]]</f>
        <v>280.93</v>
      </c>
      <c r="V213" t="s">
        <v>5206</v>
      </c>
      <c r="W213" t="s">
        <v>5207</v>
      </c>
      <c r="X213" t="s">
        <v>5208</v>
      </c>
      <c r="Y213" t="s">
        <v>5202</v>
      </c>
      <c r="Z213" t="s">
        <v>5272</v>
      </c>
      <c r="AA213">
        <f>sample_report[[#This Row],[PTI_4]]*sample_report[[#This Row],[STR_4]]*0.01</f>
        <v>0</v>
      </c>
      <c r="AK213" t="s">
        <v>5210</v>
      </c>
      <c r="AL213" t="s">
        <v>5211</v>
      </c>
      <c r="AM213" t="s">
        <v>5275</v>
      </c>
      <c r="AN213">
        <v>102638</v>
      </c>
      <c r="AO213">
        <v>101404</v>
      </c>
      <c r="AP213" t="s">
        <v>5276</v>
      </c>
      <c r="AQ213" t="s">
        <v>5277</v>
      </c>
      <c r="AR213" t="s">
        <v>35</v>
      </c>
    </row>
    <row r="214" spans="1:44" hidden="1" x14ac:dyDescent="0.3">
      <c r="A214" t="s">
        <v>5200</v>
      </c>
      <c r="B214" t="s">
        <v>5201</v>
      </c>
      <c r="C214" t="s">
        <v>1602</v>
      </c>
      <c r="D214" t="s">
        <v>3720</v>
      </c>
      <c r="E214">
        <v>2017</v>
      </c>
      <c r="F214">
        <v>138962</v>
      </c>
      <c r="G214" t="s">
        <v>35</v>
      </c>
      <c r="H214">
        <v>373689</v>
      </c>
      <c r="I214">
        <v>1305390</v>
      </c>
      <c r="J214" t="s">
        <v>5208</v>
      </c>
      <c r="K214">
        <v>33612</v>
      </c>
      <c r="L214">
        <v>665006</v>
      </c>
      <c r="M214">
        <v>859</v>
      </c>
      <c r="N214" t="s">
        <v>5327</v>
      </c>
      <c r="O214" t="s">
        <v>5328</v>
      </c>
      <c r="P214">
        <f>SUM(sample_report[[#This Row],[DIFF_4]:[DIFF_0]])</f>
        <v>1006.05</v>
      </c>
      <c r="Q214">
        <f>sample_report[[#This Row],[CTP_4]]-sample_report[[#This Row],[NOM_TAX_4]]</f>
        <v>75.67</v>
      </c>
      <c r="R214" s="1">
        <f>sample_report[[#This Row],[CTP_3]]-sample_report[[#This Row],[NOM_TAX_3]]</f>
        <v>196.31</v>
      </c>
      <c r="S214" s="1">
        <f>sample_report[[#This Row],[CTP_2]]-sample_report[[#This Row],[NOMO_TAX_2]]</f>
        <v>204.04</v>
      </c>
      <c r="T214" s="1">
        <f>sample_report[[#This Row],[CTP_1]]-sample_report[[#This Row],[NOM_TAX_1]]</f>
        <v>234.51</v>
      </c>
      <c r="U214" s="1">
        <f>sample_report[[#This Row],[CTP_0]]-sample_report[[#This Row],[NOM_TAX_0]]</f>
        <v>295.52</v>
      </c>
      <c r="V214" t="s">
        <v>5329</v>
      </c>
      <c r="W214" t="s">
        <v>5205</v>
      </c>
      <c r="X214" t="s">
        <v>5206</v>
      </c>
      <c r="Y214" t="s">
        <v>5207</v>
      </c>
      <c r="Z214" t="s">
        <v>5208</v>
      </c>
      <c r="AA214">
        <f>sample_report[[#This Row],[PTI_4]]*sample_report[[#This Row],[STR_4]]*0.01</f>
        <v>0</v>
      </c>
      <c r="AK214" t="s">
        <v>5330</v>
      </c>
      <c r="AL214" t="s">
        <v>5209</v>
      </c>
      <c r="AM214" t="s">
        <v>5210</v>
      </c>
      <c r="AN214">
        <v>153540</v>
      </c>
      <c r="AO214">
        <v>138962</v>
      </c>
      <c r="AP214" t="s">
        <v>5331</v>
      </c>
      <c r="AQ214" t="s">
        <v>5332</v>
      </c>
      <c r="AR214" t="s">
        <v>35</v>
      </c>
    </row>
    <row r="215" spans="1:44" hidden="1" x14ac:dyDescent="0.3">
      <c r="A215" t="s">
        <v>3436</v>
      </c>
      <c r="B215" t="s">
        <v>3437</v>
      </c>
      <c r="C215" t="s">
        <v>1602</v>
      </c>
      <c r="D215" t="s">
        <v>312</v>
      </c>
      <c r="E215">
        <v>2018</v>
      </c>
      <c r="F215">
        <v>298696</v>
      </c>
      <c r="G215" t="s">
        <v>7898</v>
      </c>
      <c r="H215">
        <v>2282141</v>
      </c>
      <c r="I215">
        <v>54817625</v>
      </c>
      <c r="J215" t="s">
        <v>3444</v>
      </c>
      <c r="K215">
        <v>70594</v>
      </c>
      <c r="L215">
        <v>1408100</v>
      </c>
      <c r="M215">
        <v>40</v>
      </c>
      <c r="N215" t="s">
        <v>7899</v>
      </c>
      <c r="O215" t="s">
        <v>7900</v>
      </c>
      <c r="P215">
        <f>SUM(sample_report[[#This Row],[DIFF_4]:[DIFF_0]])</f>
        <v>3865.2</v>
      </c>
      <c r="Q215">
        <f>sample_report[[#This Row],[CTP_4]]-sample_report[[#This Row],[NOM_TAX_4]]</f>
        <v>728.67</v>
      </c>
      <c r="R215" s="1">
        <f>sample_report[[#This Row],[CTP_3]]-sample_report[[#This Row],[NOM_TAX_3]]</f>
        <v>709.17</v>
      </c>
      <c r="S215" s="1">
        <f>sample_report[[#This Row],[CTP_2]]-sample_report[[#This Row],[NOMO_TAX_2]]</f>
        <v>737.1</v>
      </c>
      <c r="T215" s="1">
        <f>sample_report[[#This Row],[CTP_1]]-sample_report[[#This Row],[NOM_TAX_1]]</f>
        <v>831.26</v>
      </c>
      <c r="U215" s="1">
        <f>sample_report[[#This Row],[CTP_0]]-sample_report[[#This Row],[NOM_TAX_0]]</f>
        <v>859</v>
      </c>
      <c r="V215" t="s">
        <v>3455</v>
      </c>
      <c r="W215" t="s">
        <v>3456</v>
      </c>
      <c r="X215" t="s">
        <v>3442</v>
      </c>
      <c r="Y215" t="s">
        <v>3443</v>
      </c>
      <c r="Z215" t="s">
        <v>3444</v>
      </c>
      <c r="AA215">
        <f>sample_report[[#This Row],[PTI_4]]*sample_report[[#This Row],[STR_4]]*0.01</f>
        <v>0</v>
      </c>
      <c r="AK215" t="s">
        <v>3459</v>
      </c>
      <c r="AL215" t="s">
        <v>7901</v>
      </c>
      <c r="AM215" t="s">
        <v>3446</v>
      </c>
      <c r="AN215">
        <v>390032</v>
      </c>
      <c r="AO215">
        <v>298696</v>
      </c>
      <c r="AP215" t="s">
        <v>7902</v>
      </c>
      <c r="AQ215" t="s">
        <v>35</v>
      </c>
      <c r="AR215" t="s">
        <v>35</v>
      </c>
    </row>
    <row r="216" spans="1:44" hidden="1" x14ac:dyDescent="0.3">
      <c r="A216" t="s">
        <v>3436</v>
      </c>
      <c r="B216" t="s">
        <v>3437</v>
      </c>
      <c r="C216" t="s">
        <v>1602</v>
      </c>
      <c r="D216" t="s">
        <v>312</v>
      </c>
      <c r="E216">
        <v>2019</v>
      </c>
      <c r="F216">
        <v>201418</v>
      </c>
      <c r="G216" t="s">
        <v>8142</v>
      </c>
      <c r="H216">
        <v>2347469</v>
      </c>
      <c r="I216">
        <v>56497672</v>
      </c>
      <c r="J216" t="s">
        <v>3445</v>
      </c>
      <c r="K216">
        <v>-18724</v>
      </c>
      <c r="L216">
        <v>1428600</v>
      </c>
      <c r="M216">
        <v>39</v>
      </c>
      <c r="N216" t="s">
        <v>8143</v>
      </c>
      <c r="O216" t="s">
        <v>8144</v>
      </c>
      <c r="P216">
        <f>SUM(sample_report[[#This Row],[DIFF_4]:[DIFF_0]])</f>
        <v>3922.8099999999995</v>
      </c>
      <c r="Q216">
        <f>sample_report[[#This Row],[CTP_4]]-sample_report[[#This Row],[NOM_TAX_4]]</f>
        <v>709.17</v>
      </c>
      <c r="R216" s="1">
        <f>sample_report[[#This Row],[CTP_3]]-sample_report[[#This Row],[NOM_TAX_3]]</f>
        <v>737.1</v>
      </c>
      <c r="S216" s="1">
        <f>sample_report[[#This Row],[CTP_2]]-sample_report[[#This Row],[NOMO_TAX_2]]</f>
        <v>831.26</v>
      </c>
      <c r="T216" s="1">
        <f>sample_report[[#This Row],[CTP_1]]-sample_report[[#This Row],[NOM_TAX_1]]</f>
        <v>859</v>
      </c>
      <c r="U216" s="1">
        <f>sample_report[[#This Row],[CTP_0]]-sample_report[[#This Row],[NOM_TAX_0]]</f>
        <v>786.28</v>
      </c>
      <c r="V216" t="s">
        <v>3456</v>
      </c>
      <c r="W216" t="s">
        <v>3442</v>
      </c>
      <c r="X216" t="s">
        <v>3443</v>
      </c>
      <c r="Y216" t="s">
        <v>3444</v>
      </c>
      <c r="Z216" t="s">
        <v>3445</v>
      </c>
      <c r="AA216">
        <f>sample_report[[#This Row],[PTI_4]]*sample_report[[#This Row],[STR_4]]*0.01</f>
        <v>0</v>
      </c>
      <c r="AK216" t="s">
        <v>7901</v>
      </c>
      <c r="AL216" t="s">
        <v>3446</v>
      </c>
      <c r="AM216" t="s">
        <v>3447</v>
      </c>
      <c r="AN216">
        <v>298696</v>
      </c>
      <c r="AO216">
        <v>201418</v>
      </c>
      <c r="AP216" t="s">
        <v>8145</v>
      </c>
      <c r="AQ216" t="s">
        <v>35</v>
      </c>
      <c r="AR216" t="s">
        <v>35</v>
      </c>
    </row>
    <row r="217" spans="1:44" hidden="1" x14ac:dyDescent="0.3">
      <c r="A217" t="s">
        <v>3436</v>
      </c>
      <c r="B217" t="s">
        <v>3437</v>
      </c>
      <c r="C217" t="s">
        <v>1602</v>
      </c>
      <c r="D217" t="s">
        <v>312</v>
      </c>
      <c r="E217">
        <v>2017</v>
      </c>
      <c r="F217">
        <v>390032</v>
      </c>
      <c r="G217" t="s">
        <v>8382</v>
      </c>
      <c r="H217">
        <v>2482356</v>
      </c>
      <c r="I217">
        <v>57085478</v>
      </c>
      <c r="J217" t="s">
        <v>3443</v>
      </c>
      <c r="K217">
        <v>81700</v>
      </c>
      <c r="L217">
        <v>2011400</v>
      </c>
      <c r="M217">
        <v>57</v>
      </c>
      <c r="N217" t="s">
        <v>8383</v>
      </c>
      <c r="O217" t="s">
        <v>8384</v>
      </c>
      <c r="P217">
        <f>SUM(sample_report[[#This Row],[DIFF_4]:[DIFF_0]])</f>
        <v>3309.7200000000003</v>
      </c>
      <c r="Q217">
        <f>sample_report[[#This Row],[CTP_4]]-sample_report[[#This Row],[NOM_TAX_4]]</f>
        <v>303.52</v>
      </c>
      <c r="R217" s="1">
        <f>sample_report[[#This Row],[CTP_3]]-sample_report[[#This Row],[NOM_TAX_3]]</f>
        <v>728.67</v>
      </c>
      <c r="S217" s="1">
        <f>sample_report[[#This Row],[CTP_2]]-sample_report[[#This Row],[NOMO_TAX_2]]</f>
        <v>709.17</v>
      </c>
      <c r="T217" s="1">
        <f>sample_report[[#This Row],[CTP_1]]-sample_report[[#This Row],[NOM_TAX_1]]</f>
        <v>737.1</v>
      </c>
      <c r="U217" s="1">
        <f>sample_report[[#This Row],[CTP_0]]-sample_report[[#This Row],[NOM_TAX_0]]</f>
        <v>831.26</v>
      </c>
      <c r="V217" t="s">
        <v>3454</v>
      </c>
      <c r="W217" t="s">
        <v>3455</v>
      </c>
      <c r="X217" t="s">
        <v>3456</v>
      </c>
      <c r="Y217" t="s">
        <v>3442</v>
      </c>
      <c r="Z217" t="s">
        <v>3443</v>
      </c>
      <c r="AA217">
        <f>sample_report[[#This Row],[PTI_4]]*sample_report[[#This Row],[STR_4]]*0.01</f>
        <v>0</v>
      </c>
      <c r="AK217" t="s">
        <v>3458</v>
      </c>
      <c r="AL217" t="s">
        <v>3459</v>
      </c>
      <c r="AM217" t="s">
        <v>7901</v>
      </c>
      <c r="AN217">
        <v>368727</v>
      </c>
      <c r="AO217">
        <v>390032</v>
      </c>
      <c r="AP217" t="s">
        <v>8385</v>
      </c>
      <c r="AQ217" t="s">
        <v>35</v>
      </c>
      <c r="AR217" t="s">
        <v>35</v>
      </c>
    </row>
    <row r="218" spans="1:44" x14ac:dyDescent="0.3">
      <c r="A218" t="s">
        <v>2230</v>
      </c>
      <c r="B218" t="s">
        <v>2231</v>
      </c>
      <c r="C218" t="s">
        <v>1602</v>
      </c>
      <c r="D218" t="s">
        <v>410</v>
      </c>
      <c r="E218">
        <v>2020</v>
      </c>
      <c r="F218">
        <v>53905</v>
      </c>
      <c r="G218" t="s">
        <v>8828</v>
      </c>
      <c r="H218">
        <v>184647</v>
      </c>
      <c r="I218">
        <v>345623</v>
      </c>
      <c r="J218" t="s">
        <v>8829</v>
      </c>
      <c r="K218">
        <v>10628</v>
      </c>
      <c r="L218">
        <v>282500</v>
      </c>
      <c r="M218">
        <v>1342</v>
      </c>
      <c r="N218" t="s">
        <v>8830</v>
      </c>
      <c r="O218" t="s">
        <v>8831</v>
      </c>
      <c r="P218">
        <f>SUM(sample_report[[#This Row],[DIFF_4]:[DIFF_0]])</f>
        <v>-24103.281600000002</v>
      </c>
      <c r="Q218" s="1">
        <f>sample_report[[#This Row],[CTP_4]]-sample_report[[#This Row],[NOM_TAX_4]]</f>
        <v>6.5871999999999957</v>
      </c>
      <c r="R218" s="1">
        <f>sample_report[[#This Row],[CTP_3]]-sample_report[[#This Row],[NOM_TAX_3]]</f>
        <v>-0.57699999999999818</v>
      </c>
      <c r="S218" s="1">
        <f>sample_report[[#This Row],[CTP_2]]-sample_report[[#This Row],[NOMO_TAX_2]]</f>
        <v>-17.201800000000006</v>
      </c>
      <c r="T218" s="1">
        <f>sample_report[[#This Row],[CTP_1]]-sample_report[[#This Row],[NOM_TAX_1]]</f>
        <v>-12378.420000000002</v>
      </c>
      <c r="U218" s="1">
        <f>sample_report[[#This Row],[CTP_0]]-sample_report[[#This Row],[NOM_TAX_0]]</f>
        <v>-11713.67</v>
      </c>
      <c r="V218" t="s">
        <v>2238</v>
      </c>
      <c r="W218" t="s">
        <v>2239</v>
      </c>
      <c r="X218" t="s">
        <v>2233</v>
      </c>
      <c r="Y218" t="s">
        <v>2357</v>
      </c>
      <c r="Z218" t="s">
        <v>8829</v>
      </c>
      <c r="AA218">
        <f>sample_report[[#This Row],[PTI_4]]*sample_report[[#This Row],[STR_4]]*0.01</f>
        <v>127.87280000000001</v>
      </c>
      <c r="AB218">
        <f>sample_report[[#This Row],[PTI_3]]*sample_report[[#This Row],[STR_3]]*0.01</f>
        <v>129.767</v>
      </c>
      <c r="AC218">
        <f>sample_report[[#This Row],[PTI_2]]*sample_report[[#This Row],[STR_32]]*0.01</f>
        <v>137.65180000000001</v>
      </c>
      <c r="AD218">
        <f>sample_report[[#This Row],[PTI_1]]*sample_report[[#This Row],[STR_1]]*0.01</f>
        <v>12545.720000000001</v>
      </c>
      <c r="AE218">
        <f>sample_report[[#This Row],[PTI_0]]*sample_report[[#This Row],[STR_0]]*0.01</f>
        <v>11859.1</v>
      </c>
      <c r="AF218">
        <v>22</v>
      </c>
      <c r="AG218">
        <v>22</v>
      </c>
      <c r="AH218">
        <v>22</v>
      </c>
      <c r="AI218">
        <v>22</v>
      </c>
      <c r="AJ218">
        <v>22</v>
      </c>
      <c r="AK218" t="s">
        <v>2242</v>
      </c>
      <c r="AL218" t="s">
        <v>2360</v>
      </c>
      <c r="AM218" t="s">
        <v>8832</v>
      </c>
      <c r="AN218">
        <v>57026</v>
      </c>
      <c r="AO218">
        <v>53905</v>
      </c>
      <c r="AP218" t="s">
        <v>8833</v>
      </c>
      <c r="AQ218" t="s">
        <v>8834</v>
      </c>
      <c r="AR218" t="s">
        <v>35</v>
      </c>
    </row>
    <row r="219" spans="1:44" x14ac:dyDescent="0.3">
      <c r="A219" t="s">
        <v>2230</v>
      </c>
      <c r="B219" t="s">
        <v>2231</v>
      </c>
      <c r="C219" t="s">
        <v>1602</v>
      </c>
      <c r="D219" t="s">
        <v>410</v>
      </c>
      <c r="E219">
        <v>2016</v>
      </c>
      <c r="F219">
        <v>58124</v>
      </c>
      <c r="G219" t="s">
        <v>8835</v>
      </c>
      <c r="H219">
        <v>166422</v>
      </c>
      <c r="I219">
        <v>276145</v>
      </c>
      <c r="J219" t="s">
        <v>2238</v>
      </c>
      <c r="K219">
        <v>12347</v>
      </c>
      <c r="L219">
        <v>305000</v>
      </c>
      <c r="M219">
        <v>1598</v>
      </c>
      <c r="N219" t="s">
        <v>8836</v>
      </c>
      <c r="O219" t="s">
        <v>8837</v>
      </c>
      <c r="P219">
        <f>SUM(sample_report[[#This Row],[DIFF_4]:[DIFF_0]])</f>
        <v>-25258.09145</v>
      </c>
      <c r="Q219" s="1">
        <f>sample_report[[#This Row],[CTP_4]]-sample_report[[#This Row],[NOM_TAX_4]]</f>
        <v>-43.782500000000013</v>
      </c>
      <c r="R219" s="1">
        <f>sample_report[[#This Row],[CTP_3]]-sample_report[[#This Row],[NOM_TAX_3]]</f>
        <v>-16.512500000000003</v>
      </c>
      <c r="S219" s="1">
        <f>sample_report[[#This Row],[CTP_2]]-sample_report[[#This Row],[NOMO_TAX_2]]</f>
        <v>-5.6064500000000237</v>
      </c>
      <c r="T219" s="1">
        <f>sample_report[[#This Row],[CTP_1]]-sample_report[[#This Row],[NOM_TAX_1]]</f>
        <v>-12539.369999999999</v>
      </c>
      <c r="U219" s="1">
        <f>sample_report[[#This Row],[CTP_0]]-sample_report[[#This Row],[NOM_TAX_0]]</f>
        <v>-12652.820000000002</v>
      </c>
      <c r="V219" t="s">
        <v>8838</v>
      </c>
      <c r="W219" t="s">
        <v>2477</v>
      </c>
      <c r="X219" t="s">
        <v>2236</v>
      </c>
      <c r="Y219" t="s">
        <v>2237</v>
      </c>
      <c r="Z219" t="s">
        <v>2238</v>
      </c>
      <c r="AA219">
        <f>sample_report[[#This Row],[PTI_4]]*sample_report[[#This Row],[STR_4]]*0.01</f>
        <v>111.60250000000001</v>
      </c>
      <c r="AB219">
        <f>sample_report[[#This Row],[PTI_3]]*sample_report[[#This Row],[STR_3]]*0.01</f>
        <v>123.1425</v>
      </c>
      <c r="AC219">
        <f>sample_report[[#This Row],[PTI_2]]*sample_report[[#This Row],[STR_32]]*0.01</f>
        <v>143.86645000000001</v>
      </c>
      <c r="AD219">
        <f>sample_report[[#This Row],[PTI_1]]*sample_report[[#This Row],[STR_1]]*0.01</f>
        <v>12672.14</v>
      </c>
      <c r="AE219">
        <f>sample_report[[#This Row],[PTI_0]]*sample_report[[#This Row],[STR_0]]*0.01</f>
        <v>12787.28</v>
      </c>
      <c r="AF219">
        <v>25</v>
      </c>
      <c r="AG219">
        <v>25</v>
      </c>
      <c r="AH219">
        <v>24.5</v>
      </c>
      <c r="AI219">
        <v>23.5</v>
      </c>
      <c r="AJ219">
        <v>22</v>
      </c>
      <c r="AK219" t="s">
        <v>8839</v>
      </c>
      <c r="AL219" t="s">
        <v>2478</v>
      </c>
      <c r="AM219" t="s">
        <v>2240</v>
      </c>
      <c r="AN219">
        <v>53924</v>
      </c>
      <c r="AO219">
        <v>58124</v>
      </c>
      <c r="AP219" t="s">
        <v>8840</v>
      </c>
      <c r="AQ219" t="s">
        <v>8841</v>
      </c>
      <c r="AR219" t="s">
        <v>35</v>
      </c>
    </row>
    <row r="220" spans="1:44" x14ac:dyDescent="0.3">
      <c r="A220" t="s">
        <v>5200</v>
      </c>
      <c r="B220" t="s">
        <v>5201</v>
      </c>
      <c r="C220" t="s">
        <v>1602</v>
      </c>
      <c r="D220" t="s">
        <v>3720</v>
      </c>
      <c r="E220">
        <v>2020</v>
      </c>
      <c r="F220">
        <v>68740</v>
      </c>
      <c r="G220" t="s">
        <v>35</v>
      </c>
      <c r="H220">
        <v>569440</v>
      </c>
      <c r="I220">
        <v>2221967</v>
      </c>
      <c r="J220" t="s">
        <v>11584</v>
      </c>
      <c r="K220">
        <v>18582</v>
      </c>
      <c r="L220">
        <v>570277</v>
      </c>
      <c r="M220">
        <v>471</v>
      </c>
      <c r="N220" t="s">
        <v>11585</v>
      </c>
      <c r="O220" t="s">
        <v>11586</v>
      </c>
      <c r="P220">
        <f>SUM(sample_report[[#This Row],[DIFF_4]:[DIFF_0]])</f>
        <v>-37010.328000000001</v>
      </c>
      <c r="Q220" s="1">
        <f>sample_report[[#This Row],[CTP_4]]-sample_report[[#This Row],[NOM_TAX_4]]</f>
        <v>-103.27800000000002</v>
      </c>
      <c r="R220" s="1">
        <f>sample_report[[#This Row],[CTP_3]]-sample_report[[#This Row],[NOM_TAX_3]]</f>
        <v>-10.19640000000004</v>
      </c>
      <c r="S220" s="1">
        <f>sample_report[[#This Row],[CTP_2]]-sample_report[[#This Row],[NOMO_TAX_2]]</f>
        <v>4.2463999999999942</v>
      </c>
      <c r="T220" s="1">
        <f>sample_report[[#This Row],[CTP_1]]-sample_report[[#This Row],[NOM_TAX_1]]</f>
        <v>-22027.95</v>
      </c>
      <c r="U220" s="1">
        <f>sample_report[[#This Row],[CTP_0]]-sample_report[[#This Row],[NOM_TAX_0]]</f>
        <v>-14873.150000000001</v>
      </c>
      <c r="V220" t="s">
        <v>5207</v>
      </c>
      <c r="W220" t="s">
        <v>5208</v>
      </c>
      <c r="X220" t="s">
        <v>5202</v>
      </c>
      <c r="Y220" t="s">
        <v>5272</v>
      </c>
      <c r="Z220" t="s">
        <v>11584</v>
      </c>
      <c r="AA220">
        <f>sample_report[[#This Row],[PTI_4]]*sample_report[[#This Row],[STR_4]]*0.01</f>
        <v>337.78800000000001</v>
      </c>
      <c r="AB220">
        <f>sample_report[[#This Row],[PTI_3]]*sample_report[[#This Row],[STR_3]]*0.01</f>
        <v>305.71640000000002</v>
      </c>
      <c r="AC220">
        <f>sample_report[[#This Row],[PTI_2]]*sample_report[[#This Row],[STR_32]]*0.01</f>
        <v>225.80360000000002</v>
      </c>
      <c r="AD220">
        <f>sample_report[[#This Row],[PTI_1]]*sample_report[[#This Row],[STR_1]]*0.01</f>
        <v>22308.880000000001</v>
      </c>
      <c r="AE220">
        <f>sample_report[[#This Row],[PTI_0]]*sample_report[[#This Row],[STR_0]]*0.01</f>
        <v>15122.800000000001</v>
      </c>
      <c r="AF220">
        <v>22</v>
      </c>
      <c r="AG220">
        <v>22</v>
      </c>
      <c r="AH220">
        <v>22</v>
      </c>
      <c r="AI220">
        <v>22</v>
      </c>
      <c r="AJ220">
        <v>22</v>
      </c>
      <c r="AK220" t="s">
        <v>5211</v>
      </c>
      <c r="AL220" t="s">
        <v>5275</v>
      </c>
      <c r="AM220" t="s">
        <v>11587</v>
      </c>
      <c r="AN220">
        <v>101404</v>
      </c>
      <c r="AO220">
        <v>68740</v>
      </c>
      <c r="AP220" t="s">
        <v>11588</v>
      </c>
      <c r="AQ220" t="s">
        <v>11589</v>
      </c>
      <c r="AR220" t="s">
        <v>35</v>
      </c>
    </row>
    <row r="221" spans="1:44" x14ac:dyDescent="0.3">
      <c r="A221" t="s">
        <v>5200</v>
      </c>
      <c r="B221" t="s">
        <v>5201</v>
      </c>
      <c r="C221" t="s">
        <v>1602</v>
      </c>
      <c r="D221" t="s">
        <v>3720</v>
      </c>
      <c r="E221">
        <v>2016</v>
      </c>
      <c r="F221">
        <v>153540</v>
      </c>
      <c r="G221" t="s">
        <v>35</v>
      </c>
      <c r="H221">
        <v>336465</v>
      </c>
      <c r="I221">
        <v>1047472</v>
      </c>
      <c r="J221" t="s">
        <v>5207</v>
      </c>
      <c r="K221">
        <v>35620</v>
      </c>
      <c r="L221">
        <v>718463</v>
      </c>
      <c r="M221">
        <v>1042</v>
      </c>
      <c r="N221" t="s">
        <v>11590</v>
      </c>
      <c r="O221" t="s">
        <v>11591</v>
      </c>
      <c r="P221">
        <f>SUM(sample_report[[#This Row],[DIFF_4]:[DIFF_0]])</f>
        <v>-56102.630749999997</v>
      </c>
      <c r="Q221" s="1">
        <f>sample_report[[#This Row],[CTP_4]]-sample_report[[#This Row],[NOM_TAX_4]]</f>
        <v>352.90499999999997</v>
      </c>
      <c r="R221" s="1">
        <f>sample_report[[#This Row],[CTP_3]]-sample_report[[#This Row],[NOM_TAX_3]]</f>
        <v>87.617500000000007</v>
      </c>
      <c r="S221" s="1">
        <f>sample_report[[#This Row],[CTP_2]]-sample_report[[#This Row],[NOMO_TAX_2]]</f>
        <v>16.271749999999997</v>
      </c>
      <c r="T221" s="1">
        <f>sample_report[[#This Row],[CTP_1]]-sample_report[[#This Row],[NOM_TAX_1]]</f>
        <v>-23015.134999999998</v>
      </c>
      <c r="U221" s="1">
        <f>sample_report[[#This Row],[CTP_0]]-sample_report[[#This Row],[NOM_TAX_0]]</f>
        <v>-33544.29</v>
      </c>
      <c r="V221" t="s">
        <v>11592</v>
      </c>
      <c r="W221" t="s">
        <v>5329</v>
      </c>
      <c r="X221" t="s">
        <v>5205</v>
      </c>
      <c r="Y221" t="s">
        <v>5206</v>
      </c>
      <c r="Z221" t="s">
        <v>5207</v>
      </c>
      <c r="AA221">
        <f>sample_report[[#This Row],[PTI_4]]*sample_report[[#This Row],[STR_4]]*0.01</f>
        <v>-228.315</v>
      </c>
      <c r="AB221">
        <f>sample_report[[#This Row],[PTI_3]]*sample_report[[#This Row],[STR_3]]*0.01</f>
        <v>-11.9475</v>
      </c>
      <c r="AC221">
        <f>sample_report[[#This Row],[PTI_2]]*sample_report[[#This Row],[STR_32]]*0.01</f>
        <v>180.03825000000001</v>
      </c>
      <c r="AD221">
        <f>sample_report[[#This Row],[PTI_1]]*sample_report[[#This Row],[STR_1]]*0.01</f>
        <v>23219.174999999999</v>
      </c>
      <c r="AE221">
        <f>sample_report[[#This Row],[PTI_0]]*sample_report[[#This Row],[STR_0]]*0.01</f>
        <v>33778.800000000003</v>
      </c>
      <c r="AF221">
        <v>25</v>
      </c>
      <c r="AG221">
        <v>25</v>
      </c>
      <c r="AH221">
        <v>24.5</v>
      </c>
      <c r="AI221">
        <v>23.5</v>
      </c>
      <c r="AJ221">
        <v>22</v>
      </c>
      <c r="AK221" t="s">
        <v>11593</v>
      </c>
      <c r="AL221" t="s">
        <v>5330</v>
      </c>
      <c r="AM221" t="s">
        <v>5209</v>
      </c>
      <c r="AN221">
        <v>98805</v>
      </c>
      <c r="AO221">
        <v>153540</v>
      </c>
      <c r="AP221" t="s">
        <v>11594</v>
      </c>
      <c r="AQ221" t="s">
        <v>11595</v>
      </c>
      <c r="AR221" t="s">
        <v>35</v>
      </c>
    </row>
    <row r="222" spans="1:44" x14ac:dyDescent="0.3">
      <c r="A222" t="s">
        <v>357</v>
      </c>
      <c r="B222" t="s">
        <v>358</v>
      </c>
      <c r="C222" t="s">
        <v>359</v>
      </c>
      <c r="D222" t="s">
        <v>360</v>
      </c>
      <c r="E222">
        <v>2020</v>
      </c>
      <c r="F222">
        <v>-24362</v>
      </c>
      <c r="G222" t="s">
        <v>361</v>
      </c>
      <c r="H222">
        <v>748692</v>
      </c>
      <c r="I222">
        <v>1916457</v>
      </c>
      <c r="J222" t="s">
        <v>362</v>
      </c>
      <c r="K222">
        <v>-5915</v>
      </c>
      <c r="L222">
        <v>-12679</v>
      </c>
      <c r="M222">
        <v>-83</v>
      </c>
      <c r="N222" t="s">
        <v>35</v>
      </c>
      <c r="O222" t="s">
        <v>363</v>
      </c>
      <c r="P222">
        <f>SUM(sample_report[[#This Row],[DIFF_4]:[DIFF_0]])</f>
        <v>-45712.205000000002</v>
      </c>
      <c r="Q222" s="1">
        <f>sample_report[[#This Row],[CTP_4]]-sample_report[[#This Row],[NOM_TAX_4]]</f>
        <v>-72.982500000000016</v>
      </c>
      <c r="R222" s="1">
        <f>sample_report[[#This Row],[CTP_3]]-sample_report[[#This Row],[NOM_TAX_3]]</f>
        <v>-147.70750000000004</v>
      </c>
      <c r="S222" s="1">
        <f>sample_report[[#This Row],[CTP_2]]-sample_report[[#This Row],[NOMO_TAX_2]]</f>
        <v>-38.295000000000016</v>
      </c>
      <c r="T222" s="1">
        <f>sample_report[[#This Row],[CTP_1]]-sample_report[[#This Row],[NOM_TAX_1]]</f>
        <v>-51566.61</v>
      </c>
      <c r="U222" s="1">
        <f>sample_report[[#This Row],[CTP_0]]-sample_report[[#This Row],[NOM_TAX_0]]</f>
        <v>6113.39</v>
      </c>
      <c r="V222" t="s">
        <v>364</v>
      </c>
      <c r="W222" t="s">
        <v>365</v>
      </c>
      <c r="X222" t="s">
        <v>366</v>
      </c>
      <c r="Y222" t="s">
        <v>367</v>
      </c>
      <c r="Z222" t="s">
        <v>362</v>
      </c>
      <c r="AA222">
        <f>sample_report[[#This Row],[PTI_4]]*sample_report[[#This Row],[STR_4]]*0.01</f>
        <v>414.82249999999999</v>
      </c>
      <c r="AB222">
        <f>sample_report[[#This Row],[PTI_3]]*sample_report[[#This Row],[STR_3]]*0.01</f>
        <v>444.90750000000003</v>
      </c>
      <c r="AC222">
        <f>sample_report[[#This Row],[PTI_2]]*sample_report[[#This Row],[STR_32]]*0.01</f>
        <v>506.46500000000003</v>
      </c>
      <c r="AD222">
        <f>sample_report[[#This Row],[PTI_1]]*sample_report[[#This Row],[STR_1]]*0.01</f>
        <v>52056.25</v>
      </c>
      <c r="AE222">
        <f>sample_report[[#This Row],[PTI_0]]*sample_report[[#This Row],[STR_0]]*0.01</f>
        <v>-6090.5</v>
      </c>
      <c r="AF222">
        <v>25</v>
      </c>
      <c r="AG222">
        <v>25</v>
      </c>
      <c r="AH222">
        <v>25</v>
      </c>
      <c r="AI222">
        <v>25</v>
      </c>
      <c r="AJ222">
        <v>25</v>
      </c>
      <c r="AK222" t="s">
        <v>368</v>
      </c>
      <c r="AL222" t="s">
        <v>369</v>
      </c>
      <c r="AM222" t="s">
        <v>370</v>
      </c>
      <c r="AN222">
        <v>208225</v>
      </c>
      <c r="AO222">
        <v>-24362</v>
      </c>
      <c r="AP222" t="s">
        <v>371</v>
      </c>
      <c r="AQ222" t="s">
        <v>35</v>
      </c>
      <c r="AR222" t="s">
        <v>35</v>
      </c>
    </row>
    <row r="223" spans="1:44" x14ac:dyDescent="0.3">
      <c r="A223" t="s">
        <v>357</v>
      </c>
      <c r="B223" t="s">
        <v>358</v>
      </c>
      <c r="C223" t="s">
        <v>359</v>
      </c>
      <c r="D223" t="s">
        <v>360</v>
      </c>
      <c r="E223">
        <v>2016</v>
      </c>
      <c r="F223">
        <v>165929</v>
      </c>
      <c r="G223" t="s">
        <v>372</v>
      </c>
      <c r="H223">
        <v>526673</v>
      </c>
      <c r="I223">
        <v>1636315</v>
      </c>
      <c r="J223" t="s">
        <v>364</v>
      </c>
      <c r="K223">
        <v>38909</v>
      </c>
      <c r="L223">
        <v>116415</v>
      </c>
      <c r="M223">
        <v>716</v>
      </c>
      <c r="N223" t="s">
        <v>373</v>
      </c>
      <c r="O223" t="s">
        <v>374</v>
      </c>
      <c r="P223">
        <f>SUM(sample_report[[#This Row],[DIFF_4]:[DIFF_0]])</f>
        <v>-72850.741000000009</v>
      </c>
      <c r="Q223" s="1">
        <f>sample_report[[#This Row],[CTP_4]]-sample_report[[#This Row],[NOM_TAX_4]]</f>
        <v>39.042999999999999</v>
      </c>
      <c r="R223" s="1">
        <f>sample_report[[#This Row],[CTP_3]]-sample_report[[#This Row],[NOM_TAX_3]]</f>
        <v>-47.250999999999976</v>
      </c>
      <c r="S223" s="1">
        <f>sample_report[[#This Row],[CTP_2]]-sample_report[[#This Row],[NOMO_TAX_2]]</f>
        <v>-11.723000000000013</v>
      </c>
      <c r="T223" s="1">
        <f>sample_report[[#This Row],[CTP_1]]-sample_report[[#This Row],[NOM_TAX_1]]</f>
        <v>-31690.399999999998</v>
      </c>
      <c r="U223" s="1">
        <f>sample_report[[#This Row],[CTP_0]]-sample_report[[#This Row],[NOM_TAX_0]]</f>
        <v>-41140.410000000003</v>
      </c>
      <c r="V223" t="s">
        <v>375</v>
      </c>
      <c r="W223" t="s">
        <v>376</v>
      </c>
      <c r="X223" t="s">
        <v>377</v>
      </c>
      <c r="Y223" t="s">
        <v>378</v>
      </c>
      <c r="Z223" t="s">
        <v>364</v>
      </c>
      <c r="AA223">
        <f>sample_report[[#This Row],[PTI_4]]*sample_report[[#This Row],[STR_4]]*0.01</f>
        <v>-38.972999999999999</v>
      </c>
      <c r="AB223">
        <f>sample_report[[#This Row],[PTI_3]]*sample_report[[#This Row],[STR_3]]*0.01</f>
        <v>196.25099999999998</v>
      </c>
      <c r="AC223">
        <f>sample_report[[#This Row],[PTI_2]]*sample_report[[#This Row],[STR_32]]*0.01</f>
        <v>262.923</v>
      </c>
      <c r="AD223">
        <f>sample_report[[#This Row],[PTI_1]]*sample_report[[#This Row],[STR_1]]*0.01</f>
        <v>31874.639999999999</v>
      </c>
      <c r="AE223">
        <f>sample_report[[#This Row],[PTI_0]]*sample_report[[#This Row],[STR_0]]*0.01</f>
        <v>41482.25</v>
      </c>
      <c r="AF223">
        <v>30</v>
      </c>
      <c r="AG223">
        <v>30</v>
      </c>
      <c r="AH223">
        <v>30</v>
      </c>
      <c r="AI223">
        <v>28</v>
      </c>
      <c r="AJ223">
        <v>25</v>
      </c>
      <c r="AK223" t="s">
        <v>379</v>
      </c>
      <c r="AL223" t="s">
        <v>380</v>
      </c>
      <c r="AM223" t="s">
        <v>381</v>
      </c>
      <c r="AN223">
        <v>113838</v>
      </c>
      <c r="AO223">
        <v>165929</v>
      </c>
      <c r="AP223" t="s">
        <v>382</v>
      </c>
      <c r="AQ223" t="s">
        <v>35</v>
      </c>
      <c r="AR223" t="s">
        <v>35</v>
      </c>
    </row>
    <row r="224" spans="1:44" x14ac:dyDescent="0.3">
      <c r="A224" t="s">
        <v>1141</v>
      </c>
      <c r="B224" t="s">
        <v>1142</v>
      </c>
      <c r="C224" t="s">
        <v>359</v>
      </c>
      <c r="D224" t="s">
        <v>63</v>
      </c>
      <c r="E224">
        <v>2020</v>
      </c>
      <c r="F224">
        <v>-99634</v>
      </c>
      <c r="G224" t="s">
        <v>1143</v>
      </c>
      <c r="H224">
        <v>458195</v>
      </c>
      <c r="I224">
        <v>1462411</v>
      </c>
      <c r="J224" t="s">
        <v>1144</v>
      </c>
      <c r="K224">
        <v>-29229</v>
      </c>
      <c r="L224">
        <v>-62540</v>
      </c>
      <c r="M224">
        <v>-560</v>
      </c>
      <c r="N224" t="s">
        <v>35</v>
      </c>
      <c r="O224" t="s">
        <v>1145</v>
      </c>
      <c r="P224">
        <f>SUM(sample_report[[#This Row],[DIFF_4]:[DIFF_0]])</f>
        <v>-14011.654999999999</v>
      </c>
      <c r="Q224" s="1">
        <f>sample_report[[#This Row],[CTP_4]]-sample_report[[#This Row],[NOM_TAX_4]]</f>
        <v>16.422500000000014</v>
      </c>
      <c r="R224" s="1">
        <f>sample_report[[#This Row],[CTP_3]]-sample_report[[#This Row],[NOM_TAX_3]]</f>
        <v>53.997500000000002</v>
      </c>
      <c r="S224" s="1">
        <f>sample_report[[#This Row],[CTP_2]]-sample_report[[#This Row],[NOMO_TAX_2]]</f>
        <v>-54.824999999999989</v>
      </c>
      <c r="T224" s="1">
        <f>sample_report[[#This Row],[CTP_1]]-sample_report[[#This Row],[NOM_TAX_1]]</f>
        <v>-38977.47</v>
      </c>
      <c r="U224" s="1">
        <f>sample_report[[#This Row],[CTP_0]]-sample_report[[#This Row],[NOM_TAX_0]]</f>
        <v>24950.22</v>
      </c>
      <c r="V224" t="s">
        <v>1146</v>
      </c>
      <c r="W224" t="s">
        <v>1147</v>
      </c>
      <c r="X224" t="s">
        <v>1148</v>
      </c>
      <c r="Y224" t="s">
        <v>1149</v>
      </c>
      <c r="Z224" t="s">
        <v>1144</v>
      </c>
      <c r="AA224">
        <f>sample_report[[#This Row],[PTI_4]]*sample_report[[#This Row],[STR_4]]*0.01</f>
        <v>316.3175</v>
      </c>
      <c r="AB224">
        <f>sample_report[[#This Row],[PTI_3]]*sample_report[[#This Row],[STR_3]]*0.01</f>
        <v>355.89249999999998</v>
      </c>
      <c r="AC224">
        <f>sample_report[[#This Row],[PTI_2]]*sample_report[[#This Row],[STR_32]]*0.01</f>
        <v>394.125</v>
      </c>
      <c r="AD224">
        <f>sample_report[[#This Row],[PTI_1]]*sample_report[[#This Row],[STR_1]]*0.01</f>
        <v>39352.75</v>
      </c>
      <c r="AE224">
        <f>sample_report[[#This Row],[PTI_0]]*sample_report[[#This Row],[STR_0]]*0.01</f>
        <v>-24908.5</v>
      </c>
      <c r="AF224">
        <v>25</v>
      </c>
      <c r="AG224">
        <v>25</v>
      </c>
      <c r="AH224">
        <v>25</v>
      </c>
      <c r="AI224">
        <v>25</v>
      </c>
      <c r="AJ224">
        <v>25</v>
      </c>
      <c r="AK224" t="s">
        <v>1150</v>
      </c>
      <c r="AL224" t="s">
        <v>1151</v>
      </c>
      <c r="AM224" t="s">
        <v>1152</v>
      </c>
      <c r="AN224">
        <v>157411</v>
      </c>
      <c r="AO224">
        <v>-99634</v>
      </c>
      <c r="AP224" t="s">
        <v>1153</v>
      </c>
      <c r="AQ224" t="s">
        <v>35</v>
      </c>
      <c r="AR224" t="s">
        <v>35</v>
      </c>
    </row>
    <row r="225" spans="1:44" x14ac:dyDescent="0.3">
      <c r="A225" t="s">
        <v>1141</v>
      </c>
      <c r="B225" t="s">
        <v>1142</v>
      </c>
      <c r="C225" t="s">
        <v>359</v>
      </c>
      <c r="D225" t="s">
        <v>63</v>
      </c>
      <c r="E225">
        <v>2016</v>
      </c>
      <c r="F225">
        <v>126527</v>
      </c>
      <c r="G225" t="s">
        <v>1154</v>
      </c>
      <c r="H225">
        <v>288558</v>
      </c>
      <c r="I225">
        <v>827356</v>
      </c>
      <c r="J225" t="s">
        <v>1146</v>
      </c>
      <c r="K225">
        <v>35719</v>
      </c>
      <c r="L225">
        <v>82550</v>
      </c>
      <c r="M225">
        <v>1107</v>
      </c>
      <c r="N225" t="s">
        <v>1155</v>
      </c>
      <c r="O225" t="s">
        <v>1156</v>
      </c>
      <c r="P225">
        <f>SUM(sample_report[[#This Row],[DIFF_4]:[DIFF_0]])</f>
        <v>-62183.755000000005</v>
      </c>
      <c r="Q225" s="1">
        <f>sample_report[[#This Row],[CTP_4]]-sample_report[[#This Row],[NOM_TAX_4]]</f>
        <v>-28.331000000000017</v>
      </c>
      <c r="R225" s="1">
        <f>sample_report[[#This Row],[CTP_3]]-sample_report[[#This Row],[NOM_TAX_3]]</f>
        <v>-21.370999999999981</v>
      </c>
      <c r="S225" s="1">
        <f>sample_report[[#This Row],[CTP_2]]-sample_report[[#This Row],[NOMO_TAX_2]]</f>
        <v>28.266999999999939</v>
      </c>
      <c r="T225" s="1">
        <f>sample_report[[#This Row],[CTP_1]]-sample_report[[#This Row],[NOM_TAX_1]]</f>
        <v>-30863.31</v>
      </c>
      <c r="U225" s="1">
        <f>sample_report[[#This Row],[CTP_0]]-sample_report[[#This Row],[NOM_TAX_0]]</f>
        <v>-31299.01</v>
      </c>
      <c r="V225" t="s">
        <v>1157</v>
      </c>
      <c r="W225" t="s">
        <v>1158</v>
      </c>
      <c r="X225" t="s">
        <v>1159</v>
      </c>
      <c r="Y225" t="s">
        <v>1160</v>
      </c>
      <c r="Z225" t="s">
        <v>1146</v>
      </c>
      <c r="AA225">
        <f>sample_report[[#This Row],[PTI_4]]*sample_report[[#This Row],[STR_4]]*0.01</f>
        <v>277.94100000000003</v>
      </c>
      <c r="AB225">
        <f>sample_report[[#This Row],[PTI_3]]*sample_report[[#This Row],[STR_3]]*0.01</f>
        <v>328.161</v>
      </c>
      <c r="AC225">
        <f>sample_report[[#This Row],[PTI_2]]*sample_report[[#This Row],[STR_32]]*0.01</f>
        <v>357.36300000000006</v>
      </c>
      <c r="AD225">
        <f>sample_report[[#This Row],[PTI_1]]*sample_report[[#This Row],[STR_1]]*0.01</f>
        <v>31169.040000000001</v>
      </c>
      <c r="AE225">
        <f>sample_report[[#This Row],[PTI_0]]*sample_report[[#This Row],[STR_0]]*0.01</f>
        <v>31631.75</v>
      </c>
      <c r="AF225">
        <v>30</v>
      </c>
      <c r="AG225">
        <v>30</v>
      </c>
      <c r="AH225">
        <v>30</v>
      </c>
      <c r="AI225">
        <v>28</v>
      </c>
      <c r="AJ225">
        <v>25</v>
      </c>
      <c r="AK225" t="s">
        <v>1161</v>
      </c>
      <c r="AL225" t="s">
        <v>1162</v>
      </c>
      <c r="AM225" t="s">
        <v>1163</v>
      </c>
      <c r="AN225">
        <v>111318</v>
      </c>
      <c r="AO225">
        <v>126527</v>
      </c>
      <c r="AP225" t="s">
        <v>1164</v>
      </c>
      <c r="AQ225" t="s">
        <v>1165</v>
      </c>
      <c r="AR225" t="s">
        <v>35</v>
      </c>
    </row>
    <row r="226" spans="1:44" x14ac:dyDescent="0.3">
      <c r="A226" t="s">
        <v>2506</v>
      </c>
      <c r="B226" t="s">
        <v>2507</v>
      </c>
      <c r="C226" t="s">
        <v>359</v>
      </c>
      <c r="D226" t="s">
        <v>2508</v>
      </c>
      <c r="E226">
        <v>2020</v>
      </c>
      <c r="F226">
        <v>-23008</v>
      </c>
      <c r="G226" t="s">
        <v>2509</v>
      </c>
      <c r="H226">
        <v>980787</v>
      </c>
      <c r="I226">
        <v>2949212</v>
      </c>
      <c r="J226" t="s">
        <v>2510</v>
      </c>
      <c r="K226">
        <v>-5554</v>
      </c>
      <c r="L226">
        <v>-13543</v>
      </c>
      <c r="M226">
        <v>-73</v>
      </c>
      <c r="N226" t="s">
        <v>35</v>
      </c>
      <c r="O226" t="s">
        <v>2511</v>
      </c>
      <c r="P226">
        <f>SUM(sample_report[[#This Row],[DIFF_4]:[DIFF_0]])</f>
        <v>7393.994999999999</v>
      </c>
      <c r="Q226" s="1">
        <f>sample_report[[#This Row],[CTP_4]]-sample_report[[#This Row],[NOM_TAX_4]]</f>
        <v>1.3749999999999982</v>
      </c>
      <c r="R226" s="1">
        <f>sample_report[[#This Row],[CTP_3]]-sample_report[[#This Row],[NOM_TAX_3]]</f>
        <v>9.5650000000000013</v>
      </c>
      <c r="S226" s="1">
        <f>sample_report[[#This Row],[CTP_2]]-sample_report[[#This Row],[NOMO_TAX_2]]</f>
        <v>34.555</v>
      </c>
      <c r="T226" s="1">
        <f>sample_report[[#This Row],[CTP_1]]-sample_report[[#This Row],[NOM_TAX_1]]</f>
        <v>1552.52</v>
      </c>
      <c r="U226" s="1">
        <f>sample_report[[#This Row],[CTP_0]]-sample_report[[#This Row],[NOM_TAX_0]]</f>
        <v>5795.98</v>
      </c>
      <c r="V226" t="s">
        <v>2512</v>
      </c>
      <c r="W226" t="s">
        <v>2513</v>
      </c>
      <c r="X226" t="s">
        <v>2514</v>
      </c>
      <c r="Y226" t="s">
        <v>2515</v>
      </c>
      <c r="Z226" t="s">
        <v>2510</v>
      </c>
      <c r="AA226">
        <f>sample_report[[#This Row],[PTI_4]]*sample_report[[#This Row],[STR_4]]*0.01</f>
        <v>11.325000000000001</v>
      </c>
      <c r="AB226">
        <f>sample_report[[#This Row],[PTI_3]]*sample_report[[#This Row],[STR_3]]*0.01</f>
        <v>5.4950000000000001</v>
      </c>
      <c r="AC226">
        <f>sample_report[[#This Row],[PTI_2]]*sample_report[[#This Row],[STR_32]]*0.01</f>
        <v>-10.705</v>
      </c>
      <c r="AD226">
        <f>sample_report[[#This Row],[PTI_1]]*sample_report[[#This Row],[STR_1]]*0.01</f>
        <v>-1524.25</v>
      </c>
      <c r="AE226">
        <f>sample_report[[#This Row],[PTI_0]]*sample_report[[#This Row],[STR_0]]*0.01</f>
        <v>-5752</v>
      </c>
      <c r="AF226">
        <v>25</v>
      </c>
      <c r="AG226">
        <v>25</v>
      </c>
      <c r="AH226">
        <v>25</v>
      </c>
      <c r="AI226">
        <v>25</v>
      </c>
      <c r="AJ226">
        <v>25</v>
      </c>
      <c r="AK226" t="s">
        <v>2516</v>
      </c>
      <c r="AL226" t="s">
        <v>2517</v>
      </c>
      <c r="AM226" t="s">
        <v>2518</v>
      </c>
      <c r="AN226">
        <v>-6097</v>
      </c>
      <c r="AO226">
        <v>-23008</v>
      </c>
      <c r="AP226" t="s">
        <v>2519</v>
      </c>
      <c r="AQ226" t="s">
        <v>35</v>
      </c>
      <c r="AR226" t="s">
        <v>35</v>
      </c>
    </row>
    <row r="227" spans="1:44" x14ac:dyDescent="0.3">
      <c r="A227" t="s">
        <v>2506</v>
      </c>
      <c r="B227" t="s">
        <v>2507</v>
      </c>
      <c r="C227" t="s">
        <v>359</v>
      </c>
      <c r="D227" t="s">
        <v>2508</v>
      </c>
      <c r="E227">
        <v>2016</v>
      </c>
      <c r="F227">
        <v>4530</v>
      </c>
      <c r="G227" t="s">
        <v>2520</v>
      </c>
      <c r="H227">
        <v>49550</v>
      </c>
      <c r="I227">
        <v>305401</v>
      </c>
      <c r="J227" t="s">
        <v>2512</v>
      </c>
      <c r="K227">
        <v>70</v>
      </c>
      <c r="L227">
        <v>3982</v>
      </c>
      <c r="M227">
        <v>162</v>
      </c>
      <c r="N227" t="s">
        <v>2521</v>
      </c>
      <c r="O227" t="s">
        <v>35</v>
      </c>
      <c r="P227" t="e">
        <f>SUM(sample_report[[#This Row],[DIFF_4]:[DIFF_0]])</f>
        <v>#VALUE!</v>
      </c>
      <c r="Q227" s="1" t="e">
        <f>sample_report[[#This Row],[CTP_4]]-sample_report[[#This Row],[NOM_TAX_4]]</f>
        <v>#VALUE!</v>
      </c>
      <c r="R227" s="1">
        <f>sample_report[[#This Row],[CTP_3]]-sample_report[[#This Row],[NOM_TAX_3]]</f>
        <v>5.3390000000000057</v>
      </c>
      <c r="S227" s="1">
        <f>sample_report[[#This Row],[CTP_2]]-sample_report[[#This Row],[NOMO_TAX_2]]</f>
        <v>19.306999999999999</v>
      </c>
      <c r="T227" s="1">
        <f>sample_report[[#This Row],[CTP_1]]-sample_report[[#This Row],[NOM_TAX_1]]</f>
        <v>-1097.01</v>
      </c>
      <c r="U227" s="1">
        <f>sample_report[[#This Row],[CTP_0]]-sample_report[[#This Row],[NOM_TAX_0]]</f>
        <v>-1119.8</v>
      </c>
      <c r="V227" t="s">
        <v>35</v>
      </c>
      <c r="W227" t="s">
        <v>2522</v>
      </c>
      <c r="X227" t="s">
        <v>2523</v>
      </c>
      <c r="Y227" t="s">
        <v>2524</v>
      </c>
      <c r="Z227" t="s">
        <v>2512</v>
      </c>
      <c r="AA227" t="e">
        <f>sample_report[[#This Row],[PTI_4]]*sample_report[[#This Row],[STR_4]]*0.01</f>
        <v>#VALUE!</v>
      </c>
      <c r="AB227">
        <f>sample_report[[#This Row],[PTI_3]]*sample_report[[#This Row],[STR_3]]*0.01</f>
        <v>37.250999999999998</v>
      </c>
      <c r="AC227">
        <f>sample_report[[#This Row],[PTI_2]]*sample_report[[#This Row],[STR_32]]*0.01</f>
        <v>30.422999999999998</v>
      </c>
      <c r="AD227">
        <f>sample_report[[#This Row],[PTI_1]]*sample_report[[#This Row],[STR_1]]*0.01</f>
        <v>1112.44</v>
      </c>
      <c r="AE227">
        <f>sample_report[[#This Row],[PTI_0]]*sample_report[[#This Row],[STR_0]]*0.01</f>
        <v>1132.5</v>
      </c>
      <c r="AF227">
        <v>30</v>
      </c>
      <c r="AG227">
        <v>30</v>
      </c>
      <c r="AH227">
        <v>30</v>
      </c>
      <c r="AI227">
        <v>28</v>
      </c>
      <c r="AJ227">
        <v>25</v>
      </c>
      <c r="AK227" t="s">
        <v>35</v>
      </c>
      <c r="AL227" t="s">
        <v>2525</v>
      </c>
      <c r="AM227" t="s">
        <v>2526</v>
      </c>
      <c r="AN227">
        <v>3973</v>
      </c>
      <c r="AO227">
        <v>4530</v>
      </c>
      <c r="AP227" t="s">
        <v>2527</v>
      </c>
      <c r="AQ227" t="s">
        <v>35</v>
      </c>
      <c r="AR227" t="s">
        <v>35</v>
      </c>
    </row>
    <row r="228" spans="1:44" x14ac:dyDescent="0.3">
      <c r="A228" t="s">
        <v>5681</v>
      </c>
      <c r="B228" t="s">
        <v>5682</v>
      </c>
      <c r="C228" t="s">
        <v>359</v>
      </c>
      <c r="D228" t="s">
        <v>1982</v>
      </c>
      <c r="E228">
        <v>2020</v>
      </c>
      <c r="F228">
        <v>515842</v>
      </c>
      <c r="G228" t="s">
        <v>5683</v>
      </c>
      <c r="H228">
        <v>1652659</v>
      </c>
      <c r="I228">
        <v>3146290</v>
      </c>
      <c r="J228" t="s">
        <v>5684</v>
      </c>
      <c r="K228">
        <v>115450</v>
      </c>
      <c r="L228">
        <v>363900</v>
      </c>
      <c r="M228">
        <v>1453</v>
      </c>
      <c r="N228" t="s">
        <v>5685</v>
      </c>
      <c r="O228" t="s">
        <v>5686</v>
      </c>
      <c r="P228">
        <f>SUM(sample_report[[#This Row],[DIFF_4]:[DIFF_0]])</f>
        <v>-254861.26</v>
      </c>
      <c r="Q228" s="1">
        <f>sample_report[[#This Row],[CTP_4]]-sample_report[[#This Row],[NOM_TAX_4]]</f>
        <v>61.182500000000005</v>
      </c>
      <c r="R228" s="1">
        <f>sample_report[[#This Row],[CTP_3]]-sample_report[[#This Row],[NOM_TAX_3]]</f>
        <v>-231.97749999999996</v>
      </c>
      <c r="S228" s="1">
        <f>sample_report[[#This Row],[CTP_2]]-sample_report[[#This Row],[NOMO_TAX_2]]</f>
        <v>-55.335000000000036</v>
      </c>
      <c r="T228" s="1">
        <f>sample_report[[#This Row],[CTP_1]]-sample_report[[#This Row],[NOM_TAX_1]]</f>
        <v>-127022.29</v>
      </c>
      <c r="U228" s="1">
        <f>sample_report[[#This Row],[CTP_0]]-sample_report[[#This Row],[NOM_TAX_0]]</f>
        <v>-127612.84</v>
      </c>
      <c r="V228" t="s">
        <v>5687</v>
      </c>
      <c r="W228" t="s">
        <v>5688</v>
      </c>
      <c r="X228" t="s">
        <v>5689</v>
      </c>
      <c r="Y228" t="s">
        <v>5690</v>
      </c>
      <c r="Z228" t="s">
        <v>5684</v>
      </c>
      <c r="AA228">
        <f>sample_report[[#This Row],[PTI_4]]*sample_report[[#This Row],[STR_4]]*0.01</f>
        <v>1016.7975</v>
      </c>
      <c r="AB228">
        <f>sample_report[[#This Row],[PTI_3]]*sample_report[[#This Row],[STR_3]]*0.01</f>
        <v>1112.7574999999999</v>
      </c>
      <c r="AC228">
        <f>sample_report[[#This Row],[PTI_2]]*sample_report[[#This Row],[STR_32]]*0.01</f>
        <v>1229.375</v>
      </c>
      <c r="AD228">
        <f>sample_report[[#This Row],[PTI_1]]*sample_report[[#This Row],[STR_1]]*0.01</f>
        <v>128277.5</v>
      </c>
      <c r="AE228">
        <f>sample_report[[#This Row],[PTI_0]]*sample_report[[#This Row],[STR_0]]*0.01</f>
        <v>128960.5</v>
      </c>
      <c r="AF228">
        <v>25</v>
      </c>
      <c r="AG228">
        <v>25</v>
      </c>
      <c r="AH228">
        <v>25</v>
      </c>
      <c r="AI228">
        <v>25</v>
      </c>
      <c r="AJ228">
        <v>25</v>
      </c>
      <c r="AK228" t="s">
        <v>5691</v>
      </c>
      <c r="AL228" t="s">
        <v>5692</v>
      </c>
      <c r="AM228" t="s">
        <v>5693</v>
      </c>
      <c r="AN228">
        <v>513110</v>
      </c>
      <c r="AO228">
        <v>515842</v>
      </c>
      <c r="AP228" t="s">
        <v>5694</v>
      </c>
      <c r="AQ228" t="s">
        <v>35</v>
      </c>
      <c r="AR228" t="s">
        <v>35</v>
      </c>
    </row>
    <row r="229" spans="1:44" x14ac:dyDescent="0.3">
      <c r="A229" t="s">
        <v>5681</v>
      </c>
      <c r="B229" t="s">
        <v>5682</v>
      </c>
      <c r="C229" t="s">
        <v>359</v>
      </c>
      <c r="D229" t="s">
        <v>1982</v>
      </c>
      <c r="E229">
        <v>2016</v>
      </c>
      <c r="F229">
        <v>406719</v>
      </c>
      <c r="G229" t="s">
        <v>5695</v>
      </c>
      <c r="H229">
        <v>1234640</v>
      </c>
      <c r="I229">
        <v>1878130</v>
      </c>
      <c r="J229" t="s">
        <v>5687</v>
      </c>
      <c r="K229">
        <v>94956</v>
      </c>
      <c r="L229">
        <v>287458</v>
      </c>
      <c r="M229">
        <v>1756</v>
      </c>
      <c r="N229" t="s">
        <v>5696</v>
      </c>
      <c r="O229" t="s">
        <v>5697</v>
      </c>
      <c r="P229">
        <f>SUM(sample_report[[#This Row],[DIFF_4]:[DIFF_0]])</f>
        <v>-217650.427</v>
      </c>
      <c r="Q229" s="1">
        <f>sample_report[[#This Row],[CTP_4]]-sample_report[[#This Row],[NOM_TAX_4]]</f>
        <v>-103.29100000000017</v>
      </c>
      <c r="R229" s="1">
        <f>sample_report[[#This Row],[CTP_3]]-sample_report[[#This Row],[NOM_TAX_3]]</f>
        <v>-156.00099999999998</v>
      </c>
      <c r="S229" s="1">
        <f>sample_report[[#This Row],[CTP_2]]-sample_report[[#This Row],[NOMO_TAX_2]]</f>
        <v>-26.715000000000146</v>
      </c>
      <c r="T229" s="1">
        <f>sample_report[[#This Row],[CTP_1]]-sample_report[[#This Row],[NOM_TAX_1]]</f>
        <v>-116762.65</v>
      </c>
      <c r="U229" s="1">
        <f>sample_report[[#This Row],[CTP_0]]-sample_report[[#This Row],[NOM_TAX_0]]</f>
        <v>-100601.77</v>
      </c>
      <c r="V229" t="s">
        <v>5698</v>
      </c>
      <c r="W229" t="s">
        <v>5699</v>
      </c>
      <c r="X229" t="s">
        <v>5700</v>
      </c>
      <c r="Y229" t="s">
        <v>5701</v>
      </c>
      <c r="Z229" t="s">
        <v>5687</v>
      </c>
      <c r="AA229">
        <f>sample_report[[#This Row],[PTI_4]]*sample_report[[#This Row],[STR_4]]*0.01</f>
        <v>1064.3310000000001</v>
      </c>
      <c r="AB229">
        <f>sample_report[[#This Row],[PTI_3]]*sample_report[[#This Row],[STR_3]]*0.01</f>
        <v>1209.681</v>
      </c>
      <c r="AC229">
        <f>sample_report[[#This Row],[PTI_2]]*sample_report[[#This Row],[STR_32]]*0.01</f>
        <v>1218.2550000000001</v>
      </c>
      <c r="AD229">
        <f>sample_report[[#This Row],[PTI_1]]*sample_report[[#This Row],[STR_1]]*0.01</f>
        <v>117687.92</v>
      </c>
      <c r="AE229">
        <f>sample_report[[#This Row],[PTI_0]]*sample_report[[#This Row],[STR_0]]*0.01</f>
        <v>101679.75</v>
      </c>
      <c r="AF229">
        <v>30</v>
      </c>
      <c r="AG229">
        <v>30</v>
      </c>
      <c r="AH229">
        <v>30</v>
      </c>
      <c r="AI229">
        <v>28</v>
      </c>
      <c r="AJ229">
        <v>25</v>
      </c>
      <c r="AK229" t="s">
        <v>5702</v>
      </c>
      <c r="AL229" t="s">
        <v>5703</v>
      </c>
      <c r="AM229" t="s">
        <v>5704</v>
      </c>
      <c r="AN229">
        <v>420314</v>
      </c>
      <c r="AO229">
        <v>406719</v>
      </c>
      <c r="AP229" t="s">
        <v>5705</v>
      </c>
      <c r="AQ229" t="s">
        <v>35</v>
      </c>
      <c r="AR229" t="s">
        <v>35</v>
      </c>
    </row>
    <row r="230" spans="1:44" hidden="1" x14ac:dyDescent="0.3">
      <c r="A230" t="s">
        <v>1141</v>
      </c>
      <c r="B230" t="s">
        <v>1142</v>
      </c>
      <c r="C230" t="s">
        <v>359</v>
      </c>
      <c r="D230" t="s">
        <v>63</v>
      </c>
      <c r="E230">
        <v>2018</v>
      </c>
      <c r="F230">
        <v>157650</v>
      </c>
      <c r="G230" t="s">
        <v>6173</v>
      </c>
      <c r="H230">
        <v>363030</v>
      </c>
      <c r="I230">
        <v>1165579</v>
      </c>
      <c r="J230" t="s">
        <v>1148</v>
      </c>
      <c r="K230">
        <v>39734</v>
      </c>
      <c r="L230">
        <v>100240</v>
      </c>
      <c r="M230">
        <v>1106</v>
      </c>
      <c r="N230" t="s">
        <v>6174</v>
      </c>
      <c r="O230" t="s">
        <v>6175</v>
      </c>
      <c r="P230">
        <f>SUM(sample_report[[#This Row],[DIFF_4]:[DIFF_0]])</f>
        <v>1773.2899999999997</v>
      </c>
      <c r="Q230">
        <f>sample_report[[#This Row],[CTP_4]]-sample_report[[#This Row],[NOM_TAX_4]]</f>
        <v>385.63</v>
      </c>
      <c r="R230" s="1">
        <f>sample_report[[#This Row],[CTP_3]]-sample_report[[#This Row],[NOM_TAX_3]]</f>
        <v>305.73</v>
      </c>
      <c r="S230" s="1">
        <f>sample_report[[#This Row],[CTP_2]]-sample_report[[#This Row],[NOMO_TAX_2]]</f>
        <v>332.74</v>
      </c>
      <c r="T230" s="1">
        <f>sample_report[[#This Row],[CTP_1]]-sample_report[[#This Row],[NOM_TAX_1]]</f>
        <v>409.89</v>
      </c>
      <c r="U230" s="1">
        <f>sample_report[[#This Row],[CTP_0]]-sample_report[[#This Row],[NOM_TAX_0]]</f>
        <v>339.3</v>
      </c>
      <c r="V230" t="s">
        <v>1159</v>
      </c>
      <c r="W230" t="s">
        <v>1160</v>
      </c>
      <c r="X230" t="s">
        <v>1146</v>
      </c>
      <c r="Y230" t="s">
        <v>1147</v>
      </c>
      <c r="Z230" t="s">
        <v>1148</v>
      </c>
      <c r="AA230">
        <f>sample_report[[#This Row],[PTI_4]]*sample_report[[#This Row],[STR_4]]*0.01</f>
        <v>0</v>
      </c>
      <c r="AK230" t="s">
        <v>1163</v>
      </c>
      <c r="AL230" t="s">
        <v>6176</v>
      </c>
      <c r="AM230" t="s">
        <v>1150</v>
      </c>
      <c r="AN230">
        <v>142357</v>
      </c>
      <c r="AO230">
        <v>157650</v>
      </c>
      <c r="AP230" t="s">
        <v>6177</v>
      </c>
      <c r="AQ230" t="s">
        <v>35</v>
      </c>
      <c r="AR230" t="s">
        <v>35</v>
      </c>
    </row>
    <row r="231" spans="1:44" hidden="1" x14ac:dyDescent="0.3">
      <c r="A231" t="s">
        <v>1141</v>
      </c>
      <c r="B231" t="s">
        <v>1142</v>
      </c>
      <c r="C231" t="s">
        <v>359</v>
      </c>
      <c r="D231" t="s">
        <v>63</v>
      </c>
      <c r="E231">
        <v>2019</v>
      </c>
      <c r="F231">
        <v>157411</v>
      </c>
      <c r="G231" t="s">
        <v>6416</v>
      </c>
      <c r="H231">
        <v>424586</v>
      </c>
      <c r="I231">
        <v>1167523</v>
      </c>
      <c r="J231" t="s">
        <v>1149</v>
      </c>
      <c r="K231">
        <v>34249</v>
      </c>
      <c r="L231">
        <v>111310</v>
      </c>
      <c r="M231">
        <v>1081</v>
      </c>
      <c r="N231" t="s">
        <v>6417</v>
      </c>
      <c r="O231" t="s">
        <v>6418</v>
      </c>
      <c r="P231">
        <f>SUM(sample_report[[#This Row],[DIFF_4]:[DIFF_0]])</f>
        <v>1762.94</v>
      </c>
      <c r="Q231">
        <f>sample_report[[#This Row],[CTP_4]]-sample_report[[#This Row],[NOM_TAX_4]]</f>
        <v>305.73</v>
      </c>
      <c r="R231" s="1">
        <f>sample_report[[#This Row],[CTP_3]]-sample_report[[#This Row],[NOM_TAX_3]]</f>
        <v>332.74</v>
      </c>
      <c r="S231" s="1">
        <f>sample_report[[#This Row],[CTP_2]]-sample_report[[#This Row],[NOMO_TAX_2]]</f>
        <v>409.89</v>
      </c>
      <c r="T231" s="1">
        <f>sample_report[[#This Row],[CTP_1]]-sample_report[[#This Row],[NOM_TAX_1]]</f>
        <v>339.3</v>
      </c>
      <c r="U231" s="1">
        <f>sample_report[[#This Row],[CTP_0]]-sample_report[[#This Row],[NOM_TAX_0]]</f>
        <v>375.28</v>
      </c>
      <c r="V231" t="s">
        <v>1160</v>
      </c>
      <c r="W231" t="s">
        <v>1146</v>
      </c>
      <c r="X231" t="s">
        <v>1147</v>
      </c>
      <c r="Y231" t="s">
        <v>1148</v>
      </c>
      <c r="Z231" t="s">
        <v>1149</v>
      </c>
      <c r="AA231">
        <f>sample_report[[#This Row],[PTI_4]]*sample_report[[#This Row],[STR_4]]*0.01</f>
        <v>0</v>
      </c>
      <c r="AK231" t="s">
        <v>6176</v>
      </c>
      <c r="AL231" t="s">
        <v>1150</v>
      </c>
      <c r="AM231" t="s">
        <v>1151</v>
      </c>
      <c r="AN231">
        <v>157650</v>
      </c>
      <c r="AO231">
        <v>157411</v>
      </c>
      <c r="AP231" t="s">
        <v>6419</v>
      </c>
      <c r="AQ231" t="s">
        <v>35</v>
      </c>
      <c r="AR231" t="s">
        <v>35</v>
      </c>
    </row>
    <row r="232" spans="1:44" hidden="1" x14ac:dyDescent="0.3">
      <c r="A232" t="s">
        <v>1141</v>
      </c>
      <c r="B232" t="s">
        <v>1142</v>
      </c>
      <c r="C232" t="s">
        <v>359</v>
      </c>
      <c r="D232" t="s">
        <v>63</v>
      </c>
      <c r="E232">
        <v>2017</v>
      </c>
      <c r="F232">
        <v>142357</v>
      </c>
      <c r="G232" t="s">
        <v>6639</v>
      </c>
      <c r="H232">
        <v>315606</v>
      </c>
      <c r="I232">
        <v>951922</v>
      </c>
      <c r="J232" t="s">
        <v>1147</v>
      </c>
      <c r="K232">
        <v>29529</v>
      </c>
      <c r="L232">
        <v>100270</v>
      </c>
      <c r="M232">
        <v>1272</v>
      </c>
      <c r="N232" t="s">
        <v>6640</v>
      </c>
      <c r="O232" t="s">
        <v>6641</v>
      </c>
      <c r="P232">
        <f>SUM(sample_report[[#This Row],[DIFF_4]:[DIFF_0]])</f>
        <v>1740.7800000000002</v>
      </c>
      <c r="Q232">
        <f>sample_report[[#This Row],[CTP_4]]-sample_report[[#This Row],[NOM_TAX_4]]</f>
        <v>306.79000000000002</v>
      </c>
      <c r="R232" s="1">
        <f>sample_report[[#This Row],[CTP_3]]-sample_report[[#This Row],[NOM_TAX_3]]</f>
        <v>385.63</v>
      </c>
      <c r="S232" s="1">
        <f>sample_report[[#This Row],[CTP_2]]-sample_report[[#This Row],[NOMO_TAX_2]]</f>
        <v>305.73</v>
      </c>
      <c r="T232" s="1">
        <f>sample_report[[#This Row],[CTP_1]]-sample_report[[#This Row],[NOM_TAX_1]]</f>
        <v>332.74</v>
      </c>
      <c r="U232" s="1">
        <f>sample_report[[#This Row],[CTP_0]]-sample_report[[#This Row],[NOM_TAX_0]]</f>
        <v>409.89</v>
      </c>
      <c r="V232" t="s">
        <v>1158</v>
      </c>
      <c r="W232" t="s">
        <v>1159</v>
      </c>
      <c r="X232" t="s">
        <v>1160</v>
      </c>
      <c r="Y232" t="s">
        <v>1146</v>
      </c>
      <c r="Z232" t="s">
        <v>1147</v>
      </c>
      <c r="AA232">
        <f>sample_report[[#This Row],[PTI_4]]*sample_report[[#This Row],[STR_4]]*0.01</f>
        <v>0</v>
      </c>
      <c r="AK232" t="s">
        <v>1162</v>
      </c>
      <c r="AL232" t="s">
        <v>1163</v>
      </c>
      <c r="AM232" t="s">
        <v>6176</v>
      </c>
      <c r="AN232">
        <v>126527</v>
      </c>
      <c r="AO232">
        <v>142357</v>
      </c>
      <c r="AP232" t="s">
        <v>6642</v>
      </c>
      <c r="AQ232" t="s">
        <v>6643</v>
      </c>
      <c r="AR232" t="s">
        <v>35</v>
      </c>
    </row>
    <row r="233" spans="1:44" x14ac:dyDescent="0.3">
      <c r="A233" t="s">
        <v>10907</v>
      </c>
      <c r="B233" t="s">
        <v>10908</v>
      </c>
      <c r="C233" t="s">
        <v>359</v>
      </c>
      <c r="D233" t="s">
        <v>2508</v>
      </c>
      <c r="E233">
        <v>2020</v>
      </c>
      <c r="F233">
        <v>294227</v>
      </c>
      <c r="G233" t="s">
        <v>10909</v>
      </c>
      <c r="H233">
        <v>450878</v>
      </c>
      <c r="I233">
        <v>12853515</v>
      </c>
      <c r="J233" t="s">
        <v>10910</v>
      </c>
      <c r="K233">
        <v>71362</v>
      </c>
      <c r="L233">
        <v>133100</v>
      </c>
      <c r="M233">
        <v>119</v>
      </c>
      <c r="N233" t="s">
        <v>10911</v>
      </c>
      <c r="O233" t="s">
        <v>10912</v>
      </c>
      <c r="P233">
        <f>SUM(sample_report[[#This Row],[DIFF_4]:[DIFF_0]])</f>
        <v>-149933.79249999998</v>
      </c>
      <c r="Q233" s="1">
        <f>sample_report[[#This Row],[CTP_4]]-sample_report[[#This Row],[NOM_TAX_4]]</f>
        <v>-180.86500000000001</v>
      </c>
      <c r="R233" s="1">
        <f>sample_report[[#This Row],[CTP_3]]-sample_report[[#This Row],[NOM_TAX_3]]</f>
        <v>-161.29999999999995</v>
      </c>
      <c r="S233" s="1">
        <f>sample_report[[#This Row],[CTP_2]]-sample_report[[#This Row],[NOMO_TAX_2]]</f>
        <v>-621.4375</v>
      </c>
      <c r="T233" s="1">
        <f>sample_report[[#This Row],[CTP_1]]-sample_report[[#This Row],[NOM_TAX_1]]</f>
        <v>-75993.69</v>
      </c>
      <c r="U233" s="1">
        <f>sample_report[[#This Row],[CTP_0]]-sample_report[[#This Row],[NOM_TAX_0]]</f>
        <v>-72976.5</v>
      </c>
      <c r="V233" t="s">
        <v>10913</v>
      </c>
      <c r="W233" t="s">
        <v>10914</v>
      </c>
      <c r="X233" t="s">
        <v>10915</v>
      </c>
      <c r="Y233" t="s">
        <v>10916</v>
      </c>
      <c r="Z233" t="s">
        <v>10910</v>
      </c>
      <c r="AA233">
        <f>sample_report[[#This Row],[PTI_4]]*sample_report[[#This Row],[STR_4]]*0.01</f>
        <v>898.78499999999997</v>
      </c>
      <c r="AB233">
        <f>sample_report[[#This Row],[PTI_3]]*sample_report[[#This Row],[STR_3]]*0.01</f>
        <v>1294.8699999999999</v>
      </c>
      <c r="AC233">
        <f>sample_report[[#This Row],[PTI_2]]*sample_report[[#This Row],[STR_32]]*0.01</f>
        <v>1641.9175</v>
      </c>
      <c r="AD233">
        <f>sample_report[[#This Row],[PTI_1]]*sample_report[[#This Row],[STR_1]]*0.01</f>
        <v>75689.25</v>
      </c>
      <c r="AE233">
        <f>sample_report[[#This Row],[PTI_0]]*sample_report[[#This Row],[STR_0]]*0.01</f>
        <v>73556.75</v>
      </c>
      <c r="AF233">
        <v>25</v>
      </c>
      <c r="AG233">
        <v>25</v>
      </c>
      <c r="AH233">
        <v>25</v>
      </c>
      <c r="AI233">
        <v>25</v>
      </c>
      <c r="AJ233">
        <v>25</v>
      </c>
      <c r="AK233" t="s">
        <v>10917</v>
      </c>
      <c r="AL233" t="s">
        <v>10918</v>
      </c>
      <c r="AM233" t="s">
        <v>10919</v>
      </c>
      <c r="AN233">
        <v>302757</v>
      </c>
      <c r="AO233">
        <v>294227</v>
      </c>
      <c r="AP233" t="s">
        <v>10920</v>
      </c>
      <c r="AQ233" t="s">
        <v>10921</v>
      </c>
      <c r="AR233" t="s">
        <v>35</v>
      </c>
    </row>
    <row r="234" spans="1:44" x14ac:dyDescent="0.3">
      <c r="A234" t="s">
        <v>10907</v>
      </c>
      <c r="B234" t="s">
        <v>10908</v>
      </c>
      <c r="C234" t="s">
        <v>359</v>
      </c>
      <c r="D234" t="s">
        <v>2508</v>
      </c>
      <c r="E234">
        <v>2016</v>
      </c>
      <c r="F234">
        <v>359514</v>
      </c>
      <c r="G234" t="s">
        <v>10922</v>
      </c>
      <c r="H234">
        <v>1092088</v>
      </c>
      <c r="I234">
        <v>13041034</v>
      </c>
      <c r="J234" t="s">
        <v>10913</v>
      </c>
      <c r="K234">
        <v>93584</v>
      </c>
      <c r="L234">
        <v>211300</v>
      </c>
      <c r="M234">
        <v>173</v>
      </c>
      <c r="N234" t="s">
        <v>10923</v>
      </c>
      <c r="O234" t="s">
        <v>10924</v>
      </c>
      <c r="P234">
        <f>SUM(sample_report[[#This Row],[DIFF_4]:[DIFF_0]])</f>
        <v>-116999.93000000001</v>
      </c>
      <c r="Q234" s="1">
        <f>sample_report[[#This Row],[CTP_4]]-sample_report[[#This Row],[NOM_TAX_4]]</f>
        <v>-151.17900000000009</v>
      </c>
      <c r="R234" s="1">
        <f>sample_report[[#This Row],[CTP_3]]-sample_report[[#This Row],[NOM_TAX_3]]</f>
        <v>-56.689000000000306</v>
      </c>
      <c r="S234" s="1">
        <f>sample_report[[#This Row],[CTP_2]]-sample_report[[#This Row],[NOMO_TAX_2]]</f>
        <v>46.02800000000002</v>
      </c>
      <c r="T234" s="1">
        <f>sample_report[[#This Row],[CTP_1]]-sample_report[[#This Row],[NOM_TAX_1]]</f>
        <v>-27677.510000000002</v>
      </c>
      <c r="U234" s="1">
        <f>sample_report[[#This Row],[CTP_0]]-sample_report[[#This Row],[NOM_TAX_0]]</f>
        <v>-89160.58</v>
      </c>
      <c r="V234" t="s">
        <v>10925</v>
      </c>
      <c r="W234" t="s">
        <v>10926</v>
      </c>
      <c r="X234" t="s">
        <v>10927</v>
      </c>
      <c r="Y234" t="s">
        <v>10928</v>
      </c>
      <c r="Z234" t="s">
        <v>10913</v>
      </c>
      <c r="AA234">
        <f>sample_report[[#This Row],[PTI_4]]*sample_report[[#This Row],[STR_4]]*0.01</f>
        <v>2750.9490000000001</v>
      </c>
      <c r="AB234">
        <f>sample_report[[#This Row],[PTI_3]]*sample_report[[#This Row],[STR_3]]*0.01</f>
        <v>2397.2790000000005</v>
      </c>
      <c r="AC234">
        <f>sample_report[[#This Row],[PTI_2]]*sample_report[[#This Row],[STR_32]]*0.01</f>
        <v>1421.0219999999999</v>
      </c>
      <c r="AD234">
        <f>sample_report[[#This Row],[PTI_1]]*sample_report[[#This Row],[STR_1]]*0.01</f>
        <v>28441.56</v>
      </c>
      <c r="AE234">
        <f>sample_report[[#This Row],[PTI_0]]*sample_report[[#This Row],[STR_0]]*0.01</f>
        <v>89878.5</v>
      </c>
      <c r="AF234">
        <v>30</v>
      </c>
      <c r="AG234">
        <v>30</v>
      </c>
      <c r="AH234">
        <v>30</v>
      </c>
      <c r="AI234">
        <v>28</v>
      </c>
      <c r="AJ234">
        <v>25</v>
      </c>
      <c r="AK234" t="s">
        <v>10929</v>
      </c>
      <c r="AL234" t="s">
        <v>10930</v>
      </c>
      <c r="AM234" t="s">
        <v>10931</v>
      </c>
      <c r="AN234">
        <v>101577</v>
      </c>
      <c r="AO234">
        <v>359514</v>
      </c>
      <c r="AP234" t="s">
        <v>10932</v>
      </c>
      <c r="AQ234" t="s">
        <v>3221</v>
      </c>
      <c r="AR234" t="s">
        <v>35</v>
      </c>
    </row>
    <row r="235" spans="1:44" hidden="1" x14ac:dyDescent="0.3">
      <c r="A235" t="s">
        <v>5681</v>
      </c>
      <c r="B235" t="s">
        <v>5682</v>
      </c>
      <c r="C235" t="s">
        <v>359</v>
      </c>
      <c r="D235" t="s">
        <v>1982</v>
      </c>
      <c r="E235">
        <v>2018</v>
      </c>
      <c r="F235">
        <v>491750</v>
      </c>
      <c r="G235" t="s">
        <v>10992</v>
      </c>
      <c r="H235">
        <v>1681389</v>
      </c>
      <c r="I235">
        <v>2520277</v>
      </c>
      <c r="J235" t="s">
        <v>5689</v>
      </c>
      <c r="K235">
        <v>111699</v>
      </c>
      <c r="L235">
        <v>336800</v>
      </c>
      <c r="M235">
        <v>1690</v>
      </c>
      <c r="N235" t="s">
        <v>10993</v>
      </c>
      <c r="O235" t="s">
        <v>10994</v>
      </c>
      <c r="P235">
        <f>SUM(sample_report[[#This Row],[DIFF_4]:[DIFF_0]])</f>
        <v>5249.61</v>
      </c>
      <c r="Q235">
        <f>sample_report[[#This Row],[CTP_4]]-sample_report[[#This Row],[NOM_TAX_4]]</f>
        <v>1191.54</v>
      </c>
      <c r="R235" s="1">
        <f>sample_report[[#This Row],[CTP_3]]-sample_report[[#This Row],[NOM_TAX_3]]</f>
        <v>925.27</v>
      </c>
      <c r="S235" s="1">
        <f>sample_report[[#This Row],[CTP_2]]-sample_report[[#This Row],[NOMO_TAX_2]]</f>
        <v>1077.98</v>
      </c>
      <c r="T235" s="1">
        <f>sample_report[[#This Row],[CTP_1]]-sample_report[[#This Row],[NOM_TAX_1]]</f>
        <v>880.78</v>
      </c>
      <c r="U235" s="1">
        <f>sample_report[[#This Row],[CTP_0]]-sample_report[[#This Row],[NOM_TAX_0]]</f>
        <v>1174.04</v>
      </c>
      <c r="V235" t="s">
        <v>5700</v>
      </c>
      <c r="W235" t="s">
        <v>5701</v>
      </c>
      <c r="X235" t="s">
        <v>5687</v>
      </c>
      <c r="Y235" t="s">
        <v>5688</v>
      </c>
      <c r="Z235" t="s">
        <v>5689</v>
      </c>
      <c r="AA235">
        <f>sample_report[[#This Row],[PTI_4]]*sample_report[[#This Row],[STR_4]]*0.01</f>
        <v>0</v>
      </c>
      <c r="AK235" t="s">
        <v>5704</v>
      </c>
      <c r="AL235" t="s">
        <v>10995</v>
      </c>
      <c r="AM235" t="s">
        <v>5691</v>
      </c>
      <c r="AN235">
        <v>445103</v>
      </c>
      <c r="AO235">
        <v>491750</v>
      </c>
      <c r="AP235" t="s">
        <v>6471</v>
      </c>
      <c r="AQ235" t="s">
        <v>35</v>
      </c>
      <c r="AR235" t="s">
        <v>35</v>
      </c>
    </row>
    <row r="236" spans="1:44" hidden="1" x14ac:dyDescent="0.3">
      <c r="A236" t="s">
        <v>5681</v>
      </c>
      <c r="B236" t="s">
        <v>5682</v>
      </c>
      <c r="C236" t="s">
        <v>359</v>
      </c>
      <c r="D236" t="s">
        <v>1982</v>
      </c>
      <c r="E236">
        <v>2019</v>
      </c>
      <c r="F236">
        <v>513110</v>
      </c>
      <c r="G236" t="s">
        <v>11039</v>
      </c>
      <c r="H236">
        <v>1681358</v>
      </c>
      <c r="I236">
        <v>2488131</v>
      </c>
      <c r="J236" t="s">
        <v>5690</v>
      </c>
      <c r="K236">
        <v>114963</v>
      </c>
      <c r="L236">
        <v>344400</v>
      </c>
      <c r="M236">
        <v>1643</v>
      </c>
      <c r="N236" t="s">
        <v>11040</v>
      </c>
      <c r="O236" t="s">
        <v>11041</v>
      </c>
      <c r="P236">
        <f>SUM(sample_report[[#This Row],[DIFF_4]:[DIFF_0]])</f>
        <v>5313.28</v>
      </c>
      <c r="Q236">
        <f>sample_report[[#This Row],[CTP_4]]-sample_report[[#This Row],[NOM_TAX_4]]</f>
        <v>925.27</v>
      </c>
      <c r="R236" s="1">
        <f>sample_report[[#This Row],[CTP_3]]-sample_report[[#This Row],[NOM_TAX_3]]</f>
        <v>1077.98</v>
      </c>
      <c r="S236" s="1">
        <f>sample_report[[#This Row],[CTP_2]]-sample_report[[#This Row],[NOMO_TAX_2]]</f>
        <v>880.78</v>
      </c>
      <c r="T236" s="1">
        <f>sample_report[[#This Row],[CTP_1]]-sample_report[[#This Row],[NOM_TAX_1]]</f>
        <v>1174.04</v>
      </c>
      <c r="U236" s="1">
        <f>sample_report[[#This Row],[CTP_0]]-sample_report[[#This Row],[NOM_TAX_0]]</f>
        <v>1255.21</v>
      </c>
      <c r="V236" t="s">
        <v>5701</v>
      </c>
      <c r="W236" t="s">
        <v>5687</v>
      </c>
      <c r="X236" t="s">
        <v>5688</v>
      </c>
      <c r="Y236" t="s">
        <v>5689</v>
      </c>
      <c r="Z236" t="s">
        <v>5690</v>
      </c>
      <c r="AA236">
        <f>sample_report[[#This Row],[PTI_4]]*sample_report[[#This Row],[STR_4]]*0.01</f>
        <v>0</v>
      </c>
      <c r="AK236" t="s">
        <v>10995</v>
      </c>
      <c r="AL236" t="s">
        <v>5691</v>
      </c>
      <c r="AM236" t="s">
        <v>5692</v>
      </c>
      <c r="AN236">
        <v>491750</v>
      </c>
      <c r="AO236">
        <v>513110</v>
      </c>
      <c r="AP236" t="s">
        <v>11042</v>
      </c>
      <c r="AQ236" t="s">
        <v>35</v>
      </c>
      <c r="AR236" t="s">
        <v>35</v>
      </c>
    </row>
    <row r="237" spans="1:44" hidden="1" x14ac:dyDescent="0.3">
      <c r="A237" t="s">
        <v>5681</v>
      </c>
      <c r="B237" t="s">
        <v>5682</v>
      </c>
      <c r="C237" t="s">
        <v>359</v>
      </c>
      <c r="D237" t="s">
        <v>1982</v>
      </c>
      <c r="E237">
        <v>2017</v>
      </c>
      <c r="F237">
        <v>445103</v>
      </c>
      <c r="G237" t="s">
        <v>11083</v>
      </c>
      <c r="H237">
        <v>1373935</v>
      </c>
      <c r="I237">
        <v>2120489</v>
      </c>
      <c r="J237" t="s">
        <v>5688</v>
      </c>
      <c r="K237">
        <v>101286</v>
      </c>
      <c r="L237">
        <v>315696</v>
      </c>
      <c r="M237">
        <v>1707</v>
      </c>
      <c r="N237" t="s">
        <v>11084</v>
      </c>
      <c r="O237" t="s">
        <v>11085</v>
      </c>
      <c r="P237">
        <f>SUM(sample_report[[#This Row],[DIFF_4]:[DIFF_0]])</f>
        <v>5129.25</v>
      </c>
      <c r="Q237">
        <f>sample_report[[#This Row],[CTP_4]]-sample_report[[#This Row],[NOM_TAX_4]]</f>
        <v>1053.68</v>
      </c>
      <c r="R237" s="1">
        <f>sample_report[[#This Row],[CTP_3]]-sample_report[[#This Row],[NOM_TAX_3]]</f>
        <v>1191.54</v>
      </c>
      <c r="S237" s="1">
        <f>sample_report[[#This Row],[CTP_2]]-sample_report[[#This Row],[NOMO_TAX_2]]</f>
        <v>925.27</v>
      </c>
      <c r="T237" s="1">
        <f>sample_report[[#This Row],[CTP_1]]-sample_report[[#This Row],[NOM_TAX_1]]</f>
        <v>1077.98</v>
      </c>
      <c r="U237" s="1">
        <f>sample_report[[#This Row],[CTP_0]]-sample_report[[#This Row],[NOM_TAX_0]]</f>
        <v>880.78</v>
      </c>
      <c r="V237" t="s">
        <v>5699</v>
      </c>
      <c r="W237" t="s">
        <v>5700</v>
      </c>
      <c r="X237" t="s">
        <v>5701</v>
      </c>
      <c r="Y237" t="s">
        <v>5687</v>
      </c>
      <c r="Z237" t="s">
        <v>5688</v>
      </c>
      <c r="AA237">
        <f>sample_report[[#This Row],[PTI_4]]*sample_report[[#This Row],[STR_4]]*0.01</f>
        <v>0</v>
      </c>
      <c r="AK237" t="s">
        <v>5703</v>
      </c>
      <c r="AL237" t="s">
        <v>5704</v>
      </c>
      <c r="AM237" t="s">
        <v>10995</v>
      </c>
      <c r="AN237">
        <v>406719</v>
      </c>
      <c r="AO237">
        <v>445103</v>
      </c>
      <c r="AP237" t="s">
        <v>11086</v>
      </c>
      <c r="AQ237" t="s">
        <v>35</v>
      </c>
      <c r="AR237" t="s">
        <v>35</v>
      </c>
    </row>
    <row r="238" spans="1:44" hidden="1" x14ac:dyDescent="0.3">
      <c r="A238" t="s">
        <v>357</v>
      </c>
      <c r="B238" t="s">
        <v>358</v>
      </c>
      <c r="C238" t="s">
        <v>359</v>
      </c>
      <c r="D238" t="s">
        <v>360</v>
      </c>
      <c r="E238">
        <v>2018</v>
      </c>
      <c r="F238">
        <v>202586</v>
      </c>
      <c r="G238" t="s">
        <v>11475</v>
      </c>
      <c r="H238">
        <v>689876</v>
      </c>
      <c r="I238">
        <v>1703187</v>
      </c>
      <c r="J238" t="s">
        <v>366</v>
      </c>
      <c r="K238">
        <v>48323</v>
      </c>
      <c r="L238">
        <v>132788</v>
      </c>
      <c r="M238">
        <v>879</v>
      </c>
      <c r="N238" t="s">
        <v>11476</v>
      </c>
      <c r="O238" t="s">
        <v>11477</v>
      </c>
      <c r="P238">
        <f>SUM(sample_report[[#This Row],[DIFF_4]:[DIFF_0]])</f>
        <v>1542.65</v>
      </c>
      <c r="Q238">
        <f>sample_report[[#This Row],[CTP_4]]-sample_report[[#This Row],[NOM_TAX_4]]</f>
        <v>251.2</v>
      </c>
      <c r="R238" s="1">
        <f>sample_report[[#This Row],[CTP_3]]-sample_report[[#This Row],[NOM_TAX_3]]</f>
        <v>184.24</v>
      </c>
      <c r="S238" s="1">
        <f>sample_report[[#This Row],[CTP_2]]-sample_report[[#This Row],[NOMO_TAX_2]]</f>
        <v>341.84</v>
      </c>
      <c r="T238" s="1">
        <f>sample_report[[#This Row],[CTP_1]]-sample_report[[#This Row],[NOM_TAX_1]]</f>
        <v>297.2</v>
      </c>
      <c r="U238" s="1">
        <f>sample_report[[#This Row],[CTP_0]]-sample_report[[#This Row],[NOM_TAX_0]]</f>
        <v>468.17</v>
      </c>
      <c r="V238" t="s">
        <v>377</v>
      </c>
      <c r="W238" t="s">
        <v>378</v>
      </c>
      <c r="X238" t="s">
        <v>364</v>
      </c>
      <c r="Y238" t="s">
        <v>365</v>
      </c>
      <c r="Z238" t="s">
        <v>366</v>
      </c>
      <c r="AA238">
        <f>sample_report[[#This Row],[PTI_4]]*sample_report[[#This Row],[STR_4]]*0.01</f>
        <v>0</v>
      </c>
      <c r="AK238" t="s">
        <v>381</v>
      </c>
      <c r="AL238" t="s">
        <v>11478</v>
      </c>
      <c r="AM238" t="s">
        <v>368</v>
      </c>
      <c r="AN238">
        <v>177963</v>
      </c>
      <c r="AO238">
        <v>202586</v>
      </c>
      <c r="AP238" t="s">
        <v>11479</v>
      </c>
      <c r="AQ238" t="s">
        <v>35</v>
      </c>
      <c r="AR238" t="s">
        <v>35</v>
      </c>
    </row>
    <row r="239" spans="1:44" hidden="1" x14ac:dyDescent="0.3">
      <c r="A239" t="s">
        <v>357</v>
      </c>
      <c r="B239" t="s">
        <v>358</v>
      </c>
      <c r="C239" t="s">
        <v>359</v>
      </c>
      <c r="D239" t="s">
        <v>360</v>
      </c>
      <c r="E239">
        <v>2019</v>
      </c>
      <c r="F239">
        <v>208225</v>
      </c>
      <c r="G239" t="s">
        <v>11513</v>
      </c>
      <c r="H239">
        <v>719051</v>
      </c>
      <c r="I239">
        <v>1671463</v>
      </c>
      <c r="J239" t="s">
        <v>367</v>
      </c>
      <c r="K239">
        <v>48931</v>
      </c>
      <c r="L239">
        <v>144202</v>
      </c>
      <c r="M239">
        <v>968</v>
      </c>
      <c r="N239" t="s">
        <v>11514</v>
      </c>
      <c r="O239" t="s">
        <v>11515</v>
      </c>
      <c r="P239">
        <f>SUM(sample_report[[#This Row],[DIFF_4]:[DIFF_0]])</f>
        <v>1781.0900000000001</v>
      </c>
      <c r="Q239">
        <f>sample_report[[#This Row],[CTP_4]]-sample_report[[#This Row],[NOM_TAX_4]]</f>
        <v>184.24</v>
      </c>
      <c r="R239" s="1">
        <f>sample_report[[#This Row],[CTP_3]]-sample_report[[#This Row],[NOM_TAX_3]]</f>
        <v>341.84</v>
      </c>
      <c r="S239" s="1">
        <f>sample_report[[#This Row],[CTP_2]]-sample_report[[#This Row],[NOMO_TAX_2]]</f>
        <v>297.2</v>
      </c>
      <c r="T239" s="1">
        <f>sample_report[[#This Row],[CTP_1]]-sample_report[[#This Row],[NOM_TAX_1]]</f>
        <v>468.17</v>
      </c>
      <c r="U239" s="1">
        <f>sample_report[[#This Row],[CTP_0]]-sample_report[[#This Row],[NOM_TAX_0]]</f>
        <v>489.64</v>
      </c>
      <c r="V239" t="s">
        <v>378</v>
      </c>
      <c r="W239" t="s">
        <v>364</v>
      </c>
      <c r="X239" t="s">
        <v>365</v>
      </c>
      <c r="Y239" t="s">
        <v>366</v>
      </c>
      <c r="Z239" t="s">
        <v>367</v>
      </c>
      <c r="AA239">
        <f>sample_report[[#This Row],[PTI_4]]*sample_report[[#This Row],[STR_4]]*0.01</f>
        <v>0</v>
      </c>
      <c r="AK239" t="s">
        <v>11478</v>
      </c>
      <c r="AL239" t="s">
        <v>368</v>
      </c>
      <c r="AM239" t="s">
        <v>369</v>
      </c>
      <c r="AN239">
        <v>202586</v>
      </c>
      <c r="AO239">
        <v>208225</v>
      </c>
      <c r="AP239" t="s">
        <v>11516</v>
      </c>
      <c r="AQ239" t="s">
        <v>35</v>
      </c>
      <c r="AR239" t="s">
        <v>35</v>
      </c>
    </row>
    <row r="240" spans="1:44" hidden="1" x14ac:dyDescent="0.3">
      <c r="A240" t="s">
        <v>357</v>
      </c>
      <c r="B240" t="s">
        <v>358</v>
      </c>
      <c r="C240" t="s">
        <v>359</v>
      </c>
      <c r="D240" t="s">
        <v>360</v>
      </c>
      <c r="E240">
        <v>2017</v>
      </c>
      <c r="F240">
        <v>177963</v>
      </c>
      <c r="G240" t="s">
        <v>11548</v>
      </c>
      <c r="H240">
        <v>682347</v>
      </c>
      <c r="I240">
        <v>1838116</v>
      </c>
      <c r="J240" t="s">
        <v>365</v>
      </c>
      <c r="K240">
        <v>42268</v>
      </c>
      <c r="L240">
        <v>123201</v>
      </c>
      <c r="M240">
        <v>799</v>
      </c>
      <c r="N240" t="s">
        <v>11549</v>
      </c>
      <c r="O240" t="s">
        <v>11550</v>
      </c>
      <c r="P240">
        <f>SUM(sample_report[[#This Row],[DIFF_4]:[DIFF_0]])</f>
        <v>1223.48</v>
      </c>
      <c r="Q240">
        <f>sample_report[[#This Row],[CTP_4]]-sample_report[[#This Row],[NOM_TAX_4]]</f>
        <v>149</v>
      </c>
      <c r="R240" s="1">
        <f>sample_report[[#This Row],[CTP_3]]-sample_report[[#This Row],[NOM_TAX_3]]</f>
        <v>251.2</v>
      </c>
      <c r="S240" s="1">
        <f>sample_report[[#This Row],[CTP_2]]-sample_report[[#This Row],[NOMO_TAX_2]]</f>
        <v>184.24</v>
      </c>
      <c r="T240" s="1">
        <f>sample_report[[#This Row],[CTP_1]]-sample_report[[#This Row],[NOM_TAX_1]]</f>
        <v>341.84</v>
      </c>
      <c r="U240" s="1">
        <f>sample_report[[#This Row],[CTP_0]]-sample_report[[#This Row],[NOM_TAX_0]]</f>
        <v>297.2</v>
      </c>
      <c r="V240" t="s">
        <v>376</v>
      </c>
      <c r="W240" t="s">
        <v>377</v>
      </c>
      <c r="X240" t="s">
        <v>378</v>
      </c>
      <c r="Y240" t="s">
        <v>364</v>
      </c>
      <c r="Z240" t="s">
        <v>365</v>
      </c>
      <c r="AA240">
        <f>sample_report[[#This Row],[PTI_4]]*sample_report[[#This Row],[STR_4]]*0.01</f>
        <v>0</v>
      </c>
      <c r="AK240" t="s">
        <v>380</v>
      </c>
      <c r="AL240" t="s">
        <v>381</v>
      </c>
      <c r="AM240" t="s">
        <v>11478</v>
      </c>
      <c r="AN240">
        <v>165929</v>
      </c>
      <c r="AO240">
        <v>177963</v>
      </c>
      <c r="AP240" t="s">
        <v>11551</v>
      </c>
      <c r="AQ240" t="s">
        <v>35</v>
      </c>
      <c r="AR240" t="s">
        <v>35</v>
      </c>
    </row>
    <row r="241" spans="1:44" hidden="1" x14ac:dyDescent="0.3">
      <c r="A241" t="s">
        <v>10907</v>
      </c>
      <c r="B241" t="s">
        <v>10908</v>
      </c>
      <c r="C241" t="s">
        <v>359</v>
      </c>
      <c r="D241" t="s">
        <v>2508</v>
      </c>
      <c r="E241">
        <v>2018</v>
      </c>
      <c r="F241">
        <v>656767</v>
      </c>
      <c r="G241" t="s">
        <v>11727</v>
      </c>
      <c r="H241">
        <v>1194706</v>
      </c>
      <c r="I241">
        <v>13037282</v>
      </c>
      <c r="J241" t="s">
        <v>10915</v>
      </c>
      <c r="K241">
        <v>191237</v>
      </c>
      <c r="L241">
        <v>292900</v>
      </c>
      <c r="M241">
        <v>256</v>
      </c>
      <c r="N241" t="s">
        <v>11728</v>
      </c>
      <c r="O241" t="s">
        <v>11729</v>
      </c>
      <c r="P241">
        <f>SUM(sample_report[[#This Row],[DIFF_4]:[DIFF_0]])</f>
        <v>5103.07</v>
      </c>
      <c r="Q241">
        <f>sample_report[[#This Row],[CTP_4]]-sample_report[[#This Row],[NOM_TAX_4]]</f>
        <v>1467.05</v>
      </c>
      <c r="R241" s="1">
        <f>sample_report[[#This Row],[CTP_3]]-sample_report[[#This Row],[NOM_TAX_3]]</f>
        <v>764.05</v>
      </c>
      <c r="S241" s="1">
        <f>sample_report[[#This Row],[CTP_2]]-sample_report[[#This Row],[NOMO_TAX_2]]</f>
        <v>717.92</v>
      </c>
      <c r="T241" s="1">
        <f>sample_report[[#This Row],[CTP_1]]-sample_report[[#This Row],[NOM_TAX_1]]</f>
        <v>1133.57</v>
      </c>
      <c r="U241" s="1">
        <f>sample_report[[#This Row],[CTP_0]]-sample_report[[#This Row],[NOM_TAX_0]]</f>
        <v>1020.48</v>
      </c>
      <c r="V241" t="s">
        <v>10927</v>
      </c>
      <c r="W241" t="s">
        <v>10928</v>
      </c>
      <c r="X241" t="s">
        <v>10913</v>
      </c>
      <c r="Y241" t="s">
        <v>10914</v>
      </c>
      <c r="Z241" t="s">
        <v>10915</v>
      </c>
      <c r="AA241">
        <f>sample_report[[#This Row],[PTI_4]]*sample_report[[#This Row],[STR_4]]*0.01</f>
        <v>0</v>
      </c>
      <c r="AK241" t="s">
        <v>10931</v>
      </c>
      <c r="AL241" t="s">
        <v>11730</v>
      </c>
      <c r="AM241" t="s">
        <v>10917</v>
      </c>
      <c r="AN241">
        <v>517948</v>
      </c>
      <c r="AO241">
        <v>656767</v>
      </c>
      <c r="AP241" t="s">
        <v>11731</v>
      </c>
      <c r="AQ241" t="s">
        <v>11732</v>
      </c>
      <c r="AR241" t="s">
        <v>35</v>
      </c>
    </row>
    <row r="242" spans="1:44" hidden="1" x14ac:dyDescent="0.3">
      <c r="A242" t="s">
        <v>2506</v>
      </c>
      <c r="B242" t="s">
        <v>2507</v>
      </c>
      <c r="C242" t="s">
        <v>359</v>
      </c>
      <c r="D242" t="s">
        <v>2508</v>
      </c>
      <c r="E242">
        <v>2018</v>
      </c>
      <c r="F242">
        <v>-4282</v>
      </c>
      <c r="G242" t="s">
        <v>11733</v>
      </c>
      <c r="H242">
        <v>54630</v>
      </c>
      <c r="I242">
        <v>586801</v>
      </c>
      <c r="J242" t="s">
        <v>2514</v>
      </c>
      <c r="K242">
        <v>-2175</v>
      </c>
      <c r="L242">
        <v>-1498</v>
      </c>
      <c r="M242">
        <v>-31</v>
      </c>
      <c r="N242" t="s">
        <v>35</v>
      </c>
      <c r="O242" t="s">
        <v>11734</v>
      </c>
      <c r="P242">
        <f>SUM(sample_report[[#This Row],[DIFF_4]:[DIFF_0]])</f>
        <v>116.77000000000001</v>
      </c>
      <c r="Q242">
        <f>sample_report[[#This Row],[CTP_4]]-sample_report[[#This Row],[NOM_TAX_4]]</f>
        <v>49.73</v>
      </c>
      <c r="R242" s="1">
        <f>sample_report[[#This Row],[CTP_3]]-sample_report[[#This Row],[NOM_TAX_3]]</f>
        <v>15.43</v>
      </c>
      <c r="S242" s="1">
        <f>sample_report[[#This Row],[CTP_2]]-sample_report[[#This Row],[NOMO_TAX_2]]</f>
        <v>12.7</v>
      </c>
      <c r="T242" s="1">
        <f>sample_report[[#This Row],[CTP_1]]-sample_report[[#This Row],[NOM_TAX_1]]</f>
        <v>15.06</v>
      </c>
      <c r="U242" s="1">
        <f>sample_report[[#This Row],[CTP_0]]-sample_report[[#This Row],[NOM_TAX_0]]</f>
        <v>23.85</v>
      </c>
      <c r="V242" t="s">
        <v>2523</v>
      </c>
      <c r="W242" t="s">
        <v>2524</v>
      </c>
      <c r="X242" t="s">
        <v>2512</v>
      </c>
      <c r="Y242" t="s">
        <v>2513</v>
      </c>
      <c r="Z242" t="s">
        <v>2514</v>
      </c>
      <c r="AA242">
        <f>sample_report[[#This Row],[PTI_4]]*sample_report[[#This Row],[STR_4]]*0.01</f>
        <v>0</v>
      </c>
      <c r="AK242" t="s">
        <v>2526</v>
      </c>
      <c r="AL242" t="s">
        <v>11735</v>
      </c>
      <c r="AM242" t="s">
        <v>2516</v>
      </c>
      <c r="AN242">
        <v>2198</v>
      </c>
      <c r="AO242">
        <v>-4282</v>
      </c>
      <c r="AP242" t="s">
        <v>11736</v>
      </c>
      <c r="AQ242" t="s">
        <v>35</v>
      </c>
      <c r="AR242" t="s">
        <v>35</v>
      </c>
    </row>
    <row r="243" spans="1:44" hidden="1" x14ac:dyDescent="0.3">
      <c r="A243" t="s">
        <v>10907</v>
      </c>
      <c r="B243" t="s">
        <v>10908</v>
      </c>
      <c r="C243" t="s">
        <v>359</v>
      </c>
      <c r="D243" t="s">
        <v>2508</v>
      </c>
      <c r="E243">
        <v>2019</v>
      </c>
      <c r="F243">
        <v>302757</v>
      </c>
      <c r="G243" t="s">
        <v>11777</v>
      </c>
      <c r="H243">
        <v>996219</v>
      </c>
      <c r="I243">
        <v>13343943</v>
      </c>
      <c r="J243" t="s">
        <v>10916</v>
      </c>
      <c r="K243">
        <v>117969</v>
      </c>
      <c r="L243">
        <v>86000</v>
      </c>
      <c r="M243">
        <v>74</v>
      </c>
      <c r="N243" t="s">
        <v>11778</v>
      </c>
      <c r="O243" t="s">
        <v>11779</v>
      </c>
      <c r="P243">
        <f>SUM(sample_report[[#This Row],[DIFF_4]:[DIFF_0]])</f>
        <v>3331.58</v>
      </c>
      <c r="Q243">
        <f>sample_report[[#This Row],[CTP_4]]-sample_report[[#This Row],[NOM_TAX_4]]</f>
        <v>764.05</v>
      </c>
      <c r="R243" s="1">
        <f>sample_report[[#This Row],[CTP_3]]-sample_report[[#This Row],[NOM_TAX_3]]</f>
        <v>717.92</v>
      </c>
      <c r="S243" s="1">
        <f>sample_report[[#This Row],[CTP_2]]-sample_report[[#This Row],[NOMO_TAX_2]]</f>
        <v>1133.57</v>
      </c>
      <c r="T243" s="1">
        <f>sample_report[[#This Row],[CTP_1]]-sample_report[[#This Row],[NOM_TAX_1]]</f>
        <v>1020.48</v>
      </c>
      <c r="U243" s="1">
        <f>sample_report[[#This Row],[CTP_0]]-sample_report[[#This Row],[NOM_TAX_0]]</f>
        <v>-304.44</v>
      </c>
      <c r="V243" t="s">
        <v>10928</v>
      </c>
      <c r="W243" t="s">
        <v>10913</v>
      </c>
      <c r="X243" t="s">
        <v>10914</v>
      </c>
      <c r="Y243" t="s">
        <v>10915</v>
      </c>
      <c r="Z243" t="s">
        <v>10916</v>
      </c>
      <c r="AA243">
        <f>sample_report[[#This Row],[PTI_4]]*sample_report[[#This Row],[STR_4]]*0.01</f>
        <v>0</v>
      </c>
      <c r="AK243" t="s">
        <v>11730</v>
      </c>
      <c r="AL243" t="s">
        <v>10917</v>
      </c>
      <c r="AM243" t="s">
        <v>10918</v>
      </c>
      <c r="AN243">
        <v>656767</v>
      </c>
      <c r="AO243">
        <v>302757</v>
      </c>
      <c r="AP243" t="s">
        <v>11780</v>
      </c>
      <c r="AQ243" t="s">
        <v>11781</v>
      </c>
      <c r="AR243" t="s">
        <v>35</v>
      </c>
    </row>
    <row r="244" spans="1:44" hidden="1" x14ac:dyDescent="0.3">
      <c r="A244" t="s">
        <v>2506</v>
      </c>
      <c r="B244" t="s">
        <v>2507</v>
      </c>
      <c r="C244" t="s">
        <v>359</v>
      </c>
      <c r="D244" t="s">
        <v>2508</v>
      </c>
      <c r="E244">
        <v>2019</v>
      </c>
      <c r="F244">
        <v>-6097</v>
      </c>
      <c r="G244" t="s">
        <v>11782</v>
      </c>
      <c r="H244">
        <v>467071</v>
      </c>
      <c r="I244">
        <v>1464037</v>
      </c>
      <c r="J244" t="s">
        <v>2515</v>
      </c>
      <c r="K244">
        <v>-3996</v>
      </c>
      <c r="L244">
        <v>-918</v>
      </c>
      <c r="M244">
        <v>-10</v>
      </c>
      <c r="N244" t="s">
        <v>35</v>
      </c>
      <c r="O244" t="s">
        <v>11783</v>
      </c>
      <c r="P244">
        <f>SUM(sample_report[[#This Row],[DIFF_4]:[DIFF_0]])</f>
        <v>95.309999999999988</v>
      </c>
      <c r="Q244">
        <f>sample_report[[#This Row],[CTP_4]]-sample_report[[#This Row],[NOM_TAX_4]]</f>
        <v>15.43</v>
      </c>
      <c r="R244" s="1">
        <f>sample_report[[#This Row],[CTP_3]]-sample_report[[#This Row],[NOM_TAX_3]]</f>
        <v>12.7</v>
      </c>
      <c r="S244" s="1">
        <f>sample_report[[#This Row],[CTP_2]]-sample_report[[#This Row],[NOMO_TAX_2]]</f>
        <v>15.06</v>
      </c>
      <c r="T244" s="1">
        <f>sample_report[[#This Row],[CTP_1]]-sample_report[[#This Row],[NOM_TAX_1]]</f>
        <v>23.85</v>
      </c>
      <c r="U244" s="1">
        <f>sample_report[[#This Row],[CTP_0]]-sample_report[[#This Row],[NOM_TAX_0]]</f>
        <v>28.27</v>
      </c>
      <c r="V244" t="s">
        <v>2524</v>
      </c>
      <c r="W244" t="s">
        <v>2512</v>
      </c>
      <c r="X244" t="s">
        <v>2513</v>
      </c>
      <c r="Y244" t="s">
        <v>2514</v>
      </c>
      <c r="Z244" t="s">
        <v>2515</v>
      </c>
      <c r="AA244">
        <f>sample_report[[#This Row],[PTI_4]]*sample_report[[#This Row],[STR_4]]*0.01</f>
        <v>0</v>
      </c>
      <c r="AK244" t="s">
        <v>11735</v>
      </c>
      <c r="AL244" t="s">
        <v>2516</v>
      </c>
      <c r="AM244" t="s">
        <v>2517</v>
      </c>
      <c r="AN244">
        <v>-4282</v>
      </c>
      <c r="AO244">
        <v>-6097</v>
      </c>
      <c r="AP244" t="s">
        <v>11784</v>
      </c>
      <c r="AQ244" t="s">
        <v>35</v>
      </c>
      <c r="AR244" t="s">
        <v>35</v>
      </c>
    </row>
    <row r="245" spans="1:44" hidden="1" x14ac:dyDescent="0.3">
      <c r="A245" t="s">
        <v>10907</v>
      </c>
      <c r="B245" t="s">
        <v>10908</v>
      </c>
      <c r="C245" t="s">
        <v>359</v>
      </c>
      <c r="D245" t="s">
        <v>2508</v>
      </c>
      <c r="E245">
        <v>2017</v>
      </c>
      <c r="F245">
        <v>517948</v>
      </c>
      <c r="G245" t="s">
        <v>11826</v>
      </c>
      <c r="H245">
        <v>1128992</v>
      </c>
      <c r="I245">
        <v>13817125</v>
      </c>
      <c r="J245" t="s">
        <v>10914</v>
      </c>
      <c r="K245">
        <v>137495</v>
      </c>
      <c r="L245">
        <v>285600</v>
      </c>
      <c r="M245">
        <v>239</v>
      </c>
      <c r="N245" t="s">
        <v>11827</v>
      </c>
      <c r="O245" t="s">
        <v>11828</v>
      </c>
      <c r="P245">
        <f>SUM(sample_report[[#This Row],[DIFF_4]:[DIFF_0]])</f>
        <v>6423.18</v>
      </c>
      <c r="Q245">
        <f>sample_report[[#This Row],[CTP_4]]-sample_report[[#This Row],[NOM_TAX_4]]</f>
        <v>2340.59</v>
      </c>
      <c r="R245" s="1">
        <f>sample_report[[#This Row],[CTP_3]]-sample_report[[#This Row],[NOM_TAX_3]]</f>
        <v>1467.05</v>
      </c>
      <c r="S245" s="1">
        <f>sample_report[[#This Row],[CTP_2]]-sample_report[[#This Row],[NOMO_TAX_2]]</f>
        <v>764.05</v>
      </c>
      <c r="T245" s="1">
        <f>sample_report[[#This Row],[CTP_1]]-sample_report[[#This Row],[NOM_TAX_1]]</f>
        <v>717.92</v>
      </c>
      <c r="U245" s="1">
        <f>sample_report[[#This Row],[CTP_0]]-sample_report[[#This Row],[NOM_TAX_0]]</f>
        <v>1133.57</v>
      </c>
      <c r="V245" t="s">
        <v>10926</v>
      </c>
      <c r="W245" t="s">
        <v>10927</v>
      </c>
      <c r="X245" t="s">
        <v>10928</v>
      </c>
      <c r="Y245" t="s">
        <v>10913</v>
      </c>
      <c r="Z245" t="s">
        <v>10914</v>
      </c>
      <c r="AA245">
        <f>sample_report[[#This Row],[PTI_4]]*sample_report[[#This Row],[STR_4]]*0.01</f>
        <v>0</v>
      </c>
      <c r="AK245" t="s">
        <v>10930</v>
      </c>
      <c r="AL245" t="s">
        <v>10931</v>
      </c>
      <c r="AM245" t="s">
        <v>11730</v>
      </c>
      <c r="AN245">
        <v>359514</v>
      </c>
      <c r="AO245">
        <v>517948</v>
      </c>
      <c r="AP245" t="s">
        <v>11829</v>
      </c>
      <c r="AQ245" t="s">
        <v>10133</v>
      </c>
      <c r="AR245" t="s">
        <v>35</v>
      </c>
    </row>
    <row r="246" spans="1:44" hidden="1" x14ac:dyDescent="0.3">
      <c r="A246" t="s">
        <v>2506</v>
      </c>
      <c r="B246" t="s">
        <v>2507</v>
      </c>
      <c r="C246" t="s">
        <v>359</v>
      </c>
      <c r="D246" t="s">
        <v>2508</v>
      </c>
      <c r="E246">
        <v>2017</v>
      </c>
      <c r="F246">
        <v>2198</v>
      </c>
      <c r="G246" t="s">
        <v>11830</v>
      </c>
      <c r="H246">
        <v>56131</v>
      </c>
      <c r="I246">
        <v>533804</v>
      </c>
      <c r="J246" t="s">
        <v>2513</v>
      </c>
      <c r="K246">
        <v>-476</v>
      </c>
      <c r="L246">
        <v>2627</v>
      </c>
      <c r="M246">
        <v>72</v>
      </c>
      <c r="N246" t="s">
        <v>11831</v>
      </c>
      <c r="O246" t="s">
        <v>11832</v>
      </c>
      <c r="P246">
        <f>SUM(sample_report[[#This Row],[DIFF_4]:[DIFF_0]])</f>
        <v>135.51</v>
      </c>
      <c r="Q246">
        <f>sample_report[[#This Row],[CTP_4]]-sample_report[[#This Row],[NOM_TAX_4]]</f>
        <v>42.59</v>
      </c>
      <c r="R246" s="1">
        <f>sample_report[[#This Row],[CTP_3]]-sample_report[[#This Row],[NOM_TAX_3]]</f>
        <v>49.73</v>
      </c>
      <c r="S246" s="1">
        <f>sample_report[[#This Row],[CTP_2]]-sample_report[[#This Row],[NOMO_TAX_2]]</f>
        <v>15.43</v>
      </c>
      <c r="T246" s="1">
        <f>sample_report[[#This Row],[CTP_1]]-sample_report[[#This Row],[NOM_TAX_1]]</f>
        <v>12.7</v>
      </c>
      <c r="U246" s="1">
        <f>sample_report[[#This Row],[CTP_0]]-sample_report[[#This Row],[NOM_TAX_0]]</f>
        <v>15.06</v>
      </c>
      <c r="V246" t="s">
        <v>2522</v>
      </c>
      <c r="W246" t="s">
        <v>2523</v>
      </c>
      <c r="X246" t="s">
        <v>2524</v>
      </c>
      <c r="Y246" t="s">
        <v>2512</v>
      </c>
      <c r="Z246" t="s">
        <v>2513</v>
      </c>
      <c r="AA246">
        <f>sample_report[[#This Row],[PTI_4]]*sample_report[[#This Row],[STR_4]]*0.01</f>
        <v>0</v>
      </c>
      <c r="AK246" t="s">
        <v>2525</v>
      </c>
      <c r="AL246" t="s">
        <v>2526</v>
      </c>
      <c r="AM246" t="s">
        <v>11735</v>
      </c>
      <c r="AN246">
        <v>4530</v>
      </c>
      <c r="AO246">
        <v>2198</v>
      </c>
      <c r="AP246" t="s">
        <v>11833</v>
      </c>
      <c r="AQ246" t="s">
        <v>35</v>
      </c>
      <c r="AR246" t="s">
        <v>35</v>
      </c>
    </row>
    <row r="247" spans="1:44" hidden="1" x14ac:dyDescent="0.3">
      <c r="A247" t="s">
        <v>149</v>
      </c>
      <c r="B247" t="s">
        <v>150</v>
      </c>
      <c r="C247" t="s">
        <v>151</v>
      </c>
      <c r="D247" t="s">
        <v>110</v>
      </c>
      <c r="E247">
        <v>2018</v>
      </c>
      <c r="F247">
        <v>466591</v>
      </c>
      <c r="G247" t="s">
        <v>152</v>
      </c>
      <c r="H247">
        <v>1111599</v>
      </c>
      <c r="I247">
        <v>13168859</v>
      </c>
      <c r="J247" t="s">
        <v>153</v>
      </c>
      <c r="K247">
        <v>150300</v>
      </c>
      <c r="L247">
        <v>305400</v>
      </c>
      <c r="M247">
        <v>272</v>
      </c>
      <c r="N247" t="s">
        <v>154</v>
      </c>
      <c r="O247" t="s">
        <v>155</v>
      </c>
      <c r="P247">
        <f>SUM(sample_report[[#This Row],[DIFF_4]:[DIFF_0]])</f>
        <v>1827.4399999999998</v>
      </c>
      <c r="Q247">
        <f>sample_report[[#This Row],[CTP_4]]-sample_report[[#This Row],[NOM_TAX_4]]</f>
        <v>152.54</v>
      </c>
      <c r="R247" s="1">
        <f>sample_report[[#This Row],[CTP_3]]-sample_report[[#This Row],[NOM_TAX_3]]</f>
        <v>659.81</v>
      </c>
      <c r="S247" s="1">
        <f>sample_report[[#This Row],[CTP_2]]-sample_report[[#This Row],[NOMO_TAX_2]]</f>
        <v>-214.6</v>
      </c>
      <c r="T247" s="1">
        <f>sample_report[[#This Row],[CTP_1]]-sample_report[[#This Row],[NOM_TAX_1]]</f>
        <v>171.45</v>
      </c>
      <c r="U247" s="1">
        <f>sample_report[[#This Row],[CTP_0]]-sample_report[[#This Row],[NOM_TAX_0]]</f>
        <v>1058.24</v>
      </c>
      <c r="V247" t="s">
        <v>156</v>
      </c>
      <c r="W247" t="s">
        <v>157</v>
      </c>
      <c r="X247" t="s">
        <v>158</v>
      </c>
      <c r="Y247" t="s">
        <v>159</v>
      </c>
      <c r="Z247" t="s">
        <v>153</v>
      </c>
      <c r="AA247">
        <f>sample_report[[#This Row],[PTI_4]]*sample_report[[#This Row],[STR_4]]*0.01</f>
        <v>0</v>
      </c>
      <c r="AK247" t="s">
        <v>160</v>
      </c>
      <c r="AL247" t="s">
        <v>161</v>
      </c>
      <c r="AM247" t="s">
        <v>162</v>
      </c>
      <c r="AN247">
        <v>396469</v>
      </c>
      <c r="AO247">
        <v>466591</v>
      </c>
      <c r="AP247" t="s">
        <v>163</v>
      </c>
      <c r="AQ247" t="s">
        <v>164</v>
      </c>
      <c r="AR247" t="s">
        <v>35</v>
      </c>
    </row>
    <row r="248" spans="1:44" hidden="1" x14ac:dyDescent="0.3">
      <c r="A248" t="s">
        <v>165</v>
      </c>
      <c r="B248" t="s">
        <v>166</v>
      </c>
      <c r="C248" t="s">
        <v>151</v>
      </c>
      <c r="D248" t="s">
        <v>110</v>
      </c>
      <c r="E248">
        <v>2018</v>
      </c>
      <c r="F248">
        <v>159148</v>
      </c>
      <c r="G248" t="s">
        <v>167</v>
      </c>
      <c r="H248">
        <v>1366636</v>
      </c>
      <c r="I248">
        <v>4643475</v>
      </c>
      <c r="J248" t="s">
        <v>168</v>
      </c>
      <c r="K248">
        <v>23241</v>
      </c>
      <c r="L248">
        <v>128300</v>
      </c>
      <c r="M248">
        <v>351</v>
      </c>
      <c r="N248" t="s">
        <v>169</v>
      </c>
      <c r="O248" t="s">
        <v>170</v>
      </c>
      <c r="P248">
        <f>SUM(sample_report[[#This Row],[DIFF_4]:[DIFF_0]])</f>
        <v>2376.3199999999997</v>
      </c>
      <c r="Q248">
        <f>sample_report[[#This Row],[CTP_4]]-sample_report[[#This Row],[NOM_TAX_4]]</f>
        <v>370.08</v>
      </c>
      <c r="R248" s="1">
        <f>sample_report[[#This Row],[CTP_3]]-sample_report[[#This Row],[NOM_TAX_3]]</f>
        <v>400.32</v>
      </c>
      <c r="S248" s="1">
        <f>sample_report[[#This Row],[CTP_2]]-sample_report[[#This Row],[NOMO_TAX_2]]</f>
        <v>323.01</v>
      </c>
      <c r="T248" s="1">
        <f>sample_report[[#This Row],[CTP_1]]-sample_report[[#This Row],[NOM_TAX_1]]</f>
        <v>656.46</v>
      </c>
      <c r="U248" s="1">
        <f>sample_report[[#This Row],[CTP_0]]-sample_report[[#This Row],[NOM_TAX_0]]</f>
        <v>626.45000000000005</v>
      </c>
      <c r="V248" t="s">
        <v>171</v>
      </c>
      <c r="W248" t="s">
        <v>172</v>
      </c>
      <c r="X248" t="s">
        <v>173</v>
      </c>
      <c r="Y248" t="s">
        <v>174</v>
      </c>
      <c r="Z248" t="s">
        <v>168</v>
      </c>
      <c r="AA248">
        <f>sample_report[[#This Row],[PTI_4]]*sample_report[[#This Row],[STR_4]]*0.01</f>
        <v>0</v>
      </c>
      <c r="AK248" t="s">
        <v>175</v>
      </c>
      <c r="AL248" t="s">
        <v>176</v>
      </c>
      <c r="AM248" t="s">
        <v>177</v>
      </c>
      <c r="AN248">
        <v>581563</v>
      </c>
      <c r="AO248">
        <v>159148</v>
      </c>
      <c r="AP248" t="s">
        <v>178</v>
      </c>
      <c r="AQ248" t="s">
        <v>35</v>
      </c>
      <c r="AR248" t="s">
        <v>35</v>
      </c>
    </row>
    <row r="249" spans="1:44" hidden="1" x14ac:dyDescent="0.3">
      <c r="A249" t="s">
        <v>149</v>
      </c>
      <c r="B249" t="s">
        <v>150</v>
      </c>
      <c r="C249" t="s">
        <v>151</v>
      </c>
      <c r="D249" t="s">
        <v>110</v>
      </c>
      <c r="E249">
        <v>2019</v>
      </c>
      <c r="F249">
        <v>85623</v>
      </c>
      <c r="G249" t="s">
        <v>199</v>
      </c>
      <c r="H249">
        <v>670694</v>
      </c>
      <c r="I249">
        <v>12842410</v>
      </c>
      <c r="J249" t="s">
        <v>200</v>
      </c>
      <c r="K249">
        <v>267388</v>
      </c>
      <c r="L249">
        <v>-136200</v>
      </c>
      <c r="M249">
        <v>-119</v>
      </c>
      <c r="N249" t="s">
        <v>201</v>
      </c>
      <c r="O249" t="s">
        <v>202</v>
      </c>
      <c r="P249">
        <f>SUM(sample_report[[#This Row],[DIFF_4]:[DIFF_0]])</f>
        <v>3326.91</v>
      </c>
      <c r="Q249">
        <f>sample_report[[#This Row],[CTP_4]]-sample_report[[#This Row],[NOM_TAX_4]]</f>
        <v>659.81</v>
      </c>
      <c r="R249" s="1">
        <f>sample_report[[#This Row],[CTP_3]]-sample_report[[#This Row],[NOM_TAX_3]]</f>
        <v>-214.6</v>
      </c>
      <c r="S249" s="1">
        <f>sample_report[[#This Row],[CTP_2]]-sample_report[[#This Row],[NOMO_TAX_2]]</f>
        <v>171.45</v>
      </c>
      <c r="T249" s="1">
        <f>sample_report[[#This Row],[CTP_1]]-sample_report[[#This Row],[NOM_TAX_1]]</f>
        <v>1058.24</v>
      </c>
      <c r="U249" s="1">
        <f>sample_report[[#This Row],[CTP_0]]-sample_report[[#This Row],[NOM_TAX_0]]</f>
        <v>1652.01</v>
      </c>
      <c r="V249" t="s">
        <v>157</v>
      </c>
      <c r="W249" t="s">
        <v>158</v>
      </c>
      <c r="X249" t="s">
        <v>159</v>
      </c>
      <c r="Y249" t="s">
        <v>153</v>
      </c>
      <c r="Z249" t="s">
        <v>200</v>
      </c>
      <c r="AA249">
        <f>sample_report[[#This Row],[PTI_4]]*sample_report[[#This Row],[STR_4]]*0.01</f>
        <v>0</v>
      </c>
      <c r="AK249" t="s">
        <v>161</v>
      </c>
      <c r="AL249" t="s">
        <v>162</v>
      </c>
      <c r="AM249" t="s">
        <v>203</v>
      </c>
      <c r="AN249">
        <v>466591</v>
      </c>
      <c r="AO249">
        <v>85623</v>
      </c>
      <c r="AP249" t="s">
        <v>204</v>
      </c>
      <c r="AQ249" t="s">
        <v>205</v>
      </c>
      <c r="AR249" t="s">
        <v>35</v>
      </c>
    </row>
    <row r="250" spans="1:44" hidden="1" x14ac:dyDescent="0.3">
      <c r="A250" t="s">
        <v>165</v>
      </c>
      <c r="B250" t="s">
        <v>166</v>
      </c>
      <c r="C250" t="s">
        <v>151</v>
      </c>
      <c r="D250" t="s">
        <v>110</v>
      </c>
      <c r="E250">
        <v>2019</v>
      </c>
      <c r="F250">
        <v>351892</v>
      </c>
      <c r="G250" t="s">
        <v>206</v>
      </c>
      <c r="H250">
        <v>1388645</v>
      </c>
      <c r="I250">
        <v>4805198</v>
      </c>
      <c r="J250" t="s">
        <v>207</v>
      </c>
      <c r="K250">
        <v>89092</v>
      </c>
      <c r="L250">
        <v>244700</v>
      </c>
      <c r="M250">
        <v>587</v>
      </c>
      <c r="N250" t="s">
        <v>208</v>
      </c>
      <c r="O250" t="s">
        <v>209</v>
      </c>
      <c r="P250">
        <f>SUM(sample_report[[#This Row],[DIFF_4]:[DIFF_0]])</f>
        <v>2999.01</v>
      </c>
      <c r="Q250">
        <f>sample_report[[#This Row],[CTP_4]]-sample_report[[#This Row],[NOM_TAX_4]]</f>
        <v>400.32</v>
      </c>
      <c r="R250" s="1">
        <f>sample_report[[#This Row],[CTP_3]]-sample_report[[#This Row],[NOM_TAX_3]]</f>
        <v>323.01</v>
      </c>
      <c r="S250" s="1">
        <f>sample_report[[#This Row],[CTP_2]]-sample_report[[#This Row],[NOMO_TAX_2]]</f>
        <v>656.46</v>
      </c>
      <c r="T250" s="1">
        <f>sample_report[[#This Row],[CTP_1]]-sample_report[[#This Row],[NOM_TAX_1]]</f>
        <v>626.45000000000005</v>
      </c>
      <c r="U250" s="1">
        <f>sample_report[[#This Row],[CTP_0]]-sample_report[[#This Row],[NOM_TAX_0]]</f>
        <v>992.77</v>
      </c>
      <c r="V250" t="s">
        <v>172</v>
      </c>
      <c r="W250" t="s">
        <v>173</v>
      </c>
      <c r="X250" t="s">
        <v>174</v>
      </c>
      <c r="Y250" t="s">
        <v>168</v>
      </c>
      <c r="Z250" t="s">
        <v>207</v>
      </c>
      <c r="AA250">
        <f>sample_report[[#This Row],[PTI_4]]*sample_report[[#This Row],[STR_4]]*0.01</f>
        <v>0</v>
      </c>
      <c r="AK250" t="s">
        <v>176</v>
      </c>
      <c r="AL250" t="s">
        <v>177</v>
      </c>
      <c r="AM250" t="s">
        <v>210</v>
      </c>
      <c r="AN250">
        <v>159148</v>
      </c>
      <c r="AO250">
        <v>351892</v>
      </c>
      <c r="AP250" t="s">
        <v>211</v>
      </c>
      <c r="AQ250" t="s">
        <v>35</v>
      </c>
      <c r="AR250" t="s">
        <v>35</v>
      </c>
    </row>
    <row r="251" spans="1:44" hidden="1" x14ac:dyDescent="0.3">
      <c r="A251" t="s">
        <v>149</v>
      </c>
      <c r="B251" t="s">
        <v>150</v>
      </c>
      <c r="C251" t="s">
        <v>151</v>
      </c>
      <c r="D251" t="s">
        <v>110</v>
      </c>
      <c r="E251">
        <v>2017</v>
      </c>
      <c r="F251">
        <v>396469</v>
      </c>
      <c r="G251" t="s">
        <v>230</v>
      </c>
      <c r="H251">
        <v>1289659</v>
      </c>
      <c r="I251">
        <v>13142635</v>
      </c>
      <c r="J251" t="s">
        <v>159</v>
      </c>
      <c r="K251">
        <v>164904</v>
      </c>
      <c r="L251">
        <v>236100</v>
      </c>
      <c r="M251">
        <v>206</v>
      </c>
      <c r="N251" t="s">
        <v>231</v>
      </c>
      <c r="O251" t="s">
        <v>232</v>
      </c>
      <c r="P251">
        <f>SUM(sample_report[[#This Row],[DIFF_4]:[DIFF_0]])</f>
        <v>1091.81</v>
      </c>
      <c r="Q251">
        <f>sample_report[[#This Row],[CTP_4]]-sample_report[[#This Row],[NOM_TAX_4]]</f>
        <v>322.61</v>
      </c>
      <c r="R251" s="1">
        <f>sample_report[[#This Row],[CTP_3]]-sample_report[[#This Row],[NOM_TAX_3]]</f>
        <v>152.54</v>
      </c>
      <c r="S251" s="1">
        <f>sample_report[[#This Row],[CTP_2]]-sample_report[[#This Row],[NOMO_TAX_2]]</f>
        <v>659.81</v>
      </c>
      <c r="T251" s="1">
        <f>sample_report[[#This Row],[CTP_1]]-sample_report[[#This Row],[NOM_TAX_1]]</f>
        <v>-214.6</v>
      </c>
      <c r="U251" s="1">
        <f>sample_report[[#This Row],[CTP_0]]-sample_report[[#This Row],[NOM_TAX_0]]</f>
        <v>171.45</v>
      </c>
      <c r="V251" t="s">
        <v>233</v>
      </c>
      <c r="W251" t="s">
        <v>156</v>
      </c>
      <c r="X251" t="s">
        <v>157</v>
      </c>
      <c r="Y251" t="s">
        <v>158</v>
      </c>
      <c r="Z251" t="s">
        <v>159</v>
      </c>
      <c r="AA251">
        <f>sample_report[[#This Row],[PTI_4]]*sample_report[[#This Row],[STR_4]]*0.01</f>
        <v>0</v>
      </c>
      <c r="AK251" t="s">
        <v>234</v>
      </c>
      <c r="AL251" t="s">
        <v>160</v>
      </c>
      <c r="AM251" t="s">
        <v>161</v>
      </c>
      <c r="AN251">
        <v>117257</v>
      </c>
      <c r="AO251">
        <v>396469</v>
      </c>
      <c r="AP251" t="s">
        <v>235</v>
      </c>
      <c r="AQ251" t="s">
        <v>236</v>
      </c>
      <c r="AR251" t="s">
        <v>35</v>
      </c>
    </row>
    <row r="252" spans="1:44" hidden="1" x14ac:dyDescent="0.3">
      <c r="A252" t="s">
        <v>165</v>
      </c>
      <c r="B252" t="s">
        <v>166</v>
      </c>
      <c r="C252" t="s">
        <v>151</v>
      </c>
      <c r="D252" t="s">
        <v>110</v>
      </c>
      <c r="E252">
        <v>2017</v>
      </c>
      <c r="F252">
        <v>581563</v>
      </c>
      <c r="G252" t="s">
        <v>237</v>
      </c>
      <c r="H252">
        <v>1122388</v>
      </c>
      <c r="I252">
        <v>3888791</v>
      </c>
      <c r="J252" t="s">
        <v>174</v>
      </c>
      <c r="K252">
        <v>171446</v>
      </c>
      <c r="L252">
        <v>371900</v>
      </c>
      <c r="M252">
        <v>1172</v>
      </c>
      <c r="N252" t="s">
        <v>238</v>
      </c>
      <c r="O252" t="s">
        <v>239</v>
      </c>
      <c r="P252">
        <f>SUM(sample_report[[#This Row],[DIFF_4]:[DIFF_0]])</f>
        <v>1976.89</v>
      </c>
      <c r="Q252">
        <f>sample_report[[#This Row],[CTP_4]]-sample_report[[#This Row],[NOM_TAX_4]]</f>
        <v>227.02</v>
      </c>
      <c r="R252" s="1">
        <f>sample_report[[#This Row],[CTP_3]]-sample_report[[#This Row],[NOM_TAX_3]]</f>
        <v>370.08</v>
      </c>
      <c r="S252" s="1">
        <f>sample_report[[#This Row],[CTP_2]]-sample_report[[#This Row],[NOMO_TAX_2]]</f>
        <v>400.32</v>
      </c>
      <c r="T252" s="1">
        <f>sample_report[[#This Row],[CTP_1]]-sample_report[[#This Row],[NOM_TAX_1]]</f>
        <v>323.01</v>
      </c>
      <c r="U252" s="1">
        <f>sample_report[[#This Row],[CTP_0]]-sample_report[[#This Row],[NOM_TAX_0]]</f>
        <v>656.46</v>
      </c>
      <c r="V252" t="s">
        <v>240</v>
      </c>
      <c r="W252" t="s">
        <v>171</v>
      </c>
      <c r="X252" t="s">
        <v>172</v>
      </c>
      <c r="Y252" t="s">
        <v>173</v>
      </c>
      <c r="Z252" t="s">
        <v>174</v>
      </c>
      <c r="AA252">
        <f>sample_report[[#This Row],[PTI_4]]*sample_report[[#This Row],[STR_4]]*0.01</f>
        <v>0</v>
      </c>
      <c r="AK252" t="s">
        <v>241</v>
      </c>
      <c r="AL252" t="s">
        <v>175</v>
      </c>
      <c r="AM252" t="s">
        <v>176</v>
      </c>
      <c r="AN252">
        <v>227987</v>
      </c>
      <c r="AO252">
        <v>581563</v>
      </c>
      <c r="AP252" t="s">
        <v>242</v>
      </c>
      <c r="AQ252" t="s">
        <v>35</v>
      </c>
      <c r="AR252" t="s">
        <v>35</v>
      </c>
    </row>
    <row r="253" spans="1:44" hidden="1" x14ac:dyDescent="0.3">
      <c r="A253" t="s">
        <v>332</v>
      </c>
      <c r="B253" t="s">
        <v>333</v>
      </c>
      <c r="C253" t="s">
        <v>151</v>
      </c>
      <c r="D253" t="s">
        <v>94</v>
      </c>
      <c r="E253">
        <v>2018</v>
      </c>
      <c r="F253">
        <v>243760</v>
      </c>
      <c r="G253" t="s">
        <v>334</v>
      </c>
      <c r="H253">
        <v>625280</v>
      </c>
      <c r="I253">
        <v>966179</v>
      </c>
      <c r="J253" t="s">
        <v>35</v>
      </c>
      <c r="K253">
        <v>79303</v>
      </c>
      <c r="L253">
        <v>140550</v>
      </c>
      <c r="M253">
        <v>1847</v>
      </c>
      <c r="N253" t="s">
        <v>335</v>
      </c>
      <c r="O253" t="s">
        <v>35</v>
      </c>
      <c r="P253" t="e">
        <f>SUM(sample_report[[#This Row],[DIFF_4]:[DIFF_0]])</f>
        <v>#VALUE!</v>
      </c>
      <c r="Q253">
        <f>sample_report[[#This Row],[CTP_4]]-sample_report[[#This Row],[NOM_TAX_4]]</f>
        <v>577.79999999999995</v>
      </c>
      <c r="R253" s="1">
        <f>sample_report[[#This Row],[CTP_3]]-sample_report[[#This Row],[NOM_TAX_3]]</f>
        <v>634.97</v>
      </c>
      <c r="S253" s="1">
        <f>sample_report[[#This Row],[CTP_2]]-sample_report[[#This Row],[NOMO_TAX_2]]</f>
        <v>650.66999999999996</v>
      </c>
      <c r="T253" s="1">
        <f>sample_report[[#This Row],[CTP_1]]-sample_report[[#This Row],[NOM_TAX_1]]</f>
        <v>788.31</v>
      </c>
      <c r="U253" s="1" t="e">
        <f>sample_report[[#This Row],[CTP_0]]-sample_report[[#This Row],[NOM_TAX_0]]</f>
        <v>#VALUE!</v>
      </c>
      <c r="V253" t="s">
        <v>336</v>
      </c>
      <c r="W253" t="s">
        <v>337</v>
      </c>
      <c r="X253" t="s">
        <v>338</v>
      </c>
      <c r="Y253" t="s">
        <v>339</v>
      </c>
      <c r="Z253" t="s">
        <v>35</v>
      </c>
      <c r="AA253">
        <f>sample_report[[#This Row],[PTI_4]]*sample_report[[#This Row],[STR_4]]*0.01</f>
        <v>0</v>
      </c>
      <c r="AK253" t="s">
        <v>340</v>
      </c>
      <c r="AL253" t="s">
        <v>341</v>
      </c>
      <c r="AM253" t="s">
        <v>342</v>
      </c>
      <c r="AN253">
        <v>213157</v>
      </c>
      <c r="AO253">
        <v>243760</v>
      </c>
      <c r="AP253" t="s">
        <v>331</v>
      </c>
      <c r="AQ253" t="s">
        <v>331</v>
      </c>
      <c r="AR253" t="s">
        <v>331</v>
      </c>
    </row>
    <row r="254" spans="1:44" hidden="1" x14ac:dyDescent="0.3">
      <c r="A254" t="s">
        <v>332</v>
      </c>
      <c r="B254" t="s">
        <v>333</v>
      </c>
      <c r="C254" t="s">
        <v>151</v>
      </c>
      <c r="D254" t="s">
        <v>94</v>
      </c>
      <c r="E254">
        <v>2019</v>
      </c>
      <c r="F254">
        <v>254103</v>
      </c>
      <c r="G254" t="s">
        <v>346</v>
      </c>
      <c r="H254">
        <v>737269</v>
      </c>
      <c r="I254">
        <v>1109153</v>
      </c>
      <c r="J254" t="s">
        <v>35</v>
      </c>
      <c r="K254">
        <v>84056</v>
      </c>
      <c r="L254">
        <v>152820</v>
      </c>
      <c r="M254">
        <v>1667</v>
      </c>
      <c r="N254" t="s">
        <v>347</v>
      </c>
      <c r="O254" t="s">
        <v>35</v>
      </c>
      <c r="P254" t="e">
        <f>SUM(sample_report[[#This Row],[DIFF_4]:[DIFF_0]])</f>
        <v>#VALUE!</v>
      </c>
      <c r="Q254">
        <f>sample_report[[#This Row],[CTP_4]]-sample_report[[#This Row],[NOM_TAX_4]]</f>
        <v>634.97</v>
      </c>
      <c r="R254" s="1">
        <f>sample_report[[#This Row],[CTP_3]]-sample_report[[#This Row],[NOM_TAX_3]]</f>
        <v>650.66999999999996</v>
      </c>
      <c r="S254" s="1">
        <f>sample_report[[#This Row],[CTP_2]]-sample_report[[#This Row],[NOMO_TAX_2]]</f>
        <v>788.31</v>
      </c>
      <c r="T254" s="1" t="e">
        <f>sample_report[[#This Row],[CTP_1]]-sample_report[[#This Row],[NOM_TAX_1]]</f>
        <v>#VALUE!</v>
      </c>
      <c r="U254" s="1" t="e">
        <f>sample_report[[#This Row],[CTP_0]]-sample_report[[#This Row],[NOM_TAX_0]]</f>
        <v>#VALUE!</v>
      </c>
      <c r="V254" t="s">
        <v>337</v>
      </c>
      <c r="W254" t="s">
        <v>338</v>
      </c>
      <c r="X254" t="s">
        <v>339</v>
      </c>
      <c r="Y254" t="s">
        <v>35</v>
      </c>
      <c r="Z254" t="s">
        <v>35</v>
      </c>
      <c r="AA254">
        <f>sample_report[[#This Row],[PTI_4]]*sample_report[[#This Row],[STR_4]]*0.01</f>
        <v>0</v>
      </c>
      <c r="AK254" t="s">
        <v>341</v>
      </c>
      <c r="AL254" t="s">
        <v>342</v>
      </c>
      <c r="AM254" t="s">
        <v>348</v>
      </c>
      <c r="AN254">
        <v>243760</v>
      </c>
      <c r="AO254">
        <v>254103</v>
      </c>
      <c r="AP254" t="s">
        <v>331</v>
      </c>
      <c r="AQ254" t="s">
        <v>331</v>
      </c>
      <c r="AR254" t="s">
        <v>331</v>
      </c>
    </row>
    <row r="255" spans="1:44" hidden="1" x14ac:dyDescent="0.3">
      <c r="A255" t="s">
        <v>332</v>
      </c>
      <c r="B255" t="s">
        <v>333</v>
      </c>
      <c r="C255" t="s">
        <v>151</v>
      </c>
      <c r="D255" t="s">
        <v>94</v>
      </c>
      <c r="E255">
        <v>2017</v>
      </c>
      <c r="F255">
        <v>213157</v>
      </c>
      <c r="G255" t="s">
        <v>352</v>
      </c>
      <c r="H255">
        <v>605071</v>
      </c>
      <c r="I255">
        <v>812725</v>
      </c>
      <c r="J255" t="s">
        <v>339</v>
      </c>
      <c r="K255">
        <v>75493</v>
      </c>
      <c r="L255">
        <v>122150</v>
      </c>
      <c r="M255">
        <v>1914</v>
      </c>
      <c r="N255" t="s">
        <v>353</v>
      </c>
      <c r="O255" t="s">
        <v>354</v>
      </c>
      <c r="P255">
        <f>SUM(sample_report[[#This Row],[DIFF_4]:[DIFF_0]])</f>
        <v>3282.24</v>
      </c>
      <c r="Q255">
        <f>sample_report[[#This Row],[CTP_4]]-sample_report[[#This Row],[NOM_TAX_4]]</f>
        <v>630.49</v>
      </c>
      <c r="R255" s="1">
        <f>sample_report[[#This Row],[CTP_3]]-sample_report[[#This Row],[NOM_TAX_3]]</f>
        <v>577.79999999999995</v>
      </c>
      <c r="S255" s="1">
        <f>sample_report[[#This Row],[CTP_2]]-sample_report[[#This Row],[NOMO_TAX_2]]</f>
        <v>634.97</v>
      </c>
      <c r="T255" s="1">
        <f>sample_report[[#This Row],[CTP_1]]-sample_report[[#This Row],[NOM_TAX_1]]</f>
        <v>650.66999999999996</v>
      </c>
      <c r="U255" s="1">
        <f>sample_report[[#This Row],[CTP_0]]-sample_report[[#This Row],[NOM_TAX_0]]</f>
        <v>788.31</v>
      </c>
      <c r="V255" t="s">
        <v>355</v>
      </c>
      <c r="W255" t="s">
        <v>336</v>
      </c>
      <c r="X255" t="s">
        <v>337</v>
      </c>
      <c r="Y255" t="s">
        <v>338</v>
      </c>
      <c r="Z255" t="s">
        <v>339</v>
      </c>
      <c r="AA255">
        <f>sample_report[[#This Row],[PTI_4]]*sample_report[[#This Row],[STR_4]]*0.01</f>
        <v>0</v>
      </c>
      <c r="AK255" t="s">
        <v>356</v>
      </c>
      <c r="AL255" t="s">
        <v>340</v>
      </c>
      <c r="AM255" t="s">
        <v>341</v>
      </c>
      <c r="AN255">
        <v>182390</v>
      </c>
      <c r="AO255">
        <v>213157</v>
      </c>
      <c r="AP255" t="s">
        <v>331</v>
      </c>
      <c r="AQ255" t="s">
        <v>331</v>
      </c>
      <c r="AR255" t="s">
        <v>331</v>
      </c>
    </row>
    <row r="256" spans="1:44" x14ac:dyDescent="0.3">
      <c r="A256" t="s">
        <v>408</v>
      </c>
      <c r="B256" t="s">
        <v>409</v>
      </c>
      <c r="C256" t="s">
        <v>151</v>
      </c>
      <c r="D256" t="s">
        <v>410</v>
      </c>
      <c r="E256">
        <v>2020</v>
      </c>
      <c r="F256">
        <v>365955</v>
      </c>
      <c r="G256" t="s">
        <v>411</v>
      </c>
      <c r="H256">
        <v>2268743</v>
      </c>
      <c r="I256">
        <v>5136108</v>
      </c>
      <c r="J256" t="s">
        <v>35</v>
      </c>
      <c r="K256">
        <v>77313</v>
      </c>
      <c r="L256">
        <v>243510</v>
      </c>
      <c r="M256">
        <v>569</v>
      </c>
      <c r="N256" t="s">
        <v>412</v>
      </c>
      <c r="O256" t="s">
        <v>35</v>
      </c>
      <c r="P256" t="e">
        <f>SUM(sample_report[[#This Row],[DIFF_4]:[DIFF_0]])</f>
        <v>#VALUE!</v>
      </c>
      <c r="Q256" s="1" t="e">
        <f>sample_report[[#This Row],[CTP_4]]-sample_report[[#This Row],[NOM_TAX_4]]</f>
        <v>#VALUE!</v>
      </c>
      <c r="R256" s="1" t="e">
        <f>sample_report[[#This Row],[CTP_3]]-sample_report[[#This Row],[NOM_TAX_3]]</f>
        <v>#VALUE!</v>
      </c>
      <c r="S256" s="1" t="e">
        <f>sample_report[[#This Row],[CTP_2]]-sample_report[[#This Row],[NOMO_TAX_2]]</f>
        <v>#VALUE!</v>
      </c>
      <c r="T256" s="1" t="e">
        <f>sample_report[[#This Row],[CTP_1]]-sample_report[[#This Row],[NOM_TAX_1]]</f>
        <v>#VALUE!</v>
      </c>
      <c r="U256" s="1" t="e">
        <f>sample_report[[#This Row],[CTP_0]]-sample_report[[#This Row],[NOM_TAX_0]]</f>
        <v>#VALUE!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>
        <f>sample_report[[#This Row],[PTI_4]]*sample_report[[#This Row],[STR_4]]*0.01</f>
        <v>1011.72555</v>
      </c>
      <c r="AB256">
        <f>sample_report[[#This Row],[PTI_3]]*sample_report[[#This Row],[STR_3]]*0.01</f>
        <v>982.86976700000002</v>
      </c>
      <c r="AC256">
        <f>sample_report[[#This Row],[PTI_2]]*sample_report[[#This Row],[STR_32]]*0.01</f>
        <v>1191.7565769999999</v>
      </c>
      <c r="AD256">
        <f>sample_report[[#This Row],[PTI_1]]*sample_report[[#This Row],[STR_1]]*0.01</f>
        <v>120948.11410000001</v>
      </c>
      <c r="AE256">
        <f>sample_report[[#This Row],[PTI_0]]*sample_report[[#This Row],[STR_0]]*0.01</f>
        <v>84242.841</v>
      </c>
      <c r="AF256">
        <v>34.43</v>
      </c>
      <c r="AG256">
        <v>34.43</v>
      </c>
      <c r="AH256">
        <v>34.43</v>
      </c>
      <c r="AI256">
        <v>34.43</v>
      </c>
      <c r="AJ256">
        <v>23.02</v>
      </c>
      <c r="AK256" t="s">
        <v>413</v>
      </c>
      <c r="AL256" t="s">
        <v>414</v>
      </c>
      <c r="AM256" t="s">
        <v>415</v>
      </c>
      <c r="AN256">
        <v>351287</v>
      </c>
      <c r="AO256">
        <v>365955</v>
      </c>
      <c r="AP256" t="s">
        <v>416</v>
      </c>
      <c r="AQ256" t="s">
        <v>417</v>
      </c>
      <c r="AR256" t="s">
        <v>35</v>
      </c>
    </row>
    <row r="257" spans="1:44" x14ac:dyDescent="0.3">
      <c r="A257" t="s">
        <v>408</v>
      </c>
      <c r="B257" t="s">
        <v>409</v>
      </c>
      <c r="C257" t="s">
        <v>151</v>
      </c>
      <c r="D257" t="s">
        <v>410</v>
      </c>
      <c r="E257">
        <v>2016</v>
      </c>
      <c r="F257">
        <v>293850</v>
      </c>
      <c r="G257" t="s">
        <v>418</v>
      </c>
      <c r="H257">
        <v>1765841</v>
      </c>
      <c r="I257">
        <v>4653325</v>
      </c>
      <c r="J257" t="s">
        <v>35</v>
      </c>
      <c r="K257">
        <v>82677</v>
      </c>
      <c r="L257">
        <v>183290</v>
      </c>
      <c r="M257">
        <v>502</v>
      </c>
      <c r="N257" t="s">
        <v>419</v>
      </c>
      <c r="O257" t="s">
        <v>35</v>
      </c>
      <c r="P257" t="e">
        <f>SUM(sample_report[[#This Row],[DIFF_4]:[DIFF_0]])</f>
        <v>#VALUE!</v>
      </c>
      <c r="Q257" s="1" t="e">
        <f>sample_report[[#This Row],[CTP_4]]-sample_report[[#This Row],[NOM_TAX_4]]</f>
        <v>#VALUE!</v>
      </c>
      <c r="R257" s="1" t="e">
        <f>sample_report[[#This Row],[CTP_3]]-sample_report[[#This Row],[NOM_TAX_3]]</f>
        <v>#VALUE!</v>
      </c>
      <c r="S257" s="1" t="e">
        <f>sample_report[[#This Row],[CTP_2]]-sample_report[[#This Row],[NOMO_TAX_2]]</f>
        <v>#VALUE!</v>
      </c>
      <c r="T257" s="1" t="e">
        <f>sample_report[[#This Row],[CTP_1]]-sample_report[[#This Row],[NOM_TAX_1]]</f>
        <v>#VALUE!</v>
      </c>
      <c r="U257" s="1" t="e">
        <f>sample_report[[#This Row],[CTP_0]]-sample_report[[#This Row],[NOM_TAX_0]]</f>
        <v>#VALUE!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>
        <f>sample_report[[#This Row],[PTI_4]]*sample_report[[#This Row],[STR_4]]*0.01</f>
        <v>1017.71315</v>
      </c>
      <c r="AB257">
        <f>sample_report[[#This Row],[PTI_3]]*sample_report[[#This Row],[STR_3]]*0.01</f>
        <v>1161.2952</v>
      </c>
      <c r="AC257">
        <f>sample_report[[#This Row],[PTI_2]]*sample_report[[#This Row],[STR_32]]*0.01</f>
        <v>1209.3157999999999</v>
      </c>
      <c r="AD257">
        <f>sample_report[[#This Row],[PTI_1]]*sample_report[[#This Row],[STR_1]]*0.01</f>
        <v>104138.24000000001</v>
      </c>
      <c r="AE257">
        <f>sample_report[[#This Row],[PTI_0]]*sample_report[[#This Row],[STR_0]]*0.01</f>
        <v>101172.55500000001</v>
      </c>
      <c r="AF257">
        <v>36.1</v>
      </c>
      <c r="AG257">
        <v>38</v>
      </c>
      <c r="AH257">
        <v>38</v>
      </c>
      <c r="AI257">
        <v>38</v>
      </c>
      <c r="AJ257">
        <v>34.43</v>
      </c>
      <c r="AK257" t="s">
        <v>420</v>
      </c>
      <c r="AL257" t="s">
        <v>421</v>
      </c>
      <c r="AM257" t="s">
        <v>422</v>
      </c>
      <c r="AN257">
        <v>274048</v>
      </c>
      <c r="AO257">
        <v>293850</v>
      </c>
      <c r="AP257" t="s">
        <v>423</v>
      </c>
      <c r="AQ257" t="s">
        <v>424</v>
      </c>
      <c r="AR257" t="s">
        <v>35</v>
      </c>
    </row>
    <row r="258" spans="1:44" x14ac:dyDescent="0.3">
      <c r="A258" t="s">
        <v>149</v>
      </c>
      <c r="B258" t="s">
        <v>150</v>
      </c>
      <c r="C258" t="s">
        <v>151</v>
      </c>
      <c r="D258" t="s">
        <v>110</v>
      </c>
      <c r="E258">
        <v>2020</v>
      </c>
      <c r="F258">
        <v>-133263</v>
      </c>
      <c r="G258" t="s">
        <v>454</v>
      </c>
      <c r="H258">
        <v>788578</v>
      </c>
      <c r="I258">
        <v>13470673</v>
      </c>
      <c r="J258" t="s">
        <v>455</v>
      </c>
      <c r="K258">
        <v>4446</v>
      </c>
      <c r="L258">
        <v>-113300</v>
      </c>
      <c r="M258">
        <v>-101</v>
      </c>
      <c r="N258" t="s">
        <v>35</v>
      </c>
      <c r="O258" t="s">
        <v>456</v>
      </c>
      <c r="P258">
        <f>SUM(sample_report[[#This Row],[DIFF_4]:[DIFF_0]])</f>
        <v>398.95226899999398</v>
      </c>
      <c r="Q258" s="1">
        <f>sample_report[[#This Row],[CTP_4]]-sample_report[[#This Row],[NOM_TAX_4]]</f>
        <v>-618.31585099999995</v>
      </c>
      <c r="R258" s="1">
        <f>sample_report[[#This Row],[CTP_3]]-sample_report[[#This Row],[NOM_TAX_3]]</f>
        <v>-1193.5927669999999</v>
      </c>
      <c r="S258" s="1">
        <f>sample_report[[#This Row],[CTP_2]]-sample_report[[#This Row],[NOMO_TAX_2]]</f>
        <v>-548.23281300000008</v>
      </c>
      <c r="T258" s="1">
        <f>sample_report[[#This Row],[CTP_1]]-sample_report[[#This Row],[NOM_TAX_1]]</f>
        <v>-27827.988900000004</v>
      </c>
      <c r="U258" s="1">
        <f>sample_report[[#This Row],[CTP_0]]-sample_report[[#This Row],[NOM_TAX_0]]</f>
        <v>30587.082599999998</v>
      </c>
      <c r="V258" t="s">
        <v>158</v>
      </c>
      <c r="W258" t="s">
        <v>159</v>
      </c>
      <c r="X258" t="s">
        <v>153</v>
      </c>
      <c r="Y258" t="s">
        <v>200</v>
      </c>
      <c r="Z258" t="s">
        <v>455</v>
      </c>
      <c r="AA258">
        <f>sample_report[[#This Row],[PTI_4]]*sample_report[[#This Row],[STR_4]]*0.01</f>
        <v>403.71585099999999</v>
      </c>
      <c r="AB258">
        <f>sample_report[[#This Row],[PTI_3]]*sample_report[[#This Row],[STR_3]]*0.01</f>
        <v>1365.0427669999999</v>
      </c>
      <c r="AC258">
        <f>sample_report[[#This Row],[PTI_2]]*sample_report[[#This Row],[STR_32]]*0.01</f>
        <v>1606.4728130000001</v>
      </c>
      <c r="AD258">
        <f>sample_report[[#This Row],[PTI_1]]*sample_report[[#This Row],[STR_1]]*0.01</f>
        <v>29479.998900000002</v>
      </c>
      <c r="AE258">
        <f>sample_report[[#This Row],[PTI_0]]*sample_report[[#This Row],[STR_0]]*0.01</f>
        <v>-30677.142599999999</v>
      </c>
      <c r="AF258">
        <v>34.43</v>
      </c>
      <c r="AG258">
        <v>34.43</v>
      </c>
      <c r="AH258">
        <v>34.43</v>
      </c>
      <c r="AI258">
        <v>34.43</v>
      </c>
      <c r="AJ258">
        <v>23.02</v>
      </c>
      <c r="AK258" t="s">
        <v>162</v>
      </c>
      <c r="AL258" t="s">
        <v>203</v>
      </c>
      <c r="AM258" t="s">
        <v>457</v>
      </c>
      <c r="AN258">
        <v>85623</v>
      </c>
      <c r="AO258">
        <v>-133263</v>
      </c>
      <c r="AP258" t="s">
        <v>458</v>
      </c>
      <c r="AQ258" t="s">
        <v>459</v>
      </c>
      <c r="AR258" t="s">
        <v>35</v>
      </c>
    </row>
    <row r="259" spans="1:44" x14ac:dyDescent="0.3">
      <c r="A259" t="s">
        <v>149</v>
      </c>
      <c r="B259" t="s">
        <v>150</v>
      </c>
      <c r="C259" t="s">
        <v>151</v>
      </c>
      <c r="D259" t="s">
        <v>110</v>
      </c>
      <c r="E259">
        <v>2016</v>
      </c>
      <c r="F259">
        <v>117257</v>
      </c>
      <c r="G259" t="s">
        <v>460</v>
      </c>
      <c r="H259">
        <v>385722</v>
      </c>
      <c r="I259">
        <v>12617341</v>
      </c>
      <c r="J259" t="s">
        <v>158</v>
      </c>
      <c r="K259">
        <v>32190</v>
      </c>
      <c r="L259">
        <v>99500</v>
      </c>
      <c r="M259">
        <v>86</v>
      </c>
      <c r="N259" t="s">
        <v>461</v>
      </c>
      <c r="O259" t="s">
        <v>462</v>
      </c>
      <c r="P259">
        <f>SUM(sample_report[[#This Row],[DIFF_4]:[DIFF_0]])</f>
        <v>-141188.46372999999</v>
      </c>
      <c r="Q259" s="1">
        <f>sample_report[[#This Row],[CTP_4]]-sample_report[[#This Row],[NOM_TAX_4]]</f>
        <v>-365.55063000000001</v>
      </c>
      <c r="R259" s="1">
        <f>sample_report[[#This Row],[CTP_3]]-sample_report[[#This Row],[NOM_TAX_3]]</f>
        <v>-447.25100000000009</v>
      </c>
      <c r="S259" s="1">
        <f>sample_report[[#This Row],[CTP_2]]-sample_report[[#This Row],[NOMO_TAX_2]]</f>
        <v>-1043.567</v>
      </c>
      <c r="T259" s="1">
        <f>sample_report[[#This Row],[CTP_1]]-sample_report[[#This Row],[NOM_TAX_1]]</f>
        <v>-98745.91</v>
      </c>
      <c r="U259" s="1">
        <f>sample_report[[#This Row],[CTP_0]]-sample_report[[#This Row],[NOM_TAX_0]]</f>
        <v>-40586.185099999995</v>
      </c>
      <c r="V259" t="s">
        <v>463</v>
      </c>
      <c r="W259" t="s">
        <v>233</v>
      </c>
      <c r="X259" t="s">
        <v>156</v>
      </c>
      <c r="Y259" t="s">
        <v>157</v>
      </c>
      <c r="Z259" t="s">
        <v>158</v>
      </c>
      <c r="AA259">
        <f>sample_report[[#This Row],[PTI_4]]*sample_report[[#This Row],[STR_4]]*0.01</f>
        <v>646.85063000000002</v>
      </c>
      <c r="AB259">
        <f>sample_report[[#This Row],[PTI_3]]*sample_report[[#This Row],[STR_3]]*0.01</f>
        <v>769.8610000000001</v>
      </c>
      <c r="AC259">
        <f>sample_report[[#This Row],[PTI_2]]*sample_report[[#This Row],[STR_32]]*0.01</f>
        <v>1196.107</v>
      </c>
      <c r="AD259">
        <f>sample_report[[#This Row],[PTI_1]]*sample_report[[#This Row],[STR_1]]*0.01</f>
        <v>99405.72</v>
      </c>
      <c r="AE259">
        <f>sample_report[[#This Row],[PTI_0]]*sample_report[[#This Row],[STR_0]]*0.01</f>
        <v>40371.585099999997</v>
      </c>
      <c r="AF259">
        <v>36.1</v>
      </c>
      <c r="AG259">
        <v>38</v>
      </c>
      <c r="AH259">
        <v>38</v>
      </c>
      <c r="AI259">
        <v>38</v>
      </c>
      <c r="AJ259">
        <v>34.43</v>
      </c>
      <c r="AK259" t="s">
        <v>464</v>
      </c>
      <c r="AL259" t="s">
        <v>234</v>
      </c>
      <c r="AM259" t="s">
        <v>160</v>
      </c>
      <c r="AN259">
        <v>261594</v>
      </c>
      <c r="AO259">
        <v>117257</v>
      </c>
      <c r="AP259" t="s">
        <v>465</v>
      </c>
      <c r="AQ259" t="s">
        <v>466</v>
      </c>
      <c r="AR259" t="s">
        <v>35</v>
      </c>
    </row>
    <row r="260" spans="1:44" x14ac:dyDescent="0.3">
      <c r="A260" t="s">
        <v>574</v>
      </c>
      <c r="B260" t="s">
        <v>575</v>
      </c>
      <c r="C260" t="s">
        <v>151</v>
      </c>
      <c r="D260" t="s">
        <v>257</v>
      </c>
      <c r="E260">
        <v>2020</v>
      </c>
      <c r="F260">
        <v>52106</v>
      </c>
      <c r="G260" t="s">
        <v>576</v>
      </c>
      <c r="H260">
        <v>358910</v>
      </c>
      <c r="I260">
        <v>1427303</v>
      </c>
      <c r="J260" t="s">
        <v>577</v>
      </c>
      <c r="K260">
        <v>13110</v>
      </c>
      <c r="L260">
        <v>44600</v>
      </c>
      <c r="M260">
        <v>338</v>
      </c>
      <c r="N260" t="s">
        <v>578</v>
      </c>
      <c r="O260" t="s">
        <v>579</v>
      </c>
      <c r="P260">
        <f>SUM(sample_report[[#This Row],[DIFF_4]:[DIFF_0]])</f>
        <v>-24038.056274999999</v>
      </c>
      <c r="Q260" s="1">
        <f>sample_report[[#This Row],[CTP_4]]-sample_report[[#This Row],[NOM_TAX_4]]</f>
        <v>423.25724200000002</v>
      </c>
      <c r="R260" s="1">
        <f>sample_report[[#This Row],[CTP_3]]-sample_report[[#This Row],[NOM_TAX_3]]</f>
        <v>8.184708999999998</v>
      </c>
      <c r="S260" s="1">
        <f>sample_report[[#This Row],[CTP_2]]-sample_report[[#This Row],[NOMO_TAX_2]]</f>
        <v>42.292074000000014</v>
      </c>
      <c r="T260" s="1">
        <f>sample_report[[#This Row],[CTP_1]]-sample_report[[#This Row],[NOM_TAX_1]]</f>
        <v>-12630.309099999999</v>
      </c>
      <c r="U260" s="1">
        <f>sample_report[[#This Row],[CTP_0]]-sample_report[[#This Row],[NOM_TAX_0]]</f>
        <v>-11881.4812</v>
      </c>
      <c r="V260" t="s">
        <v>580</v>
      </c>
      <c r="W260" t="s">
        <v>581</v>
      </c>
      <c r="X260" t="s">
        <v>582</v>
      </c>
      <c r="Y260" t="s">
        <v>583</v>
      </c>
      <c r="Z260" t="s">
        <v>577</v>
      </c>
      <c r="AA260">
        <f>sample_report[[#This Row],[PTI_4]]*sample_report[[#This Row],[STR_4]]*0.01</f>
        <v>-190.377242</v>
      </c>
      <c r="AB260">
        <f>sample_report[[#This Row],[PTI_3]]*sample_report[[#This Row],[STR_3]]*0.01</f>
        <v>87.235291000000004</v>
      </c>
      <c r="AC260">
        <f>sample_report[[#This Row],[PTI_2]]*sample_report[[#This Row],[STR_32]]*0.01</f>
        <v>66.387925999999993</v>
      </c>
      <c r="AD260">
        <f>sample_report[[#This Row],[PTI_1]]*sample_report[[#This Row],[STR_1]]*0.01</f>
        <v>12751.839099999999</v>
      </c>
      <c r="AE260">
        <f>sample_report[[#This Row],[PTI_0]]*sample_report[[#This Row],[STR_0]]*0.01</f>
        <v>11994.8012</v>
      </c>
      <c r="AF260">
        <v>34.43</v>
      </c>
      <c r="AG260">
        <v>34.43</v>
      </c>
      <c r="AH260">
        <v>34.43</v>
      </c>
      <c r="AI260">
        <v>34.43</v>
      </c>
      <c r="AJ260">
        <v>23.02</v>
      </c>
      <c r="AK260" t="s">
        <v>584</v>
      </c>
      <c r="AL260" t="s">
        <v>585</v>
      </c>
      <c r="AM260" t="s">
        <v>586</v>
      </c>
      <c r="AN260">
        <v>37037</v>
      </c>
      <c r="AO260">
        <v>52106</v>
      </c>
      <c r="AP260" t="s">
        <v>587</v>
      </c>
      <c r="AQ260" t="s">
        <v>588</v>
      </c>
      <c r="AR260" t="s">
        <v>35</v>
      </c>
    </row>
    <row r="261" spans="1:44" hidden="1" x14ac:dyDescent="0.3">
      <c r="A261" t="s">
        <v>812</v>
      </c>
      <c r="B261" t="s">
        <v>813</v>
      </c>
      <c r="C261" t="s">
        <v>151</v>
      </c>
      <c r="D261" t="s">
        <v>591</v>
      </c>
      <c r="E261">
        <v>2018</v>
      </c>
      <c r="F261">
        <v>268511</v>
      </c>
      <c r="G261" t="s">
        <v>814</v>
      </c>
      <c r="H261">
        <v>1389842</v>
      </c>
      <c r="I261">
        <v>3443854</v>
      </c>
      <c r="J261" t="s">
        <v>815</v>
      </c>
      <c r="K261">
        <v>67246</v>
      </c>
      <c r="L261">
        <v>166500</v>
      </c>
      <c r="M261">
        <v>601</v>
      </c>
      <c r="N261" t="s">
        <v>816</v>
      </c>
      <c r="O261" t="s">
        <v>817</v>
      </c>
      <c r="P261">
        <f>SUM(sample_report[[#This Row],[DIFF_4]:[DIFF_0]])</f>
        <v>2924.0308000000005</v>
      </c>
      <c r="Q261">
        <f>sample_report[[#This Row],[CTP_4]]-sample_report[[#This Row],[NOM_TAX_4]]</f>
        <v>20.29079999999999</v>
      </c>
      <c r="R261" s="1">
        <f>sample_report[[#This Row],[CTP_3]]-sample_report[[#This Row],[NOM_TAX_3]]</f>
        <v>836.13</v>
      </c>
      <c r="S261" s="1">
        <f>sample_report[[#This Row],[CTP_2]]-sample_report[[#This Row],[NOMO_TAX_2]]</f>
        <v>846.24</v>
      </c>
      <c r="T261" s="1">
        <f>sample_report[[#This Row],[CTP_1]]-sample_report[[#This Row],[NOM_TAX_1]]</f>
        <v>635.03</v>
      </c>
      <c r="U261" s="1">
        <f>sample_report[[#This Row],[CTP_0]]-sample_report[[#This Row],[NOM_TAX_0]]</f>
        <v>586.34</v>
      </c>
      <c r="V261" t="s">
        <v>818</v>
      </c>
      <c r="W261" t="s">
        <v>819</v>
      </c>
      <c r="X261" t="s">
        <v>820</v>
      </c>
      <c r="Y261" t="s">
        <v>821</v>
      </c>
      <c r="Z261" t="s">
        <v>815</v>
      </c>
      <c r="AA261">
        <f>sample_report[[#This Row],[PTI_4]]*sample_report[[#This Row],[STR_4]]*0.01</f>
        <v>796.79920000000004</v>
      </c>
      <c r="AF261">
        <v>36.1</v>
      </c>
      <c r="AG261">
        <v>38</v>
      </c>
      <c r="AH261">
        <v>38</v>
      </c>
      <c r="AI261">
        <v>38</v>
      </c>
      <c r="AJ261">
        <v>34.43</v>
      </c>
      <c r="AK261" t="s">
        <v>822</v>
      </c>
      <c r="AL261" t="s">
        <v>823</v>
      </c>
      <c r="AM261" t="s">
        <v>824</v>
      </c>
      <c r="AN261">
        <v>263937</v>
      </c>
      <c r="AO261">
        <v>268511</v>
      </c>
      <c r="AP261" t="s">
        <v>825</v>
      </c>
      <c r="AQ261" t="s">
        <v>826</v>
      </c>
      <c r="AR261" t="s">
        <v>35</v>
      </c>
    </row>
    <row r="262" spans="1:44" hidden="1" x14ac:dyDescent="0.3">
      <c r="A262" t="s">
        <v>812</v>
      </c>
      <c r="B262" t="s">
        <v>813</v>
      </c>
      <c r="C262" t="s">
        <v>151</v>
      </c>
      <c r="D262" t="s">
        <v>591</v>
      </c>
      <c r="E262">
        <v>2019</v>
      </c>
      <c r="F262">
        <v>252726</v>
      </c>
      <c r="G262" t="s">
        <v>974</v>
      </c>
      <c r="H262">
        <v>1484618</v>
      </c>
      <c r="I262">
        <v>3555743</v>
      </c>
      <c r="J262" t="s">
        <v>975</v>
      </c>
      <c r="K262">
        <v>56634</v>
      </c>
      <c r="L262">
        <v>174000</v>
      </c>
      <c r="M262">
        <v>563</v>
      </c>
      <c r="N262" t="s">
        <v>976</v>
      </c>
      <c r="O262" t="s">
        <v>977</v>
      </c>
      <c r="P262">
        <f>SUM(sample_report[[#This Row],[DIFF_4]:[DIFF_0]])</f>
        <v>3596.5499999999997</v>
      </c>
      <c r="Q262">
        <f>sample_report[[#This Row],[CTP_4]]-sample_report[[#This Row],[NOM_TAX_4]]</f>
        <v>836.13</v>
      </c>
      <c r="R262" s="1">
        <f>sample_report[[#This Row],[CTP_3]]-sample_report[[#This Row],[NOM_TAX_3]]</f>
        <v>846.24</v>
      </c>
      <c r="S262" s="1">
        <f>sample_report[[#This Row],[CTP_2]]-sample_report[[#This Row],[NOMO_TAX_2]]</f>
        <v>635.03</v>
      </c>
      <c r="T262" s="1">
        <f>sample_report[[#This Row],[CTP_1]]-sample_report[[#This Row],[NOM_TAX_1]]</f>
        <v>586.34</v>
      </c>
      <c r="U262" s="1">
        <f>sample_report[[#This Row],[CTP_0]]-sample_report[[#This Row],[NOM_TAX_0]]</f>
        <v>692.81</v>
      </c>
      <c r="V262" t="s">
        <v>819</v>
      </c>
      <c r="W262" t="s">
        <v>820</v>
      </c>
      <c r="X262" t="s">
        <v>821</v>
      </c>
      <c r="Y262" t="s">
        <v>815</v>
      </c>
      <c r="Z262" t="s">
        <v>975</v>
      </c>
      <c r="AA262">
        <f>sample_report[[#This Row],[PTI_4]]*sample_report[[#This Row],[STR_4]]*0.01</f>
        <v>0</v>
      </c>
      <c r="AK262" t="s">
        <v>823</v>
      </c>
      <c r="AL262" t="s">
        <v>824</v>
      </c>
      <c r="AM262" t="s">
        <v>978</v>
      </c>
      <c r="AN262">
        <v>268511</v>
      </c>
      <c r="AO262">
        <v>252726</v>
      </c>
      <c r="AP262" t="s">
        <v>979</v>
      </c>
      <c r="AQ262" t="s">
        <v>980</v>
      </c>
      <c r="AR262" t="s">
        <v>35</v>
      </c>
    </row>
    <row r="263" spans="1:44" hidden="1" x14ac:dyDescent="0.3">
      <c r="A263" t="s">
        <v>812</v>
      </c>
      <c r="B263" t="s">
        <v>813</v>
      </c>
      <c r="C263" t="s">
        <v>151</v>
      </c>
      <c r="D263" t="s">
        <v>591</v>
      </c>
      <c r="E263">
        <v>2017</v>
      </c>
      <c r="F263">
        <v>263937</v>
      </c>
      <c r="G263" t="s">
        <v>1105</v>
      </c>
      <c r="H263">
        <v>1348018</v>
      </c>
      <c r="I263">
        <v>3034061</v>
      </c>
      <c r="J263" t="s">
        <v>821</v>
      </c>
      <c r="K263">
        <v>74556</v>
      </c>
      <c r="L263">
        <v>168900</v>
      </c>
      <c r="M263">
        <v>668</v>
      </c>
      <c r="N263" t="s">
        <v>1106</v>
      </c>
      <c r="O263" t="s">
        <v>1107</v>
      </c>
      <c r="P263">
        <f>SUM(sample_report[[#This Row],[DIFF_4]:[DIFF_0]])</f>
        <v>3819.54</v>
      </c>
      <c r="Q263">
        <f>sample_report[[#This Row],[CTP_4]]-sample_report[[#This Row],[NOM_TAX_4]]</f>
        <v>685.05</v>
      </c>
      <c r="R263" s="1">
        <f>sample_report[[#This Row],[CTP_3]]-sample_report[[#This Row],[NOM_TAX_3]]</f>
        <v>817.09</v>
      </c>
      <c r="S263" s="1">
        <f>sample_report[[#This Row],[CTP_2]]-sample_report[[#This Row],[NOMO_TAX_2]]</f>
        <v>836.13</v>
      </c>
      <c r="T263" s="1">
        <f>sample_report[[#This Row],[CTP_1]]-sample_report[[#This Row],[NOM_TAX_1]]</f>
        <v>846.24</v>
      </c>
      <c r="U263" s="1">
        <f>sample_report[[#This Row],[CTP_0]]-sample_report[[#This Row],[NOM_TAX_0]]</f>
        <v>635.03</v>
      </c>
      <c r="V263" t="s">
        <v>1108</v>
      </c>
      <c r="W263" t="s">
        <v>818</v>
      </c>
      <c r="X263" t="s">
        <v>819</v>
      </c>
      <c r="Y263" t="s">
        <v>820</v>
      </c>
      <c r="Z263" t="s">
        <v>821</v>
      </c>
      <c r="AA263">
        <f>sample_report[[#This Row],[PTI_4]]*sample_report[[#This Row],[STR_4]]*0.01</f>
        <v>0</v>
      </c>
      <c r="AK263" t="s">
        <v>1109</v>
      </c>
      <c r="AL263" t="s">
        <v>822</v>
      </c>
      <c r="AM263" t="s">
        <v>823</v>
      </c>
      <c r="AN263">
        <v>273120</v>
      </c>
      <c r="AO263">
        <v>263937</v>
      </c>
      <c r="AP263" t="s">
        <v>1110</v>
      </c>
      <c r="AQ263" t="s">
        <v>1111</v>
      </c>
      <c r="AR263" t="s">
        <v>35</v>
      </c>
    </row>
    <row r="264" spans="1:44" x14ac:dyDescent="0.3">
      <c r="A264" t="s">
        <v>574</v>
      </c>
      <c r="B264" t="s">
        <v>575</v>
      </c>
      <c r="C264" t="s">
        <v>151</v>
      </c>
      <c r="D264" t="s">
        <v>257</v>
      </c>
      <c r="E264">
        <v>2016</v>
      </c>
      <c r="F264">
        <v>-55294</v>
      </c>
      <c r="G264" t="s">
        <v>1130</v>
      </c>
      <c r="H264">
        <v>373658</v>
      </c>
      <c r="I264">
        <v>1552295</v>
      </c>
      <c r="J264" t="s">
        <v>580</v>
      </c>
      <c r="K264">
        <v>65889</v>
      </c>
      <c r="L264">
        <v>-108300</v>
      </c>
      <c r="M264">
        <v>-462</v>
      </c>
      <c r="N264" t="s">
        <v>35</v>
      </c>
      <c r="O264" t="s">
        <v>1131</v>
      </c>
      <c r="P264">
        <f>SUM(sample_report[[#This Row],[DIFF_4]:[DIFF_0]])</f>
        <v>46379.111192999997</v>
      </c>
      <c r="Q264" s="1">
        <f>sample_report[[#This Row],[CTP_4]]-sample_report[[#This Row],[NOM_TAX_4]]</f>
        <v>-60.720844</v>
      </c>
      <c r="R264" s="1">
        <f>sample_report[[#This Row],[CTP_3]]-sample_report[[#This Row],[NOM_TAX_3]]</f>
        <v>-100.06837700000005</v>
      </c>
      <c r="S264" s="1">
        <f>sample_report[[#This Row],[CTP_2]]-sample_report[[#This Row],[NOMO_TAX_2]]</f>
        <v>349.56591399999996</v>
      </c>
      <c r="T264" s="1">
        <f>sample_report[[#This Row],[CTP_1]]-sample_report[[#This Row],[NOM_TAX_1]]</f>
        <v>33228.775699999998</v>
      </c>
      <c r="U264" s="1">
        <f>sample_report[[#This Row],[CTP_0]]-sample_report[[#This Row],[NOM_TAX_0]]</f>
        <v>12961.558799999999</v>
      </c>
      <c r="V264" t="s">
        <v>1132</v>
      </c>
      <c r="W264" t="s">
        <v>1133</v>
      </c>
      <c r="X264" t="s">
        <v>1134</v>
      </c>
      <c r="Y264" t="s">
        <v>1135</v>
      </c>
      <c r="Z264" t="s">
        <v>580</v>
      </c>
      <c r="AA264">
        <f>sample_report[[#This Row],[PTI_4]]*sample_report[[#This Row],[STR_4]]*0.01</f>
        <v>423.86084399999999</v>
      </c>
      <c r="AB264">
        <f>sample_report[[#This Row],[PTI_3]]*sample_report[[#This Row],[STR_3]]*0.01</f>
        <v>408.81837700000005</v>
      </c>
      <c r="AC264">
        <f>sample_report[[#This Row],[PTI_2]]*sample_report[[#This Row],[STR_32]]*0.01</f>
        <v>1.3840859999999997</v>
      </c>
      <c r="AD264">
        <f>sample_report[[#This Row],[PTI_1]]*sample_report[[#This Row],[STR_1]]*0.01</f>
        <v>-32914.735699999997</v>
      </c>
      <c r="AE264">
        <f>sample_report[[#This Row],[PTI_0]]*sample_report[[#This Row],[STR_0]]*0.01</f>
        <v>-12728.6788</v>
      </c>
      <c r="AF264">
        <v>34.43</v>
      </c>
      <c r="AG264">
        <v>34.43</v>
      </c>
      <c r="AH264">
        <v>34.43</v>
      </c>
      <c r="AI264">
        <v>34.43</v>
      </c>
      <c r="AJ264">
        <v>23.02</v>
      </c>
      <c r="AK264" t="s">
        <v>1136</v>
      </c>
      <c r="AL264" t="s">
        <v>1137</v>
      </c>
      <c r="AM264" t="s">
        <v>1138</v>
      </c>
      <c r="AN264">
        <v>-95599</v>
      </c>
      <c r="AO264">
        <v>-55294</v>
      </c>
      <c r="AP264" t="s">
        <v>1139</v>
      </c>
      <c r="AQ264" t="s">
        <v>1140</v>
      </c>
      <c r="AR264" t="s">
        <v>35</v>
      </c>
    </row>
    <row r="265" spans="1:44" hidden="1" x14ac:dyDescent="0.3">
      <c r="A265" t="s">
        <v>1572</v>
      </c>
      <c r="B265" t="s">
        <v>1573</v>
      </c>
      <c r="C265" t="s">
        <v>151</v>
      </c>
      <c r="D265" t="s">
        <v>1199</v>
      </c>
      <c r="E265">
        <v>2018</v>
      </c>
      <c r="F265">
        <v>237879</v>
      </c>
      <c r="G265" t="s">
        <v>1574</v>
      </c>
      <c r="H265">
        <v>1727624</v>
      </c>
      <c r="I265">
        <v>3451044</v>
      </c>
      <c r="J265" t="s">
        <v>1575</v>
      </c>
      <c r="K265">
        <v>46741</v>
      </c>
      <c r="L265">
        <v>157700</v>
      </c>
      <c r="M265">
        <v>529</v>
      </c>
      <c r="N265" t="s">
        <v>1576</v>
      </c>
      <c r="O265" t="s">
        <v>1577</v>
      </c>
      <c r="P265">
        <f>SUM(sample_report[[#This Row],[DIFF_4]:[DIFF_0]])</f>
        <v>1874.6396</v>
      </c>
      <c r="Q265">
        <f>sample_report[[#This Row],[CTP_4]]-sample_report[[#This Row],[NOM_TAX_4]]</f>
        <v>-92.020400000000109</v>
      </c>
      <c r="R265" s="1">
        <f>sample_report[[#This Row],[CTP_3]]-sample_report[[#This Row],[NOM_TAX_3]]</f>
        <v>643.57000000000005</v>
      </c>
      <c r="S265" s="1">
        <f>sample_report[[#This Row],[CTP_2]]-sample_report[[#This Row],[NOMO_TAX_2]]</f>
        <v>435.97</v>
      </c>
      <c r="T265" s="1">
        <f>sample_report[[#This Row],[CTP_1]]-sample_report[[#This Row],[NOM_TAX_1]]</f>
        <v>444.75</v>
      </c>
      <c r="U265" s="1">
        <f>sample_report[[#This Row],[CTP_0]]-sample_report[[#This Row],[NOM_TAX_0]]</f>
        <v>442.37</v>
      </c>
      <c r="V265" t="s">
        <v>1578</v>
      </c>
      <c r="W265" t="s">
        <v>1579</v>
      </c>
      <c r="X265" t="s">
        <v>1580</v>
      </c>
      <c r="Y265" t="s">
        <v>1581</v>
      </c>
      <c r="Z265" t="s">
        <v>1575</v>
      </c>
      <c r="AA265">
        <f>sample_report[[#This Row],[PTI_4]]*sample_report[[#This Row],[STR_4]]*0.01</f>
        <v>652.11040000000014</v>
      </c>
      <c r="AF265">
        <v>36.1</v>
      </c>
      <c r="AG265">
        <v>38</v>
      </c>
      <c r="AH265">
        <v>38</v>
      </c>
      <c r="AI265">
        <v>38</v>
      </c>
      <c r="AJ265">
        <v>34.43</v>
      </c>
      <c r="AK265" t="s">
        <v>1582</v>
      </c>
      <c r="AL265" t="s">
        <v>1583</v>
      </c>
      <c r="AM265" t="s">
        <v>1584</v>
      </c>
      <c r="AN265">
        <v>202537</v>
      </c>
      <c r="AO265">
        <v>237879</v>
      </c>
      <c r="AP265" t="s">
        <v>1585</v>
      </c>
      <c r="AQ265" t="s">
        <v>35</v>
      </c>
      <c r="AR265" t="s">
        <v>35</v>
      </c>
    </row>
    <row r="266" spans="1:44" hidden="1" x14ac:dyDescent="0.3">
      <c r="A266" t="s">
        <v>1572</v>
      </c>
      <c r="B266" t="s">
        <v>1573</v>
      </c>
      <c r="C266" t="s">
        <v>151</v>
      </c>
      <c r="D266" t="s">
        <v>1199</v>
      </c>
      <c r="E266">
        <v>2019</v>
      </c>
      <c r="F266">
        <v>235453</v>
      </c>
      <c r="G266" t="s">
        <v>1655</v>
      </c>
      <c r="H266">
        <v>1820600</v>
      </c>
      <c r="I266">
        <v>3535405</v>
      </c>
      <c r="J266" t="s">
        <v>1656</v>
      </c>
      <c r="K266">
        <v>66392</v>
      </c>
      <c r="L266">
        <v>145500</v>
      </c>
      <c r="M266">
        <v>480</v>
      </c>
      <c r="N266" t="s">
        <v>1657</v>
      </c>
      <c r="O266" t="s">
        <v>1658</v>
      </c>
      <c r="P266">
        <f>SUM(sample_report[[#This Row],[DIFF_4]:[DIFF_0]])</f>
        <v>2561</v>
      </c>
      <c r="Q266">
        <f>sample_report[[#This Row],[CTP_4]]-sample_report[[#This Row],[NOM_TAX_4]]</f>
        <v>643.57000000000005</v>
      </c>
      <c r="R266" s="1">
        <f>sample_report[[#This Row],[CTP_3]]-sample_report[[#This Row],[NOM_TAX_3]]</f>
        <v>435.97</v>
      </c>
      <c r="S266" s="1">
        <f>sample_report[[#This Row],[CTP_2]]-sample_report[[#This Row],[NOMO_TAX_2]]</f>
        <v>444.75</v>
      </c>
      <c r="T266" s="1">
        <f>sample_report[[#This Row],[CTP_1]]-sample_report[[#This Row],[NOM_TAX_1]]</f>
        <v>442.37</v>
      </c>
      <c r="U266" s="1">
        <f>sample_report[[#This Row],[CTP_0]]-sample_report[[#This Row],[NOM_TAX_0]]</f>
        <v>594.34</v>
      </c>
      <c r="V266" t="s">
        <v>1579</v>
      </c>
      <c r="W266" t="s">
        <v>1580</v>
      </c>
      <c r="X266" t="s">
        <v>1581</v>
      </c>
      <c r="Y266" t="s">
        <v>1575</v>
      </c>
      <c r="Z266" t="s">
        <v>1656</v>
      </c>
      <c r="AA266">
        <f>sample_report[[#This Row],[PTI_4]]*sample_report[[#This Row],[STR_4]]*0.01</f>
        <v>0</v>
      </c>
      <c r="AK266" t="s">
        <v>1583</v>
      </c>
      <c r="AL266" t="s">
        <v>1584</v>
      </c>
      <c r="AM266" t="s">
        <v>1659</v>
      </c>
      <c r="AN266">
        <v>237879</v>
      </c>
      <c r="AO266">
        <v>235453</v>
      </c>
      <c r="AP266" t="s">
        <v>1660</v>
      </c>
      <c r="AQ266" t="s">
        <v>35</v>
      </c>
      <c r="AR266" t="s">
        <v>35</v>
      </c>
    </row>
    <row r="267" spans="1:44" hidden="1" x14ac:dyDescent="0.3">
      <c r="A267" t="s">
        <v>1572</v>
      </c>
      <c r="B267" t="s">
        <v>1573</v>
      </c>
      <c r="C267" t="s">
        <v>151</v>
      </c>
      <c r="D267" t="s">
        <v>1199</v>
      </c>
      <c r="E267">
        <v>2017</v>
      </c>
      <c r="F267">
        <v>202537</v>
      </c>
      <c r="G267" t="s">
        <v>1711</v>
      </c>
      <c r="H267">
        <v>1563238</v>
      </c>
      <c r="I267">
        <v>3431687</v>
      </c>
      <c r="J267" t="s">
        <v>1581</v>
      </c>
      <c r="K267">
        <v>47745</v>
      </c>
      <c r="L267">
        <v>139300</v>
      </c>
      <c r="M267">
        <v>459</v>
      </c>
      <c r="N267" t="s">
        <v>1712</v>
      </c>
      <c r="O267" t="s">
        <v>1713</v>
      </c>
      <c r="P267">
        <f>SUM(sample_report[[#This Row],[DIFF_4]:[DIFF_0]])</f>
        <v>2609.1000000000004</v>
      </c>
      <c r="Q267">
        <f>sample_report[[#This Row],[CTP_4]]-sample_report[[#This Row],[NOM_TAX_4]]</f>
        <v>524.72</v>
      </c>
      <c r="R267" s="1">
        <f>sample_report[[#This Row],[CTP_3]]-sample_report[[#This Row],[NOM_TAX_3]]</f>
        <v>560.09</v>
      </c>
      <c r="S267" s="1">
        <f>sample_report[[#This Row],[CTP_2]]-sample_report[[#This Row],[NOMO_TAX_2]]</f>
        <v>643.57000000000005</v>
      </c>
      <c r="T267" s="1">
        <f>sample_report[[#This Row],[CTP_1]]-sample_report[[#This Row],[NOM_TAX_1]]</f>
        <v>435.97</v>
      </c>
      <c r="U267" s="1">
        <f>sample_report[[#This Row],[CTP_0]]-sample_report[[#This Row],[NOM_TAX_0]]</f>
        <v>444.75</v>
      </c>
      <c r="V267" t="s">
        <v>1714</v>
      </c>
      <c r="W267" t="s">
        <v>1578</v>
      </c>
      <c r="X267" t="s">
        <v>1579</v>
      </c>
      <c r="Y267" t="s">
        <v>1580</v>
      </c>
      <c r="Z267" t="s">
        <v>1581</v>
      </c>
      <c r="AA267">
        <f>sample_report[[#This Row],[PTI_4]]*sample_report[[#This Row],[STR_4]]*0.01</f>
        <v>0</v>
      </c>
      <c r="AK267" t="s">
        <v>1715</v>
      </c>
      <c r="AL267" t="s">
        <v>1582</v>
      </c>
      <c r="AM267" t="s">
        <v>1583</v>
      </c>
      <c r="AN267">
        <v>184482</v>
      </c>
      <c r="AO267">
        <v>202537</v>
      </c>
      <c r="AP267" t="s">
        <v>1716</v>
      </c>
      <c r="AQ267" t="s">
        <v>35</v>
      </c>
      <c r="AR267" t="s">
        <v>35</v>
      </c>
    </row>
    <row r="268" spans="1:44" x14ac:dyDescent="0.3">
      <c r="A268" t="s">
        <v>1808</v>
      </c>
      <c r="B268" t="s">
        <v>1809</v>
      </c>
      <c r="C268" t="s">
        <v>151</v>
      </c>
      <c r="D268" t="s">
        <v>1378</v>
      </c>
      <c r="E268">
        <v>2020</v>
      </c>
      <c r="F268">
        <v>99292</v>
      </c>
      <c r="G268" t="s">
        <v>1810</v>
      </c>
      <c r="H268">
        <v>1272614</v>
      </c>
      <c r="I268">
        <v>4969081</v>
      </c>
      <c r="J268" t="s">
        <v>1811</v>
      </c>
      <c r="K268">
        <v>36137</v>
      </c>
      <c r="L268">
        <v>69600</v>
      </c>
      <c r="M268">
        <v>174</v>
      </c>
      <c r="N268" t="s">
        <v>1812</v>
      </c>
      <c r="O268" t="s">
        <v>1813</v>
      </c>
      <c r="P268">
        <f>SUM(sample_report[[#This Row],[DIFF_4]:[DIFF_0]])</f>
        <v>-77022.657808000004</v>
      </c>
      <c r="Q268" s="1">
        <f>sample_report[[#This Row],[CTP_4]]-sample_report[[#This Row],[NOM_TAX_4]]</f>
        <v>17.997394999999983</v>
      </c>
      <c r="R268" s="1">
        <f>sample_report[[#This Row],[CTP_3]]-sample_report[[#This Row],[NOM_TAX_3]]</f>
        <v>-250.70070400000003</v>
      </c>
      <c r="S268" s="1">
        <f>sample_report[[#This Row],[CTP_2]]-sample_report[[#This Row],[NOMO_TAX_2]]</f>
        <v>-25.870998999999983</v>
      </c>
      <c r="T268" s="1">
        <f>sample_report[[#This Row],[CTP_1]]-sample_report[[#This Row],[NOM_TAX_1]]</f>
        <v>-54325.435100000002</v>
      </c>
      <c r="U268" s="1">
        <f>sample_report[[#This Row],[CTP_0]]-sample_report[[#This Row],[NOM_TAX_0]]</f>
        <v>-22438.648399999998</v>
      </c>
      <c r="V268" t="s">
        <v>1814</v>
      </c>
      <c r="W268" t="s">
        <v>1815</v>
      </c>
      <c r="X268" t="s">
        <v>1816</v>
      </c>
      <c r="Y268" t="s">
        <v>1817</v>
      </c>
      <c r="Z268" t="s">
        <v>1811</v>
      </c>
      <c r="AA268">
        <f>sample_report[[#This Row],[PTI_4]]*sample_report[[#This Row],[STR_4]]*0.01</f>
        <v>291.74260500000003</v>
      </c>
      <c r="AB268">
        <f>sample_report[[#This Row],[PTI_3]]*sample_report[[#This Row],[STR_3]]*0.01</f>
        <v>516.89070400000003</v>
      </c>
      <c r="AC268">
        <f>sample_report[[#This Row],[PTI_2]]*sample_report[[#This Row],[STR_32]]*0.01</f>
        <v>639.34099900000001</v>
      </c>
      <c r="AD268">
        <f>sample_report[[#This Row],[PTI_1]]*sample_report[[#This Row],[STR_1]]*0.01</f>
        <v>54797.755100000002</v>
      </c>
      <c r="AE268">
        <f>sample_report[[#This Row],[PTI_0]]*sample_report[[#This Row],[STR_0]]*0.01</f>
        <v>22857.018399999997</v>
      </c>
      <c r="AF268">
        <v>34.43</v>
      </c>
      <c r="AG268">
        <v>34.43</v>
      </c>
      <c r="AH268">
        <v>34.43</v>
      </c>
      <c r="AI268">
        <v>34.43</v>
      </c>
      <c r="AJ268">
        <v>23.02</v>
      </c>
      <c r="AK268" t="s">
        <v>1818</v>
      </c>
      <c r="AL268" t="s">
        <v>1819</v>
      </c>
      <c r="AM268" t="s">
        <v>1820</v>
      </c>
      <c r="AN268">
        <v>159157</v>
      </c>
      <c r="AO268">
        <v>99292</v>
      </c>
      <c r="AP268" t="s">
        <v>1821</v>
      </c>
      <c r="AQ268" t="s">
        <v>1822</v>
      </c>
      <c r="AR268" t="s">
        <v>35</v>
      </c>
    </row>
    <row r="269" spans="1:44" x14ac:dyDescent="0.3">
      <c r="A269" t="s">
        <v>1808</v>
      </c>
      <c r="B269" t="s">
        <v>1809</v>
      </c>
      <c r="C269" t="s">
        <v>151</v>
      </c>
      <c r="D269" t="s">
        <v>1378</v>
      </c>
      <c r="E269">
        <v>2016</v>
      </c>
      <c r="F269">
        <v>84735</v>
      </c>
      <c r="G269" t="s">
        <v>1823</v>
      </c>
      <c r="H269">
        <v>858566</v>
      </c>
      <c r="I269">
        <v>3676226</v>
      </c>
      <c r="J269" t="s">
        <v>1814</v>
      </c>
      <c r="K269">
        <v>27544</v>
      </c>
      <c r="L269">
        <v>73200</v>
      </c>
      <c r="M269">
        <v>213</v>
      </c>
      <c r="N269" t="s">
        <v>1824</v>
      </c>
      <c r="O269" t="s">
        <v>1825</v>
      </c>
      <c r="P269">
        <f>SUM(sample_report[[#This Row],[DIFF_4]:[DIFF_0]])</f>
        <v>-45426.251139999993</v>
      </c>
      <c r="Q269" s="1">
        <f>sample_report[[#This Row],[CTP_4]]-sample_report[[#This Row],[NOM_TAX_4]]</f>
        <v>95.563359999999932</v>
      </c>
      <c r="R269" s="1">
        <f>sample_report[[#This Row],[CTP_3]]-sample_report[[#This Row],[NOM_TAX_3]]</f>
        <v>-62.716000000000008</v>
      </c>
      <c r="S269" s="1">
        <f>sample_report[[#This Row],[CTP_2]]-sample_report[[#This Row],[NOMO_TAX_2]]</f>
        <v>3.7720000000000482</v>
      </c>
      <c r="T269" s="1">
        <f>sample_report[[#This Row],[CTP_1]]-sample_report[[#This Row],[NOM_TAX_1]]</f>
        <v>-16598.349999999999</v>
      </c>
      <c r="U269" s="1">
        <f>sample_report[[#This Row],[CTP_0]]-sample_report[[#This Row],[NOM_TAX_0]]</f>
        <v>-28864.520499999999</v>
      </c>
      <c r="V269" t="s">
        <v>1826</v>
      </c>
      <c r="W269" t="s">
        <v>1827</v>
      </c>
      <c r="X269" t="s">
        <v>1828</v>
      </c>
      <c r="Y269" t="s">
        <v>1829</v>
      </c>
      <c r="Z269" t="s">
        <v>1814</v>
      </c>
      <c r="AA269">
        <f>sample_report[[#This Row],[PTI_4]]*sample_report[[#This Row],[STR_4]]*0.01</f>
        <v>389.96664000000004</v>
      </c>
      <c r="AB269">
        <f>sample_report[[#This Row],[PTI_3]]*sample_report[[#This Row],[STR_3]]*0.01</f>
        <v>453.036</v>
      </c>
      <c r="AC269">
        <f>sample_report[[#This Row],[PTI_2]]*sample_report[[#This Row],[STR_32]]*0.01</f>
        <v>419.36799999999994</v>
      </c>
      <c r="AD269">
        <f>sample_report[[#This Row],[PTI_1]]*sample_report[[#This Row],[STR_1]]*0.01</f>
        <v>16813.48</v>
      </c>
      <c r="AE269">
        <f>sample_report[[#This Row],[PTI_0]]*sample_report[[#This Row],[STR_0]]*0.01</f>
        <v>29174.2605</v>
      </c>
      <c r="AF269">
        <v>36.1</v>
      </c>
      <c r="AG269">
        <v>38</v>
      </c>
      <c r="AH269">
        <v>38</v>
      </c>
      <c r="AI269">
        <v>38</v>
      </c>
      <c r="AJ269">
        <v>34.43</v>
      </c>
      <c r="AK269" t="s">
        <v>1830</v>
      </c>
      <c r="AL269" t="s">
        <v>1831</v>
      </c>
      <c r="AM269" t="s">
        <v>1832</v>
      </c>
      <c r="AN269">
        <v>44246</v>
      </c>
      <c r="AO269">
        <v>84735</v>
      </c>
      <c r="AP269" t="s">
        <v>1833</v>
      </c>
      <c r="AQ269" t="s">
        <v>1834</v>
      </c>
      <c r="AR269" t="s">
        <v>35</v>
      </c>
    </row>
    <row r="270" spans="1:44" x14ac:dyDescent="0.3">
      <c r="A270" t="s">
        <v>1916</v>
      </c>
      <c r="B270" t="s">
        <v>1917</v>
      </c>
      <c r="C270" t="s">
        <v>151</v>
      </c>
      <c r="D270" t="s">
        <v>257</v>
      </c>
      <c r="E270">
        <v>2020</v>
      </c>
      <c r="F270">
        <v>154467</v>
      </c>
      <c r="G270" t="s">
        <v>1918</v>
      </c>
      <c r="H270">
        <v>746733</v>
      </c>
      <c r="I270">
        <v>2686182</v>
      </c>
      <c r="J270" t="s">
        <v>1919</v>
      </c>
      <c r="K270">
        <v>45599</v>
      </c>
      <c r="L270">
        <v>95700</v>
      </c>
      <c r="M270">
        <v>477</v>
      </c>
      <c r="N270" t="s">
        <v>1920</v>
      </c>
      <c r="O270" t="s">
        <v>1921</v>
      </c>
      <c r="P270">
        <f>SUM(sample_report[[#This Row],[DIFF_4]:[DIFF_0]])</f>
        <v>-87797.949871999997</v>
      </c>
      <c r="Q270" s="1">
        <f>sample_report[[#This Row],[CTP_4]]-sample_report[[#This Row],[NOM_TAX_4]]</f>
        <v>-196.89556300000007</v>
      </c>
      <c r="R270" s="1">
        <f>sample_report[[#This Row],[CTP_3]]-sample_report[[#This Row],[NOM_TAX_3]]</f>
        <v>-274.67610200000001</v>
      </c>
      <c r="S270" s="1">
        <f>sample_report[[#This Row],[CTP_2]]-sample_report[[#This Row],[NOMO_TAX_2]]</f>
        <v>-233.79700700000004</v>
      </c>
      <c r="T270" s="1">
        <f>sample_report[[#This Row],[CTP_1]]-sample_report[[#This Row],[NOM_TAX_1]]</f>
        <v>-51934.407800000008</v>
      </c>
      <c r="U270" s="1">
        <f>sample_report[[#This Row],[CTP_0]]-sample_report[[#This Row],[NOM_TAX_0]]</f>
        <v>-35158.1734</v>
      </c>
      <c r="V270" t="s">
        <v>1922</v>
      </c>
      <c r="W270" t="s">
        <v>1923</v>
      </c>
      <c r="X270" t="s">
        <v>1924</v>
      </c>
      <c r="Y270" t="s">
        <v>1925</v>
      </c>
      <c r="Z270" t="s">
        <v>1919</v>
      </c>
      <c r="AA270">
        <f>sample_report[[#This Row],[PTI_4]]*sample_report[[#This Row],[STR_4]]*0.01</f>
        <v>381.62556300000006</v>
      </c>
      <c r="AB270">
        <f>sample_report[[#This Row],[PTI_3]]*sample_report[[#This Row],[STR_3]]*0.01</f>
        <v>431.45610200000004</v>
      </c>
      <c r="AC270">
        <f>sample_report[[#This Row],[PTI_2]]*sample_report[[#This Row],[STR_32]]*0.01</f>
        <v>475.64700700000003</v>
      </c>
      <c r="AD270">
        <f>sample_report[[#This Row],[PTI_1]]*sample_report[[#This Row],[STR_1]]*0.01</f>
        <v>52177.287800000006</v>
      </c>
      <c r="AE270">
        <f>sample_report[[#This Row],[PTI_0]]*sample_report[[#This Row],[STR_0]]*0.01</f>
        <v>35558.303399999997</v>
      </c>
      <c r="AF270">
        <v>34.43</v>
      </c>
      <c r="AG270">
        <v>34.43</v>
      </c>
      <c r="AH270">
        <v>34.43</v>
      </c>
      <c r="AI270">
        <v>34.43</v>
      </c>
      <c r="AJ270">
        <v>23.02</v>
      </c>
      <c r="AK270" t="s">
        <v>1926</v>
      </c>
      <c r="AL270" t="s">
        <v>1927</v>
      </c>
      <c r="AM270" t="s">
        <v>1928</v>
      </c>
      <c r="AN270">
        <v>151546</v>
      </c>
      <c r="AO270">
        <v>154467</v>
      </c>
      <c r="AP270" t="s">
        <v>1929</v>
      </c>
      <c r="AQ270" t="s">
        <v>35</v>
      </c>
      <c r="AR270" t="s">
        <v>35</v>
      </c>
    </row>
    <row r="271" spans="1:44" x14ac:dyDescent="0.3">
      <c r="A271" t="s">
        <v>1916</v>
      </c>
      <c r="B271" t="s">
        <v>1917</v>
      </c>
      <c r="C271" t="s">
        <v>151</v>
      </c>
      <c r="D271" t="s">
        <v>257</v>
      </c>
      <c r="E271">
        <v>2016</v>
      </c>
      <c r="F271">
        <v>110841</v>
      </c>
      <c r="G271" t="s">
        <v>1930</v>
      </c>
      <c r="H271">
        <v>767014</v>
      </c>
      <c r="I271">
        <v>1736013</v>
      </c>
      <c r="J271" t="s">
        <v>1922</v>
      </c>
      <c r="K271">
        <v>10398</v>
      </c>
      <c r="L271">
        <v>92100</v>
      </c>
      <c r="M271">
        <v>563</v>
      </c>
      <c r="N271" t="s">
        <v>1931</v>
      </c>
      <c r="O271" t="s">
        <v>1932</v>
      </c>
      <c r="P271">
        <f>SUM(sample_report[[#This Row],[DIFF_4]:[DIFF_0]])</f>
        <v>-76400.51556</v>
      </c>
      <c r="Q271" s="1">
        <f>sample_report[[#This Row],[CTP_4]]-sample_report[[#This Row],[NOM_TAX_4]]</f>
        <v>-67.968860000000035</v>
      </c>
      <c r="R271" s="1">
        <f>sample_report[[#This Row],[CTP_3]]-sample_report[[#This Row],[NOM_TAX_3]]</f>
        <v>-147.15860000000004</v>
      </c>
      <c r="S271" s="1">
        <f>sample_report[[#This Row],[CTP_2]]-sample_report[[#This Row],[NOMO_TAX_2]]</f>
        <v>-266.0018</v>
      </c>
      <c r="T271" s="1">
        <f>sample_report[[#This Row],[CTP_1]]-sample_report[[#This Row],[NOM_TAX_1]]</f>
        <v>-37941.560000000005</v>
      </c>
      <c r="U271" s="1">
        <f>sample_report[[#This Row],[CTP_0]]-sample_report[[#This Row],[NOM_TAX_0]]</f>
        <v>-37977.826299999993</v>
      </c>
      <c r="V271" t="s">
        <v>1933</v>
      </c>
      <c r="W271" t="s">
        <v>1934</v>
      </c>
      <c r="X271" t="s">
        <v>1935</v>
      </c>
      <c r="Y271" t="s">
        <v>1936</v>
      </c>
      <c r="Z271" t="s">
        <v>1922</v>
      </c>
      <c r="AA271">
        <f>sample_report[[#This Row],[PTI_4]]*sample_report[[#This Row],[STR_4]]*0.01</f>
        <v>222.10886000000002</v>
      </c>
      <c r="AB271">
        <f>sample_report[[#This Row],[PTI_3]]*sample_report[[#This Row],[STR_3]]*0.01</f>
        <v>311.77860000000004</v>
      </c>
      <c r="AC271">
        <f>sample_report[[#This Row],[PTI_2]]*sample_report[[#This Row],[STR_32]]*0.01</f>
        <v>394.67179999999996</v>
      </c>
      <c r="AD271">
        <f>sample_report[[#This Row],[PTI_1]]*sample_report[[#This Row],[STR_1]]*0.01</f>
        <v>38093.480000000003</v>
      </c>
      <c r="AE271">
        <f>sample_report[[#This Row],[PTI_0]]*sample_report[[#This Row],[STR_0]]*0.01</f>
        <v>38162.556299999997</v>
      </c>
      <c r="AF271">
        <v>36.1</v>
      </c>
      <c r="AG271">
        <v>38</v>
      </c>
      <c r="AH271">
        <v>38</v>
      </c>
      <c r="AI271">
        <v>38</v>
      </c>
      <c r="AJ271">
        <v>34.43</v>
      </c>
      <c r="AK271" t="s">
        <v>1937</v>
      </c>
      <c r="AL271" t="s">
        <v>1938</v>
      </c>
      <c r="AM271" t="s">
        <v>1939</v>
      </c>
      <c r="AN271">
        <v>100246</v>
      </c>
      <c r="AO271">
        <v>110841</v>
      </c>
      <c r="AP271" t="s">
        <v>1940</v>
      </c>
      <c r="AQ271" t="s">
        <v>35</v>
      </c>
      <c r="AR271" t="s">
        <v>35</v>
      </c>
    </row>
    <row r="272" spans="1:44" x14ac:dyDescent="0.3">
      <c r="A272" t="s">
        <v>1980</v>
      </c>
      <c r="B272" t="s">
        <v>1981</v>
      </c>
      <c r="C272" t="s">
        <v>151</v>
      </c>
      <c r="D272" t="s">
        <v>1982</v>
      </c>
      <c r="E272">
        <v>2020</v>
      </c>
      <c r="F272">
        <v>155493</v>
      </c>
      <c r="G272" t="s">
        <v>1983</v>
      </c>
      <c r="H272">
        <v>1198467</v>
      </c>
      <c r="I272">
        <v>5822630</v>
      </c>
      <c r="J272" t="s">
        <v>1984</v>
      </c>
      <c r="K272">
        <v>56771</v>
      </c>
      <c r="L272">
        <v>66300</v>
      </c>
      <c r="M272">
        <v>134</v>
      </c>
      <c r="N272" t="s">
        <v>1985</v>
      </c>
      <c r="O272" t="s">
        <v>1986</v>
      </c>
      <c r="P272">
        <f>SUM(sample_report[[#This Row],[DIFF_4]:[DIFF_0]])</f>
        <v>-61756.082817000002</v>
      </c>
      <c r="Q272" s="1">
        <f>sample_report[[#This Row],[CTP_4]]-sample_report[[#This Row],[NOM_TAX_4]]</f>
        <v>-260.01352100000003</v>
      </c>
      <c r="R272" s="1">
        <f>sample_report[[#This Row],[CTP_3]]-sample_report[[#This Row],[NOM_TAX_3]]</f>
        <v>457.79307600000004</v>
      </c>
      <c r="S272" s="1">
        <f>sample_report[[#This Row],[CTP_2]]-sample_report[[#This Row],[NOMO_TAX_2]]</f>
        <v>368.42122800000004</v>
      </c>
      <c r="T272" s="1">
        <f>sample_report[[#This Row],[CTP_1]]-sample_report[[#This Row],[NOM_TAX_1]]</f>
        <v>-27071.565000000002</v>
      </c>
      <c r="U272" s="1">
        <f>sample_report[[#This Row],[CTP_0]]-sample_report[[#This Row],[NOM_TAX_0]]</f>
        <v>-35250.7186</v>
      </c>
      <c r="V272" t="s">
        <v>1987</v>
      </c>
      <c r="W272" t="s">
        <v>1988</v>
      </c>
      <c r="X272" t="s">
        <v>1989</v>
      </c>
      <c r="Y272" t="s">
        <v>1990</v>
      </c>
      <c r="Z272" t="s">
        <v>1984</v>
      </c>
      <c r="AA272">
        <f>sample_report[[#This Row],[PTI_4]]*sample_report[[#This Row],[STR_4]]*0.01</f>
        <v>557.58352100000002</v>
      </c>
      <c r="AB272">
        <f>sample_report[[#This Row],[PTI_3]]*sample_report[[#This Row],[STR_3]]*0.01</f>
        <v>205.436924</v>
      </c>
      <c r="AC272">
        <f>sample_report[[#This Row],[PTI_2]]*sample_report[[#This Row],[STR_32]]*0.01</f>
        <v>223.808772</v>
      </c>
      <c r="AD272">
        <f>sample_report[[#This Row],[PTI_1]]*sample_report[[#This Row],[STR_1]]*0.01</f>
        <v>27630.075000000001</v>
      </c>
      <c r="AE272">
        <f>sample_report[[#This Row],[PTI_0]]*sample_report[[#This Row],[STR_0]]*0.01</f>
        <v>35794.488599999997</v>
      </c>
      <c r="AF272">
        <v>34.43</v>
      </c>
      <c r="AG272">
        <v>34.43</v>
      </c>
      <c r="AH272">
        <v>34.43</v>
      </c>
      <c r="AI272">
        <v>34.43</v>
      </c>
      <c r="AJ272">
        <v>23.02</v>
      </c>
      <c r="AK272" t="s">
        <v>1991</v>
      </c>
      <c r="AL272" t="s">
        <v>1992</v>
      </c>
      <c r="AM272" t="s">
        <v>1993</v>
      </c>
      <c r="AN272">
        <v>80250</v>
      </c>
      <c r="AO272">
        <v>155493</v>
      </c>
      <c r="AP272" t="s">
        <v>1994</v>
      </c>
      <c r="AQ272" t="s">
        <v>35</v>
      </c>
      <c r="AR272" t="s">
        <v>35</v>
      </c>
    </row>
    <row r="273" spans="1:44" x14ac:dyDescent="0.3">
      <c r="A273" t="s">
        <v>1980</v>
      </c>
      <c r="B273" t="s">
        <v>1981</v>
      </c>
      <c r="C273" t="s">
        <v>151</v>
      </c>
      <c r="D273" t="s">
        <v>1982</v>
      </c>
      <c r="E273">
        <v>2016</v>
      </c>
      <c r="F273">
        <v>161947</v>
      </c>
      <c r="G273" t="s">
        <v>1995</v>
      </c>
      <c r="H273">
        <v>1099682</v>
      </c>
      <c r="I273">
        <v>5214156</v>
      </c>
      <c r="J273" t="s">
        <v>1987</v>
      </c>
      <c r="K273">
        <v>54646</v>
      </c>
      <c r="L273">
        <v>78600</v>
      </c>
      <c r="M273">
        <v>165</v>
      </c>
      <c r="N273" t="s">
        <v>1996</v>
      </c>
      <c r="O273" t="s">
        <v>1997</v>
      </c>
      <c r="P273">
        <f>SUM(sample_report[[#This Row],[DIFF_4]:[DIFF_0]])</f>
        <v>-124187.26258000001</v>
      </c>
      <c r="Q273" s="1">
        <f>sample_report[[#This Row],[CTP_4]]-sample_report[[#This Row],[NOM_TAX_4]]</f>
        <v>428.06292000000002</v>
      </c>
      <c r="R273" s="1">
        <f>sample_report[[#This Row],[CTP_3]]-sample_report[[#This Row],[NOM_TAX_3]]</f>
        <v>541.93700000000001</v>
      </c>
      <c r="S273" s="1">
        <f>sample_report[[#This Row],[CTP_2]]-sample_report[[#This Row],[NOMO_TAX_2]]</f>
        <v>66.669600000000173</v>
      </c>
      <c r="T273" s="1">
        <f>sample_report[[#This Row],[CTP_1]]-sample_report[[#This Row],[NOM_TAX_1]]</f>
        <v>-69763.149999999994</v>
      </c>
      <c r="U273" s="1">
        <f>sample_report[[#This Row],[CTP_0]]-sample_report[[#This Row],[NOM_TAX_0]]</f>
        <v>-55460.782100000004</v>
      </c>
      <c r="V273" t="s">
        <v>1998</v>
      </c>
      <c r="W273" t="s">
        <v>1999</v>
      </c>
      <c r="X273" t="s">
        <v>2000</v>
      </c>
      <c r="Y273" t="s">
        <v>2001</v>
      </c>
      <c r="Z273" t="s">
        <v>1987</v>
      </c>
      <c r="AA273">
        <f>sample_report[[#This Row],[PTI_4]]*sample_report[[#This Row],[STR_4]]*0.01</f>
        <v>269.40708000000001</v>
      </c>
      <c r="AB273">
        <f>sample_report[[#This Row],[PTI_3]]*sample_report[[#This Row],[STR_3]]*0.01</f>
        <v>837.46300000000008</v>
      </c>
      <c r="AC273">
        <f>sample_report[[#This Row],[PTI_2]]*sample_report[[#This Row],[STR_32]]*0.01</f>
        <v>994.49039999999991</v>
      </c>
      <c r="AD273">
        <f>sample_report[[#This Row],[PTI_1]]*sample_report[[#This Row],[STR_1]]*0.01</f>
        <v>70498.36</v>
      </c>
      <c r="AE273">
        <f>sample_report[[#This Row],[PTI_0]]*sample_report[[#This Row],[STR_0]]*0.01</f>
        <v>55758.352100000004</v>
      </c>
      <c r="AF273">
        <v>36.1</v>
      </c>
      <c r="AG273">
        <v>38</v>
      </c>
      <c r="AH273">
        <v>38</v>
      </c>
      <c r="AI273">
        <v>38</v>
      </c>
      <c r="AJ273">
        <v>34.43</v>
      </c>
      <c r="AK273" t="s">
        <v>2002</v>
      </c>
      <c r="AL273" t="s">
        <v>2003</v>
      </c>
      <c r="AM273" t="s">
        <v>2004</v>
      </c>
      <c r="AN273">
        <v>185522</v>
      </c>
      <c r="AO273">
        <v>161947</v>
      </c>
      <c r="AP273" t="s">
        <v>2005</v>
      </c>
      <c r="AQ273" t="s">
        <v>35</v>
      </c>
      <c r="AR273" t="s">
        <v>35</v>
      </c>
    </row>
    <row r="274" spans="1:44" hidden="1" x14ac:dyDescent="0.3">
      <c r="A274" t="s">
        <v>2174</v>
      </c>
      <c r="B274" t="s">
        <v>2175</v>
      </c>
      <c r="C274" t="s">
        <v>151</v>
      </c>
      <c r="D274" t="s">
        <v>410</v>
      </c>
      <c r="E274">
        <v>2018</v>
      </c>
      <c r="F274">
        <v>611547</v>
      </c>
      <c r="G274" t="s">
        <v>2176</v>
      </c>
      <c r="H274">
        <v>3078320</v>
      </c>
      <c r="I274">
        <v>4396269</v>
      </c>
      <c r="J274" t="s">
        <v>2177</v>
      </c>
      <c r="K274">
        <v>151515</v>
      </c>
      <c r="L274">
        <v>389540</v>
      </c>
      <c r="M274">
        <v>1056</v>
      </c>
      <c r="N274" t="s">
        <v>2178</v>
      </c>
      <c r="O274" t="s">
        <v>2179</v>
      </c>
      <c r="P274">
        <f>SUM(sample_report[[#This Row],[DIFF_4]:[DIFF_0]])</f>
        <v>6520.84</v>
      </c>
      <c r="Q274">
        <f>sample_report[[#This Row],[CTP_4]]-sample_report[[#This Row],[NOM_TAX_4]]</f>
        <v>1406.43</v>
      </c>
      <c r="R274" s="1">
        <f>sample_report[[#This Row],[CTP_3]]-sample_report[[#This Row],[NOM_TAX_3]]</f>
        <v>1551.27</v>
      </c>
      <c r="S274" s="1">
        <f>sample_report[[#This Row],[CTP_2]]-sample_report[[#This Row],[NOMO_TAX_2]]</f>
        <v>1151.55</v>
      </c>
      <c r="T274" s="1">
        <f>sample_report[[#This Row],[CTP_1]]-sample_report[[#This Row],[NOM_TAX_1]]</f>
        <v>1115.75</v>
      </c>
      <c r="U274" s="1">
        <f>sample_report[[#This Row],[CTP_0]]-sample_report[[#This Row],[NOM_TAX_0]]</f>
        <v>1295.8399999999999</v>
      </c>
      <c r="V274" t="s">
        <v>2180</v>
      </c>
      <c r="W274" t="s">
        <v>2181</v>
      </c>
      <c r="X274" t="s">
        <v>2182</v>
      </c>
      <c r="Y274" t="s">
        <v>2183</v>
      </c>
      <c r="Z274" t="s">
        <v>2177</v>
      </c>
      <c r="AA274">
        <f>sample_report[[#This Row],[PTI_4]]*sample_report[[#This Row],[STR_4]]*0.01</f>
        <v>0</v>
      </c>
      <c r="AK274" t="s">
        <v>2184</v>
      </c>
      <c r="AL274" t="s">
        <v>2185</v>
      </c>
      <c r="AM274" t="s">
        <v>2186</v>
      </c>
      <c r="AN274">
        <v>533175</v>
      </c>
      <c r="AO274">
        <v>611547</v>
      </c>
      <c r="AP274" t="s">
        <v>2187</v>
      </c>
      <c r="AQ274" t="s">
        <v>2188</v>
      </c>
      <c r="AR274" t="s">
        <v>35</v>
      </c>
    </row>
    <row r="275" spans="1:44" hidden="1" x14ac:dyDescent="0.3">
      <c r="A275" t="s">
        <v>408</v>
      </c>
      <c r="B275" t="s">
        <v>409</v>
      </c>
      <c r="C275" t="s">
        <v>151</v>
      </c>
      <c r="D275" t="s">
        <v>410</v>
      </c>
      <c r="E275">
        <v>2018</v>
      </c>
      <c r="F275">
        <v>346139</v>
      </c>
      <c r="G275" t="s">
        <v>2189</v>
      </c>
      <c r="H275">
        <v>2032875</v>
      </c>
      <c r="I275">
        <v>4799012</v>
      </c>
      <c r="J275" t="s">
        <v>35</v>
      </c>
      <c r="K275">
        <v>86204</v>
      </c>
      <c r="L275">
        <v>211340</v>
      </c>
      <c r="M275">
        <v>509</v>
      </c>
      <c r="N275" t="s">
        <v>2190</v>
      </c>
      <c r="O275" t="s">
        <v>35</v>
      </c>
      <c r="P275" t="e">
        <f>SUM(sample_report[[#This Row],[DIFF_4]:[DIFF_0]])</f>
        <v>#VALUE!</v>
      </c>
      <c r="Q275" t="e">
        <f>sample_report[[#This Row],[CTP_4]]-sample_report[[#This Row],[NOM_TAX_4]]</f>
        <v>#VALUE!</v>
      </c>
      <c r="R275" s="1" t="e">
        <f>sample_report[[#This Row],[CTP_3]]-sample_report[[#This Row],[NOM_TAX_3]]</f>
        <v>#VALUE!</v>
      </c>
      <c r="S275" s="1" t="e">
        <f>sample_report[[#This Row],[CTP_2]]-sample_report[[#This Row],[NOMO_TAX_2]]</f>
        <v>#VALUE!</v>
      </c>
      <c r="T275" s="1" t="e">
        <f>sample_report[[#This Row],[CTP_1]]-sample_report[[#This Row],[NOM_TAX_1]]</f>
        <v>#VALUE!</v>
      </c>
      <c r="U275" s="1" t="e">
        <f>sample_report[[#This Row],[CTP_0]]-sample_report[[#This Row],[NOM_TAX_0]]</f>
        <v>#VALUE!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>
        <f>sample_report[[#This Row],[PTI_4]]*sample_report[[#This Row],[STR_4]]*0.01</f>
        <v>0</v>
      </c>
      <c r="AK275" t="s">
        <v>422</v>
      </c>
      <c r="AL275" t="s">
        <v>2191</v>
      </c>
      <c r="AM275" t="s">
        <v>413</v>
      </c>
      <c r="AN275">
        <v>285469</v>
      </c>
      <c r="AO275">
        <v>346139</v>
      </c>
      <c r="AP275" t="s">
        <v>2192</v>
      </c>
      <c r="AQ275" t="s">
        <v>2193</v>
      </c>
      <c r="AR275" t="s">
        <v>35</v>
      </c>
    </row>
    <row r="276" spans="1:44" hidden="1" x14ac:dyDescent="0.3">
      <c r="A276" t="s">
        <v>2174</v>
      </c>
      <c r="B276" t="s">
        <v>2175</v>
      </c>
      <c r="C276" t="s">
        <v>151</v>
      </c>
      <c r="D276" t="s">
        <v>410</v>
      </c>
      <c r="E276">
        <v>2019</v>
      </c>
      <c r="F276">
        <v>605670</v>
      </c>
      <c r="G276" t="s">
        <v>2327</v>
      </c>
      <c r="H276">
        <v>3302316</v>
      </c>
      <c r="I276">
        <v>4917650</v>
      </c>
      <c r="J276" t="s">
        <v>2328</v>
      </c>
      <c r="K276">
        <v>185482</v>
      </c>
      <c r="L276">
        <v>375000</v>
      </c>
      <c r="M276">
        <v>912</v>
      </c>
      <c r="N276" t="s">
        <v>2329</v>
      </c>
      <c r="O276" t="s">
        <v>2330</v>
      </c>
      <c r="P276">
        <f>SUM(sample_report[[#This Row],[DIFF_4]:[DIFF_0]])</f>
        <v>6831.67</v>
      </c>
      <c r="Q276">
        <f>sample_report[[#This Row],[CTP_4]]-sample_report[[#This Row],[NOM_TAX_4]]</f>
        <v>1551.27</v>
      </c>
      <c r="R276" s="1">
        <f>sample_report[[#This Row],[CTP_3]]-sample_report[[#This Row],[NOM_TAX_3]]</f>
        <v>1151.55</v>
      </c>
      <c r="S276" s="1">
        <f>sample_report[[#This Row],[CTP_2]]-sample_report[[#This Row],[NOMO_TAX_2]]</f>
        <v>1115.75</v>
      </c>
      <c r="T276" s="1">
        <f>sample_report[[#This Row],[CTP_1]]-sample_report[[#This Row],[NOM_TAX_1]]</f>
        <v>1295.8399999999999</v>
      </c>
      <c r="U276" s="1">
        <f>sample_report[[#This Row],[CTP_0]]-sample_report[[#This Row],[NOM_TAX_0]]</f>
        <v>1717.26</v>
      </c>
      <c r="V276" t="s">
        <v>2181</v>
      </c>
      <c r="W276" t="s">
        <v>2182</v>
      </c>
      <c r="X276" t="s">
        <v>2183</v>
      </c>
      <c r="Y276" t="s">
        <v>2177</v>
      </c>
      <c r="Z276" t="s">
        <v>2328</v>
      </c>
      <c r="AA276">
        <f>sample_report[[#This Row],[PTI_4]]*sample_report[[#This Row],[STR_4]]*0.01</f>
        <v>0</v>
      </c>
      <c r="AK276" t="s">
        <v>2185</v>
      </c>
      <c r="AL276" t="s">
        <v>2186</v>
      </c>
      <c r="AM276" t="s">
        <v>2331</v>
      </c>
      <c r="AN276">
        <v>611547</v>
      </c>
      <c r="AO276">
        <v>605670</v>
      </c>
      <c r="AP276" t="s">
        <v>2332</v>
      </c>
      <c r="AQ276" t="s">
        <v>2333</v>
      </c>
      <c r="AR276" t="s">
        <v>35</v>
      </c>
    </row>
    <row r="277" spans="1:44" hidden="1" x14ac:dyDescent="0.3">
      <c r="A277" t="s">
        <v>408</v>
      </c>
      <c r="B277" t="s">
        <v>409</v>
      </c>
      <c r="C277" t="s">
        <v>151</v>
      </c>
      <c r="D277" t="s">
        <v>410</v>
      </c>
      <c r="E277">
        <v>2019</v>
      </c>
      <c r="F277">
        <v>351287</v>
      </c>
      <c r="G277" t="s">
        <v>2334</v>
      </c>
      <c r="H277">
        <v>2118202</v>
      </c>
      <c r="I277">
        <v>4901564</v>
      </c>
      <c r="J277" t="s">
        <v>35</v>
      </c>
      <c r="K277">
        <v>89730</v>
      </c>
      <c r="L277">
        <v>224150</v>
      </c>
      <c r="M277">
        <v>523</v>
      </c>
      <c r="N277" t="s">
        <v>2335</v>
      </c>
      <c r="O277" t="s">
        <v>35</v>
      </c>
      <c r="P277" t="e">
        <f>SUM(sample_report[[#This Row],[DIFF_4]:[DIFF_0]])</f>
        <v>#VALUE!</v>
      </c>
      <c r="Q277" t="e">
        <f>sample_report[[#This Row],[CTP_4]]-sample_report[[#This Row],[NOM_TAX_4]]</f>
        <v>#VALUE!</v>
      </c>
      <c r="R277" s="1" t="e">
        <f>sample_report[[#This Row],[CTP_3]]-sample_report[[#This Row],[NOM_TAX_3]]</f>
        <v>#VALUE!</v>
      </c>
      <c r="S277" s="1" t="e">
        <f>sample_report[[#This Row],[CTP_2]]-sample_report[[#This Row],[NOMO_TAX_2]]</f>
        <v>#VALUE!</v>
      </c>
      <c r="T277" s="1" t="e">
        <f>sample_report[[#This Row],[CTP_1]]-sample_report[[#This Row],[NOM_TAX_1]]</f>
        <v>#VALUE!</v>
      </c>
      <c r="U277" s="1" t="e">
        <f>sample_report[[#This Row],[CTP_0]]-sample_report[[#This Row],[NOM_TAX_0]]</f>
        <v>#VALUE!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>
        <f>sample_report[[#This Row],[PTI_4]]*sample_report[[#This Row],[STR_4]]*0.01</f>
        <v>0</v>
      </c>
      <c r="AK277" t="s">
        <v>2191</v>
      </c>
      <c r="AL277" t="s">
        <v>413</v>
      </c>
      <c r="AM277" t="s">
        <v>414</v>
      </c>
      <c r="AN277">
        <v>346139</v>
      </c>
      <c r="AO277">
        <v>351287</v>
      </c>
      <c r="AP277" t="s">
        <v>2336</v>
      </c>
      <c r="AQ277" t="s">
        <v>2157</v>
      </c>
      <c r="AR277" t="s">
        <v>35</v>
      </c>
    </row>
    <row r="278" spans="1:44" hidden="1" x14ac:dyDescent="0.3">
      <c r="A278" t="s">
        <v>2174</v>
      </c>
      <c r="B278" t="s">
        <v>2175</v>
      </c>
      <c r="C278" t="s">
        <v>151</v>
      </c>
      <c r="D278" t="s">
        <v>410</v>
      </c>
      <c r="E278">
        <v>2017</v>
      </c>
      <c r="F278">
        <v>533175</v>
      </c>
      <c r="G278" t="s">
        <v>2444</v>
      </c>
      <c r="H278">
        <v>2979869</v>
      </c>
      <c r="I278">
        <v>4243519</v>
      </c>
      <c r="J278" t="s">
        <v>2183</v>
      </c>
      <c r="K278">
        <v>101661</v>
      </c>
      <c r="L278">
        <v>382150</v>
      </c>
      <c r="M278">
        <v>1077</v>
      </c>
      <c r="N278" t="s">
        <v>2445</v>
      </c>
      <c r="O278" t="s">
        <v>2446</v>
      </c>
      <c r="P278">
        <f>SUM(sample_report[[#This Row],[DIFF_4]:[DIFF_0]])</f>
        <v>6513.59</v>
      </c>
      <c r="Q278">
        <f>sample_report[[#This Row],[CTP_4]]-sample_report[[#This Row],[NOM_TAX_4]]</f>
        <v>1288.5899999999999</v>
      </c>
      <c r="R278" s="1">
        <f>sample_report[[#This Row],[CTP_3]]-sample_report[[#This Row],[NOM_TAX_3]]</f>
        <v>1406.43</v>
      </c>
      <c r="S278" s="1">
        <f>sample_report[[#This Row],[CTP_2]]-sample_report[[#This Row],[NOMO_TAX_2]]</f>
        <v>1551.27</v>
      </c>
      <c r="T278" s="1">
        <f>sample_report[[#This Row],[CTP_1]]-sample_report[[#This Row],[NOM_TAX_1]]</f>
        <v>1151.55</v>
      </c>
      <c r="U278" s="1">
        <f>sample_report[[#This Row],[CTP_0]]-sample_report[[#This Row],[NOM_TAX_0]]</f>
        <v>1115.75</v>
      </c>
      <c r="V278" t="s">
        <v>2447</v>
      </c>
      <c r="W278" t="s">
        <v>2180</v>
      </c>
      <c r="X278" t="s">
        <v>2181</v>
      </c>
      <c r="Y278" t="s">
        <v>2182</v>
      </c>
      <c r="Z278" t="s">
        <v>2183</v>
      </c>
      <c r="AA278">
        <f>sample_report[[#This Row],[PTI_4]]*sample_report[[#This Row],[STR_4]]*0.01</f>
        <v>0</v>
      </c>
      <c r="AK278" t="s">
        <v>2448</v>
      </c>
      <c r="AL278" t="s">
        <v>2184</v>
      </c>
      <c r="AM278" t="s">
        <v>2185</v>
      </c>
      <c r="AN278">
        <v>475355</v>
      </c>
      <c r="AO278">
        <v>533175</v>
      </c>
      <c r="AP278" t="s">
        <v>2449</v>
      </c>
      <c r="AQ278" t="s">
        <v>2450</v>
      </c>
      <c r="AR278" t="s">
        <v>35</v>
      </c>
    </row>
    <row r="279" spans="1:44" hidden="1" x14ac:dyDescent="0.3">
      <c r="A279" t="s">
        <v>408</v>
      </c>
      <c r="B279" t="s">
        <v>409</v>
      </c>
      <c r="C279" t="s">
        <v>151</v>
      </c>
      <c r="D279" t="s">
        <v>410</v>
      </c>
      <c r="E279">
        <v>2017</v>
      </c>
      <c r="F279">
        <v>285469</v>
      </c>
      <c r="G279" t="s">
        <v>2451</v>
      </c>
      <c r="H279">
        <v>1959453</v>
      </c>
      <c r="I279">
        <v>4926558</v>
      </c>
      <c r="J279" t="s">
        <v>35</v>
      </c>
      <c r="K279">
        <v>23382</v>
      </c>
      <c r="L279">
        <v>223680</v>
      </c>
      <c r="M279">
        <v>525</v>
      </c>
      <c r="N279" t="s">
        <v>2452</v>
      </c>
      <c r="O279" t="s">
        <v>35</v>
      </c>
      <c r="P279" t="e">
        <f>SUM(sample_report[[#This Row],[DIFF_4]:[DIFF_0]])</f>
        <v>#VALUE!</v>
      </c>
      <c r="Q279" t="e">
        <f>sample_report[[#This Row],[CTP_4]]-sample_report[[#This Row],[NOM_TAX_4]]</f>
        <v>#VALUE!</v>
      </c>
      <c r="R279" s="1" t="e">
        <f>sample_report[[#This Row],[CTP_3]]-sample_report[[#This Row],[NOM_TAX_3]]</f>
        <v>#VALUE!</v>
      </c>
      <c r="S279" s="1" t="e">
        <f>sample_report[[#This Row],[CTP_2]]-sample_report[[#This Row],[NOMO_TAX_2]]</f>
        <v>#VALUE!</v>
      </c>
      <c r="T279" s="1" t="e">
        <f>sample_report[[#This Row],[CTP_1]]-sample_report[[#This Row],[NOM_TAX_1]]</f>
        <v>#VALUE!</v>
      </c>
      <c r="U279" s="1" t="e">
        <f>sample_report[[#This Row],[CTP_0]]-sample_report[[#This Row],[NOM_TAX_0]]</f>
        <v>#VALUE!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>
        <f>sample_report[[#This Row],[PTI_4]]*sample_report[[#This Row],[STR_4]]*0.01</f>
        <v>0</v>
      </c>
      <c r="AK279" t="s">
        <v>421</v>
      </c>
      <c r="AL279" t="s">
        <v>422</v>
      </c>
      <c r="AM279" t="s">
        <v>2191</v>
      </c>
      <c r="AN279">
        <v>293850</v>
      </c>
      <c r="AO279">
        <v>285469</v>
      </c>
      <c r="AP279" t="s">
        <v>2453</v>
      </c>
      <c r="AQ279" t="s">
        <v>2454</v>
      </c>
      <c r="AR279" t="s">
        <v>35</v>
      </c>
    </row>
    <row r="280" spans="1:44" x14ac:dyDescent="0.3">
      <c r="A280" t="s">
        <v>2823</v>
      </c>
      <c r="B280" t="s">
        <v>2824</v>
      </c>
      <c r="C280" t="s">
        <v>151</v>
      </c>
      <c r="D280" t="s">
        <v>312</v>
      </c>
      <c r="E280">
        <v>2020</v>
      </c>
      <c r="F280">
        <v>475939</v>
      </c>
      <c r="G280" t="s">
        <v>2825</v>
      </c>
      <c r="H280">
        <v>7259200</v>
      </c>
      <c r="I280">
        <v>239945734</v>
      </c>
      <c r="J280" t="s">
        <v>2826</v>
      </c>
      <c r="K280">
        <v>128703</v>
      </c>
      <c r="L280">
        <v>254000</v>
      </c>
      <c r="M280">
        <v>14</v>
      </c>
      <c r="N280" t="s">
        <v>2827</v>
      </c>
      <c r="O280" t="s">
        <v>2828</v>
      </c>
      <c r="P280">
        <f>SUM(sample_report[[#This Row],[DIFF_4]:[DIFF_0]])</f>
        <v>-325796.59725200001</v>
      </c>
      <c r="Q280" s="1">
        <f>sample_report[[#This Row],[CTP_4]]-sample_report[[#This Row],[NOM_TAX_4]]</f>
        <v>-1290.9627489999998</v>
      </c>
      <c r="R280" s="1">
        <f>sample_report[[#This Row],[CTP_3]]-sample_report[[#This Row],[NOM_TAX_3]]</f>
        <v>-581.67807700000026</v>
      </c>
      <c r="S280" s="1">
        <f>sample_report[[#This Row],[CTP_2]]-sample_report[[#This Row],[NOMO_TAX_2]]</f>
        <v>-1864.9189260000003</v>
      </c>
      <c r="T280" s="1">
        <f>sample_report[[#This Row],[CTP_1]]-sample_report[[#This Row],[NOM_TAX_1]]</f>
        <v>-214610.24969999999</v>
      </c>
      <c r="U280" s="1">
        <f>sample_report[[#This Row],[CTP_0]]-sample_report[[#This Row],[NOM_TAX_0]]</f>
        <v>-107448.78780000001</v>
      </c>
      <c r="V280" t="s">
        <v>2829</v>
      </c>
      <c r="W280" t="s">
        <v>2830</v>
      </c>
      <c r="X280" t="s">
        <v>2831</v>
      </c>
      <c r="Y280" t="s">
        <v>2832</v>
      </c>
      <c r="Z280" t="s">
        <v>2826</v>
      </c>
      <c r="AA280">
        <f>sample_report[[#This Row],[PTI_4]]*sample_report[[#This Row],[STR_4]]*0.01</f>
        <v>1077.4627489999998</v>
      </c>
      <c r="AB280">
        <f>sample_report[[#This Row],[PTI_3]]*sample_report[[#This Row],[STR_3]]*0.01</f>
        <v>2019.7980770000001</v>
      </c>
      <c r="AC280">
        <f>sample_report[[#This Row],[PTI_2]]*sample_report[[#This Row],[STR_32]]*0.01</f>
        <v>2535.0189260000002</v>
      </c>
      <c r="AD280">
        <f>sample_report[[#This Row],[PTI_1]]*sample_report[[#This Row],[STR_1]]*0.01</f>
        <v>215800.0097</v>
      </c>
      <c r="AE280">
        <f>sample_report[[#This Row],[PTI_0]]*sample_report[[#This Row],[STR_0]]*0.01</f>
        <v>109561.1578</v>
      </c>
      <c r="AF280">
        <v>34.43</v>
      </c>
      <c r="AG280">
        <v>34.43</v>
      </c>
      <c r="AH280">
        <v>34.43</v>
      </c>
      <c r="AI280">
        <v>34.43</v>
      </c>
      <c r="AJ280">
        <v>23.02</v>
      </c>
      <c r="AK280" t="s">
        <v>2833</v>
      </c>
      <c r="AL280" t="s">
        <v>2834</v>
      </c>
      <c r="AM280" t="s">
        <v>2835</v>
      </c>
      <c r="AN280">
        <v>626779</v>
      </c>
      <c r="AO280">
        <v>475939</v>
      </c>
      <c r="AP280" t="s">
        <v>2836</v>
      </c>
      <c r="AQ280" t="s">
        <v>35</v>
      </c>
      <c r="AR280" t="s">
        <v>35</v>
      </c>
    </row>
    <row r="281" spans="1:44" hidden="1" x14ac:dyDescent="0.3">
      <c r="A281" t="s">
        <v>2939</v>
      </c>
      <c r="B281" t="s">
        <v>2940</v>
      </c>
      <c r="C281" t="s">
        <v>151</v>
      </c>
      <c r="D281" t="s">
        <v>1378</v>
      </c>
      <c r="E281">
        <v>2018</v>
      </c>
      <c r="F281">
        <v>515315</v>
      </c>
      <c r="G281" t="s">
        <v>2941</v>
      </c>
      <c r="H281">
        <v>2193133</v>
      </c>
      <c r="I281">
        <v>8614435</v>
      </c>
      <c r="J281" t="s">
        <v>2942</v>
      </c>
      <c r="K281">
        <v>167289</v>
      </c>
      <c r="L281">
        <v>298300</v>
      </c>
      <c r="M281">
        <v>411</v>
      </c>
      <c r="N281" t="s">
        <v>2943</v>
      </c>
      <c r="O281" t="s">
        <v>2944</v>
      </c>
      <c r="P281">
        <f>SUM(sample_report[[#This Row],[DIFF_4]:[DIFF_0]])</f>
        <v>5841.6539300000004</v>
      </c>
      <c r="Q281">
        <f>sample_report[[#This Row],[CTP_4]]-sample_report[[#This Row],[NOM_TAX_4]]</f>
        <v>46.083930000000009</v>
      </c>
      <c r="R281" s="1">
        <f>sample_report[[#This Row],[CTP_3]]-sample_report[[#This Row],[NOM_TAX_3]]</f>
        <v>1154.3900000000001</v>
      </c>
      <c r="S281" s="1">
        <f>sample_report[[#This Row],[CTP_2]]-sample_report[[#This Row],[NOMO_TAX_2]]</f>
        <v>1341.82</v>
      </c>
      <c r="T281" s="1">
        <f>sample_report[[#This Row],[CTP_1]]-sample_report[[#This Row],[NOM_TAX_1]]</f>
        <v>1857.71</v>
      </c>
      <c r="U281" s="1">
        <f>sample_report[[#This Row],[CTP_0]]-sample_report[[#This Row],[NOM_TAX_0]]</f>
        <v>1441.65</v>
      </c>
      <c r="V281" t="s">
        <v>2945</v>
      </c>
      <c r="W281" t="s">
        <v>2946</v>
      </c>
      <c r="X281" t="s">
        <v>2947</v>
      </c>
      <c r="Y281" t="s">
        <v>2948</v>
      </c>
      <c r="Z281" t="s">
        <v>2942</v>
      </c>
      <c r="AA281">
        <f>sample_report[[#This Row],[PTI_4]]*sample_report[[#This Row],[STR_4]]*0.01</f>
        <v>1654.41607</v>
      </c>
      <c r="AF281">
        <v>36.1</v>
      </c>
      <c r="AG281">
        <v>38</v>
      </c>
      <c r="AH281">
        <v>38</v>
      </c>
      <c r="AI281">
        <v>38</v>
      </c>
      <c r="AJ281">
        <v>34.43</v>
      </c>
      <c r="AK281" t="s">
        <v>2949</v>
      </c>
      <c r="AL281" t="s">
        <v>2950</v>
      </c>
      <c r="AM281" t="s">
        <v>2951</v>
      </c>
      <c r="AN281">
        <v>444181</v>
      </c>
      <c r="AO281">
        <v>515315</v>
      </c>
      <c r="AP281" t="s">
        <v>2952</v>
      </c>
      <c r="AQ281" t="s">
        <v>35</v>
      </c>
      <c r="AR281" t="s">
        <v>35</v>
      </c>
    </row>
    <row r="282" spans="1:44" hidden="1" x14ac:dyDescent="0.3">
      <c r="A282" t="s">
        <v>1808</v>
      </c>
      <c r="B282" t="s">
        <v>1809</v>
      </c>
      <c r="C282" t="s">
        <v>151</v>
      </c>
      <c r="D282" t="s">
        <v>1378</v>
      </c>
      <c r="E282">
        <v>2018</v>
      </c>
      <c r="F282">
        <v>185693</v>
      </c>
      <c r="G282" t="s">
        <v>3004</v>
      </c>
      <c r="H282">
        <v>1102797</v>
      </c>
      <c r="I282">
        <v>4479662</v>
      </c>
      <c r="J282" t="s">
        <v>1816</v>
      </c>
      <c r="K282">
        <v>50257</v>
      </c>
      <c r="L282">
        <v>130800</v>
      </c>
      <c r="M282">
        <v>347</v>
      </c>
      <c r="N282" t="s">
        <v>3005</v>
      </c>
      <c r="O282" t="s">
        <v>3006</v>
      </c>
      <c r="P282">
        <f>SUM(sample_report[[#This Row],[DIFF_4]:[DIFF_0]])</f>
        <v>1827.67</v>
      </c>
      <c r="Q282">
        <f>sample_report[[#This Row],[CTP_4]]-sample_report[[#This Row],[NOM_TAX_4]]</f>
        <v>423.14</v>
      </c>
      <c r="R282" s="1">
        <f>sample_report[[#This Row],[CTP_3]]-sample_report[[#This Row],[NOM_TAX_3]]</f>
        <v>215.13</v>
      </c>
      <c r="S282" s="1">
        <f>sample_report[[#This Row],[CTP_2]]-sample_report[[#This Row],[NOMO_TAX_2]]</f>
        <v>309.74</v>
      </c>
      <c r="T282" s="1">
        <f>sample_report[[#This Row],[CTP_1]]-sample_report[[#This Row],[NOM_TAX_1]]</f>
        <v>266.19</v>
      </c>
      <c r="U282" s="1">
        <f>sample_report[[#This Row],[CTP_0]]-sample_report[[#This Row],[NOM_TAX_0]]</f>
        <v>613.47</v>
      </c>
      <c r="V282" t="s">
        <v>1828</v>
      </c>
      <c r="W282" t="s">
        <v>1829</v>
      </c>
      <c r="X282" t="s">
        <v>1814</v>
      </c>
      <c r="Y282" t="s">
        <v>1815</v>
      </c>
      <c r="Z282" t="s">
        <v>1816</v>
      </c>
      <c r="AA282">
        <f>sample_report[[#This Row],[PTI_4]]*sample_report[[#This Row],[STR_4]]*0.01</f>
        <v>0</v>
      </c>
      <c r="AK282" t="s">
        <v>1832</v>
      </c>
      <c r="AL282" t="s">
        <v>3007</v>
      </c>
      <c r="AM282" t="s">
        <v>1818</v>
      </c>
      <c r="AN282">
        <v>150128</v>
      </c>
      <c r="AO282">
        <v>185693</v>
      </c>
      <c r="AP282" t="s">
        <v>3008</v>
      </c>
      <c r="AQ282" t="s">
        <v>3009</v>
      </c>
      <c r="AR282" t="s">
        <v>35</v>
      </c>
    </row>
    <row r="283" spans="1:44" hidden="1" x14ac:dyDescent="0.3">
      <c r="A283" t="s">
        <v>2939</v>
      </c>
      <c r="B283" t="s">
        <v>2940</v>
      </c>
      <c r="C283" t="s">
        <v>151</v>
      </c>
      <c r="D283" t="s">
        <v>1378</v>
      </c>
      <c r="E283">
        <v>2019</v>
      </c>
      <c r="F283">
        <v>538806</v>
      </c>
      <c r="G283" t="s">
        <v>3055</v>
      </c>
      <c r="H283">
        <v>2294165</v>
      </c>
      <c r="I283">
        <v>10232597</v>
      </c>
      <c r="J283" t="s">
        <v>3056</v>
      </c>
      <c r="K283">
        <v>182885</v>
      </c>
      <c r="L283">
        <v>326000</v>
      </c>
      <c r="M283">
        <v>392</v>
      </c>
      <c r="N283" t="s">
        <v>3057</v>
      </c>
      <c r="O283" t="s">
        <v>3058</v>
      </c>
      <c r="P283">
        <f>SUM(sample_report[[#This Row],[DIFF_4]:[DIFF_0]])</f>
        <v>7527.0499999999993</v>
      </c>
      <c r="Q283">
        <f>sample_report[[#This Row],[CTP_4]]-sample_report[[#This Row],[NOM_TAX_4]]</f>
        <v>1154.3900000000001</v>
      </c>
      <c r="R283" s="1">
        <f>sample_report[[#This Row],[CTP_3]]-sample_report[[#This Row],[NOM_TAX_3]]</f>
        <v>1341.82</v>
      </c>
      <c r="S283" s="1">
        <f>sample_report[[#This Row],[CTP_2]]-sample_report[[#This Row],[NOMO_TAX_2]]</f>
        <v>1857.71</v>
      </c>
      <c r="T283" s="1">
        <f>sample_report[[#This Row],[CTP_1]]-sample_report[[#This Row],[NOM_TAX_1]]</f>
        <v>1441.65</v>
      </c>
      <c r="U283" s="1">
        <f>sample_report[[#This Row],[CTP_0]]-sample_report[[#This Row],[NOM_TAX_0]]</f>
        <v>1731.48</v>
      </c>
      <c r="V283" t="s">
        <v>2946</v>
      </c>
      <c r="W283" t="s">
        <v>2947</v>
      </c>
      <c r="X283" t="s">
        <v>2948</v>
      </c>
      <c r="Y283" t="s">
        <v>2942</v>
      </c>
      <c r="Z283" t="s">
        <v>3056</v>
      </c>
      <c r="AA283">
        <f>sample_report[[#This Row],[PTI_4]]*sample_report[[#This Row],[STR_4]]*0.01</f>
        <v>0</v>
      </c>
      <c r="AK283" t="s">
        <v>2950</v>
      </c>
      <c r="AL283" t="s">
        <v>2951</v>
      </c>
      <c r="AM283" t="s">
        <v>3059</v>
      </c>
      <c r="AN283">
        <v>515315</v>
      </c>
      <c r="AO283">
        <v>538806</v>
      </c>
      <c r="AP283" t="s">
        <v>3060</v>
      </c>
      <c r="AQ283" t="s">
        <v>35</v>
      </c>
      <c r="AR283" t="s">
        <v>35</v>
      </c>
    </row>
    <row r="284" spans="1:44" hidden="1" x14ac:dyDescent="0.3">
      <c r="A284" t="s">
        <v>1808</v>
      </c>
      <c r="B284" t="s">
        <v>1809</v>
      </c>
      <c r="C284" t="s">
        <v>151</v>
      </c>
      <c r="D284" t="s">
        <v>1378</v>
      </c>
      <c r="E284">
        <v>2019</v>
      </c>
      <c r="F284">
        <v>159157</v>
      </c>
      <c r="G284" t="s">
        <v>3086</v>
      </c>
      <c r="H284">
        <v>1167961</v>
      </c>
      <c r="I284">
        <v>4431630</v>
      </c>
      <c r="J284" t="s">
        <v>1817</v>
      </c>
      <c r="K284">
        <v>50590</v>
      </c>
      <c r="L284">
        <v>118400</v>
      </c>
      <c r="M284">
        <v>301</v>
      </c>
      <c r="N284" t="s">
        <v>3087</v>
      </c>
      <c r="O284" t="s">
        <v>3088</v>
      </c>
      <c r="P284">
        <f>SUM(sample_report[[#This Row],[DIFF_4]:[DIFF_0]])</f>
        <v>1876.85</v>
      </c>
      <c r="Q284">
        <f>sample_report[[#This Row],[CTP_4]]-sample_report[[#This Row],[NOM_TAX_4]]</f>
        <v>215.13</v>
      </c>
      <c r="R284" s="1">
        <f>sample_report[[#This Row],[CTP_3]]-sample_report[[#This Row],[NOM_TAX_3]]</f>
        <v>309.74</v>
      </c>
      <c r="S284" s="1">
        <f>sample_report[[#This Row],[CTP_2]]-sample_report[[#This Row],[NOMO_TAX_2]]</f>
        <v>266.19</v>
      </c>
      <c r="T284" s="1">
        <f>sample_report[[#This Row],[CTP_1]]-sample_report[[#This Row],[NOM_TAX_1]]</f>
        <v>613.47</v>
      </c>
      <c r="U284" s="1">
        <f>sample_report[[#This Row],[CTP_0]]-sample_report[[#This Row],[NOM_TAX_0]]</f>
        <v>472.32</v>
      </c>
      <c r="V284" t="s">
        <v>1829</v>
      </c>
      <c r="W284" t="s">
        <v>1814</v>
      </c>
      <c r="X284" t="s">
        <v>1815</v>
      </c>
      <c r="Y284" t="s">
        <v>1816</v>
      </c>
      <c r="Z284" t="s">
        <v>1817</v>
      </c>
      <c r="AA284">
        <f>sample_report[[#This Row],[PTI_4]]*sample_report[[#This Row],[STR_4]]*0.01</f>
        <v>0</v>
      </c>
      <c r="AK284" t="s">
        <v>3007</v>
      </c>
      <c r="AL284" t="s">
        <v>1818</v>
      </c>
      <c r="AM284" t="s">
        <v>1819</v>
      </c>
      <c r="AN284">
        <v>185693</v>
      </c>
      <c r="AO284">
        <v>159157</v>
      </c>
      <c r="AP284" t="s">
        <v>3089</v>
      </c>
      <c r="AQ284" t="s">
        <v>3090</v>
      </c>
      <c r="AR284" t="s">
        <v>35</v>
      </c>
    </row>
    <row r="285" spans="1:44" hidden="1" x14ac:dyDescent="0.3">
      <c r="A285" t="s">
        <v>2939</v>
      </c>
      <c r="B285" t="s">
        <v>2940</v>
      </c>
      <c r="C285" t="s">
        <v>151</v>
      </c>
      <c r="D285" t="s">
        <v>1378</v>
      </c>
      <c r="E285">
        <v>2017</v>
      </c>
      <c r="F285">
        <v>444181</v>
      </c>
      <c r="G285" t="s">
        <v>3137</v>
      </c>
      <c r="H285">
        <v>2138865</v>
      </c>
      <c r="I285">
        <v>8381944</v>
      </c>
      <c r="J285" t="s">
        <v>2948</v>
      </c>
      <c r="K285">
        <v>143360</v>
      </c>
      <c r="L285">
        <v>274700</v>
      </c>
      <c r="M285">
        <v>396</v>
      </c>
      <c r="N285" t="s">
        <v>3138</v>
      </c>
      <c r="O285" t="s">
        <v>3139</v>
      </c>
      <c r="P285">
        <f>SUM(sample_report[[#This Row],[DIFF_4]:[DIFF_0]])</f>
        <v>7923.71</v>
      </c>
      <c r="Q285">
        <f>sample_report[[#This Row],[CTP_4]]-sample_report[[#This Row],[NOM_TAX_4]]</f>
        <v>1869.29</v>
      </c>
      <c r="R285" s="1">
        <f>sample_report[[#This Row],[CTP_3]]-sample_report[[#This Row],[NOM_TAX_3]]</f>
        <v>1700.5</v>
      </c>
      <c r="S285" s="1">
        <f>sample_report[[#This Row],[CTP_2]]-sample_report[[#This Row],[NOMO_TAX_2]]</f>
        <v>1154.3900000000001</v>
      </c>
      <c r="T285" s="1">
        <f>sample_report[[#This Row],[CTP_1]]-sample_report[[#This Row],[NOM_TAX_1]]</f>
        <v>1341.82</v>
      </c>
      <c r="U285" s="1">
        <f>sample_report[[#This Row],[CTP_0]]-sample_report[[#This Row],[NOM_TAX_0]]</f>
        <v>1857.71</v>
      </c>
      <c r="V285" t="s">
        <v>3140</v>
      </c>
      <c r="W285" t="s">
        <v>2945</v>
      </c>
      <c r="X285" t="s">
        <v>2946</v>
      </c>
      <c r="Y285" t="s">
        <v>2947</v>
      </c>
      <c r="Z285" t="s">
        <v>2948</v>
      </c>
      <c r="AA285">
        <f>sample_report[[#This Row],[PTI_4]]*sample_report[[#This Row],[STR_4]]*0.01</f>
        <v>0</v>
      </c>
      <c r="AK285" t="s">
        <v>3141</v>
      </c>
      <c r="AL285" t="s">
        <v>2949</v>
      </c>
      <c r="AM285" t="s">
        <v>2950</v>
      </c>
      <c r="AN285">
        <v>383519</v>
      </c>
      <c r="AO285">
        <v>444181</v>
      </c>
      <c r="AP285" t="s">
        <v>3142</v>
      </c>
      <c r="AQ285" t="s">
        <v>35</v>
      </c>
      <c r="AR285" t="s">
        <v>35</v>
      </c>
    </row>
    <row r="286" spans="1:44" hidden="1" x14ac:dyDescent="0.3">
      <c r="A286" t="s">
        <v>1808</v>
      </c>
      <c r="B286" t="s">
        <v>1809</v>
      </c>
      <c r="C286" t="s">
        <v>151</v>
      </c>
      <c r="D286" t="s">
        <v>1378</v>
      </c>
      <c r="E286">
        <v>2017</v>
      </c>
      <c r="F286">
        <v>150128</v>
      </c>
      <c r="G286" t="s">
        <v>3168</v>
      </c>
      <c r="H286">
        <v>1085283</v>
      </c>
      <c r="I286">
        <v>4359264</v>
      </c>
      <c r="J286" t="s">
        <v>1815</v>
      </c>
      <c r="K286">
        <v>33725</v>
      </c>
      <c r="L286">
        <v>108200</v>
      </c>
      <c r="M286">
        <v>304</v>
      </c>
      <c r="N286" t="s">
        <v>3169</v>
      </c>
      <c r="O286" t="s">
        <v>3170</v>
      </c>
      <c r="P286">
        <f>SUM(sample_report[[#This Row],[DIFF_4]:[DIFF_0]])</f>
        <v>1604.5200000000002</v>
      </c>
      <c r="Q286">
        <f>sample_report[[#This Row],[CTP_4]]-sample_report[[#This Row],[NOM_TAX_4]]</f>
        <v>390.32</v>
      </c>
      <c r="R286" s="1">
        <f>sample_report[[#This Row],[CTP_3]]-sample_report[[#This Row],[NOM_TAX_3]]</f>
        <v>423.14</v>
      </c>
      <c r="S286" s="1">
        <f>sample_report[[#This Row],[CTP_2]]-sample_report[[#This Row],[NOMO_TAX_2]]</f>
        <v>215.13</v>
      </c>
      <c r="T286" s="1">
        <f>sample_report[[#This Row],[CTP_1]]-sample_report[[#This Row],[NOM_TAX_1]]</f>
        <v>309.74</v>
      </c>
      <c r="U286" s="1">
        <f>sample_report[[#This Row],[CTP_0]]-sample_report[[#This Row],[NOM_TAX_0]]</f>
        <v>266.19</v>
      </c>
      <c r="V286" t="s">
        <v>1827</v>
      </c>
      <c r="W286" t="s">
        <v>1828</v>
      </c>
      <c r="X286" t="s">
        <v>1829</v>
      </c>
      <c r="Y286" t="s">
        <v>1814</v>
      </c>
      <c r="Z286" t="s">
        <v>1815</v>
      </c>
      <c r="AA286">
        <f>sample_report[[#This Row],[PTI_4]]*sample_report[[#This Row],[STR_4]]*0.01</f>
        <v>0</v>
      </c>
      <c r="AK286" t="s">
        <v>1831</v>
      </c>
      <c r="AL286" t="s">
        <v>1832</v>
      </c>
      <c r="AM286" t="s">
        <v>3007</v>
      </c>
      <c r="AN286">
        <v>84735</v>
      </c>
      <c r="AO286">
        <v>150128</v>
      </c>
      <c r="AP286" t="s">
        <v>3171</v>
      </c>
      <c r="AQ286" t="s">
        <v>3172</v>
      </c>
      <c r="AR286" t="s">
        <v>35</v>
      </c>
    </row>
    <row r="287" spans="1:44" x14ac:dyDescent="0.3">
      <c r="A287" t="s">
        <v>2823</v>
      </c>
      <c r="B287" t="s">
        <v>2824</v>
      </c>
      <c r="C287" t="s">
        <v>151</v>
      </c>
      <c r="D287" t="s">
        <v>312</v>
      </c>
      <c r="E287">
        <v>2016</v>
      </c>
      <c r="F287">
        <v>312943</v>
      </c>
      <c r="G287" t="s">
        <v>3173</v>
      </c>
      <c r="H287">
        <v>5618126</v>
      </c>
      <c r="I287">
        <v>160768365</v>
      </c>
      <c r="J287" t="s">
        <v>2829</v>
      </c>
      <c r="K287">
        <v>76881</v>
      </c>
      <c r="L287">
        <v>176300</v>
      </c>
      <c r="M287">
        <v>12</v>
      </c>
      <c r="N287" t="s">
        <v>3174</v>
      </c>
      <c r="O287" t="s">
        <v>3175</v>
      </c>
      <c r="P287">
        <f>SUM(sample_report[[#This Row],[DIFF_4]:[DIFF_0]])</f>
        <v>1342.6699999999998</v>
      </c>
      <c r="Q287" s="1">
        <f>sample_report[[#This Row],[CTP_4]]-sample_report[[#This Row],[NOM_TAX_4]]</f>
        <v>-417.45</v>
      </c>
      <c r="R287" s="1">
        <f>sample_report[[#This Row],[CTP_3]]-sample_report[[#This Row],[NOM_TAX_3]]</f>
        <v>874.9</v>
      </c>
      <c r="S287" s="1">
        <f>sample_report[[#This Row],[CTP_2]]-sample_report[[#This Row],[NOMO_TAX_2]]</f>
        <v>-691.08</v>
      </c>
      <c r="T287" s="1">
        <f>sample_report[[#This Row],[CTP_1]]-sample_report[[#This Row],[NOM_TAX_1]]</f>
        <v>1789.8</v>
      </c>
      <c r="U287" s="1">
        <f>sample_report[[#This Row],[CTP_0]]-sample_report[[#This Row],[NOM_TAX_0]]</f>
        <v>-213.5</v>
      </c>
      <c r="V287" t="s">
        <v>3176</v>
      </c>
      <c r="W287" t="s">
        <v>3177</v>
      </c>
      <c r="X287" t="s">
        <v>3178</v>
      </c>
      <c r="Y287" t="s">
        <v>3179</v>
      </c>
      <c r="Z287" t="s">
        <v>2829</v>
      </c>
      <c r="AA287">
        <f>sample_report[[#This Row],[PTI_4]]*sample_report[[#This Row],[STR_4]]*0.01</f>
        <v>0</v>
      </c>
      <c r="AB287">
        <f>sample_report[[#This Row],[PTI_3]]*sample_report[[#This Row],[STR_3]]*0.01</f>
        <v>0</v>
      </c>
      <c r="AC287">
        <f>sample_report[[#This Row],[PTI_2]]*sample_report[[#This Row],[STR_32]]*0.01</f>
        <v>0</v>
      </c>
      <c r="AD287">
        <f>sample_report[[#This Row],[PTI_1]]*sample_report[[#This Row],[STR_1]]*0.01</f>
        <v>0</v>
      </c>
      <c r="AE287">
        <f>sample_report[[#This Row],[PTI_0]]*sample_report[[#This Row],[STR_0]]*0.01</f>
        <v>0</v>
      </c>
      <c r="AK287" t="s">
        <v>3180</v>
      </c>
      <c r="AL287" t="s">
        <v>3181</v>
      </c>
      <c r="AM287" t="s">
        <v>3182</v>
      </c>
      <c r="AN287">
        <v>372154</v>
      </c>
      <c r="AO287">
        <v>312943</v>
      </c>
      <c r="AP287" t="s">
        <v>3183</v>
      </c>
      <c r="AQ287" t="s">
        <v>35</v>
      </c>
      <c r="AR287" t="s">
        <v>35</v>
      </c>
    </row>
    <row r="288" spans="1:44" x14ac:dyDescent="0.3">
      <c r="A288" t="s">
        <v>3409</v>
      </c>
      <c r="B288" t="s">
        <v>3410</v>
      </c>
      <c r="C288" t="s">
        <v>151</v>
      </c>
      <c r="D288" t="s">
        <v>469</v>
      </c>
      <c r="E288">
        <v>2020</v>
      </c>
      <c r="F288">
        <v>283626</v>
      </c>
      <c r="G288" t="s">
        <v>3411</v>
      </c>
      <c r="H288">
        <v>1982763</v>
      </c>
      <c r="I288">
        <v>5233857</v>
      </c>
      <c r="J288" t="s">
        <v>3412</v>
      </c>
      <c r="K288">
        <v>86866</v>
      </c>
      <c r="L288">
        <v>194100</v>
      </c>
      <c r="M288">
        <v>440</v>
      </c>
      <c r="N288" t="s">
        <v>3413</v>
      </c>
      <c r="O288" t="s">
        <v>3414</v>
      </c>
      <c r="P288">
        <f>SUM(sample_report[[#This Row],[DIFF_4]:[DIFF_0]])</f>
        <v>-174438.84585399998</v>
      </c>
      <c r="Q288" s="1">
        <f>sample_report[[#This Row],[CTP_4]]-sample_report[[#This Row],[NOM_TAX_4]]</f>
        <v>-16.051990000000046</v>
      </c>
      <c r="R288" s="1">
        <f>sample_report[[#This Row],[CTP_3]]-sample_report[[#This Row],[NOM_TAX_3]]</f>
        <v>-19.670988000000079</v>
      </c>
      <c r="S288" s="1">
        <f>sample_report[[#This Row],[CTP_2]]-sample_report[[#This Row],[NOMO_TAX_2]]</f>
        <v>-316.47337599999992</v>
      </c>
      <c r="T288" s="1">
        <f>sample_report[[#This Row],[CTP_1]]-sample_report[[#This Row],[NOM_TAX_1]]</f>
        <v>-109654.3443</v>
      </c>
      <c r="U288" s="1">
        <f>sample_report[[#This Row],[CTP_0]]-sample_report[[#This Row],[NOM_TAX_0]]</f>
        <v>-64432.305199999995</v>
      </c>
      <c r="V288" t="s">
        <v>3415</v>
      </c>
      <c r="W288" t="s">
        <v>3416</v>
      </c>
      <c r="X288" t="s">
        <v>3417</v>
      </c>
      <c r="Y288" t="s">
        <v>3418</v>
      </c>
      <c r="Z288" t="s">
        <v>3412</v>
      </c>
      <c r="AA288">
        <f>sample_report[[#This Row],[PTI_4]]*sample_report[[#This Row],[STR_4]]*0.01</f>
        <v>1001.6719900000001</v>
      </c>
      <c r="AB288">
        <f>sample_report[[#This Row],[PTI_3]]*sample_report[[#This Row],[STR_3]]*0.01</f>
        <v>1278.4409880000001</v>
      </c>
      <c r="AC288">
        <f>sample_report[[#This Row],[PTI_2]]*sample_report[[#This Row],[STR_32]]*0.01</f>
        <v>972.41337599999997</v>
      </c>
      <c r="AD288">
        <f>sample_report[[#This Row],[PTI_1]]*sample_report[[#This Row],[STR_1]]*0.01</f>
        <v>110520.6443</v>
      </c>
      <c r="AE288">
        <f>sample_report[[#This Row],[PTI_0]]*sample_report[[#This Row],[STR_0]]*0.01</f>
        <v>65290.705199999997</v>
      </c>
      <c r="AF288">
        <v>34.43</v>
      </c>
      <c r="AG288">
        <v>34.43</v>
      </c>
      <c r="AH288">
        <v>34.43</v>
      </c>
      <c r="AI288">
        <v>34.43</v>
      </c>
      <c r="AJ288">
        <v>23.02</v>
      </c>
      <c r="AK288" t="s">
        <v>3419</v>
      </c>
      <c r="AL288" t="s">
        <v>3420</v>
      </c>
      <c r="AM288" t="s">
        <v>3421</v>
      </c>
      <c r="AN288">
        <v>321001</v>
      </c>
      <c r="AO288">
        <v>283626</v>
      </c>
      <c r="AP288" t="s">
        <v>3422</v>
      </c>
      <c r="AQ288" t="s">
        <v>3423</v>
      </c>
      <c r="AR288" t="s">
        <v>35</v>
      </c>
    </row>
    <row r="289" spans="1:44" x14ac:dyDescent="0.3">
      <c r="A289" t="s">
        <v>3409</v>
      </c>
      <c r="B289" t="s">
        <v>3410</v>
      </c>
      <c r="C289" t="s">
        <v>151</v>
      </c>
      <c r="D289" t="s">
        <v>469</v>
      </c>
      <c r="E289">
        <v>2016</v>
      </c>
      <c r="F289">
        <v>290930</v>
      </c>
      <c r="G289" t="s">
        <v>3424</v>
      </c>
      <c r="H289">
        <v>1382672</v>
      </c>
      <c r="I289">
        <v>4635521</v>
      </c>
      <c r="J289" t="s">
        <v>3415</v>
      </c>
      <c r="K289">
        <v>88938</v>
      </c>
      <c r="L289">
        <v>172000</v>
      </c>
      <c r="M289">
        <v>449</v>
      </c>
      <c r="N289" t="s">
        <v>3425</v>
      </c>
      <c r="O289" t="s">
        <v>3426</v>
      </c>
      <c r="P289">
        <f>SUM(sample_report[[#This Row],[DIFF_4]:[DIFF_0]])</f>
        <v>-180004.84953000001</v>
      </c>
      <c r="Q289" s="1">
        <f>sample_report[[#This Row],[CTP_4]]-sample_report[[#This Row],[NOM_TAX_4]]</f>
        <v>-320.66133000000025</v>
      </c>
      <c r="R289" s="1">
        <f>sample_report[[#This Row],[CTP_3]]-sample_report[[#This Row],[NOM_TAX_3]]</f>
        <v>-146.96380000000011</v>
      </c>
      <c r="S289" s="1">
        <f>sample_report[[#This Row],[CTP_2]]-sample_report[[#This Row],[NOMO_TAX_2]]</f>
        <v>-129.7553999999999</v>
      </c>
      <c r="T289" s="1">
        <f>sample_report[[#This Row],[CTP_1]]-sample_report[[#This Row],[NOM_TAX_1]]</f>
        <v>-80225.89</v>
      </c>
      <c r="U289" s="1">
        <f>sample_report[[#This Row],[CTP_0]]-sample_report[[#This Row],[NOM_TAX_0]]</f>
        <v>-99181.579000000012</v>
      </c>
      <c r="V289" t="s">
        <v>3427</v>
      </c>
      <c r="W289" t="s">
        <v>3428</v>
      </c>
      <c r="X289" t="s">
        <v>3429</v>
      </c>
      <c r="Y289" t="s">
        <v>3430</v>
      </c>
      <c r="Z289" t="s">
        <v>3415</v>
      </c>
      <c r="AA289">
        <f>sample_report[[#This Row],[PTI_4]]*sample_report[[#This Row],[STR_4]]*0.01</f>
        <v>1133.7313300000003</v>
      </c>
      <c r="AB289">
        <f>sample_report[[#This Row],[PTI_3]]*sample_report[[#This Row],[STR_3]]*0.01</f>
        <v>940.88380000000006</v>
      </c>
      <c r="AC289">
        <f>sample_report[[#This Row],[PTI_2]]*sample_report[[#This Row],[STR_32]]*0.01</f>
        <v>926.94539999999995</v>
      </c>
      <c r="AD289">
        <f>sample_report[[#This Row],[PTI_1]]*sample_report[[#This Row],[STR_1]]*0.01</f>
        <v>81117.460000000006</v>
      </c>
      <c r="AE289">
        <f>sample_report[[#This Row],[PTI_0]]*sample_report[[#This Row],[STR_0]]*0.01</f>
        <v>100167.19900000001</v>
      </c>
      <c r="AF289">
        <v>36.1</v>
      </c>
      <c r="AG289">
        <v>38</v>
      </c>
      <c r="AH289">
        <v>38</v>
      </c>
      <c r="AI289">
        <v>38</v>
      </c>
      <c r="AJ289">
        <v>34.43</v>
      </c>
      <c r="AK289" t="s">
        <v>3431</v>
      </c>
      <c r="AL289" t="s">
        <v>3432</v>
      </c>
      <c r="AM289" t="s">
        <v>3433</v>
      </c>
      <c r="AN289">
        <v>213467</v>
      </c>
      <c r="AO289">
        <v>290930</v>
      </c>
      <c r="AP289" t="s">
        <v>3434</v>
      </c>
      <c r="AQ289" t="s">
        <v>3435</v>
      </c>
      <c r="AR289" t="s">
        <v>35</v>
      </c>
    </row>
    <row r="290" spans="1:44" x14ac:dyDescent="0.3">
      <c r="A290" t="s">
        <v>3461</v>
      </c>
      <c r="B290" t="s">
        <v>3462</v>
      </c>
      <c r="C290" t="s">
        <v>151</v>
      </c>
      <c r="D290" t="s">
        <v>63</v>
      </c>
      <c r="E290">
        <v>2020</v>
      </c>
      <c r="F290">
        <v>73677</v>
      </c>
      <c r="G290" t="s">
        <v>3463</v>
      </c>
      <c r="H290">
        <v>619275</v>
      </c>
      <c r="I290">
        <v>1586235</v>
      </c>
      <c r="J290" t="s">
        <v>3464</v>
      </c>
      <c r="K290">
        <v>18331</v>
      </c>
      <c r="L290">
        <v>49100</v>
      </c>
      <c r="M290">
        <v>366</v>
      </c>
      <c r="N290" t="s">
        <v>3465</v>
      </c>
      <c r="O290" t="s">
        <v>3466</v>
      </c>
      <c r="P290">
        <f>SUM(sample_report[[#This Row],[DIFF_4]:[DIFF_0]])</f>
        <v>-48046.934299999994</v>
      </c>
      <c r="Q290" s="1">
        <f>sample_report[[#This Row],[CTP_4]]-sample_report[[#This Row],[NOM_TAX_4]]</f>
        <v>90.468475000000012</v>
      </c>
      <c r="R290" s="1">
        <f>sample_report[[#This Row],[CTP_3]]-sample_report[[#This Row],[NOM_TAX_3]]</f>
        <v>-54.824907999999994</v>
      </c>
      <c r="S290" s="1">
        <f>sample_report[[#This Row],[CTP_2]]-sample_report[[#This Row],[NOMO_TAX_2]]</f>
        <v>-117.10076699999999</v>
      </c>
      <c r="T290" s="1">
        <f>sample_report[[#This Row],[CTP_1]]-sample_report[[#This Row],[NOM_TAX_1]]</f>
        <v>-31290.481699999997</v>
      </c>
      <c r="U290" s="1">
        <f>sample_report[[#This Row],[CTP_0]]-sample_report[[#This Row],[NOM_TAX_0]]</f>
        <v>-16674.9954</v>
      </c>
      <c r="V290" t="s">
        <v>3467</v>
      </c>
      <c r="W290" t="s">
        <v>3468</v>
      </c>
      <c r="X290" t="s">
        <v>3469</v>
      </c>
      <c r="Y290" t="s">
        <v>3470</v>
      </c>
      <c r="Z290" t="s">
        <v>3464</v>
      </c>
      <c r="AA290">
        <f>sample_report[[#This Row],[PTI_4]]*sample_report[[#This Row],[STR_4]]*0.01</f>
        <v>251.94152500000001</v>
      </c>
      <c r="AB290">
        <f>sample_report[[#This Row],[PTI_3]]*sample_report[[#This Row],[STR_3]]*0.01</f>
        <v>291.814908</v>
      </c>
      <c r="AC290">
        <f>sample_report[[#This Row],[PTI_2]]*sample_report[[#This Row],[STR_32]]*0.01</f>
        <v>318.370767</v>
      </c>
      <c r="AD290">
        <f>sample_report[[#This Row],[PTI_1]]*sample_report[[#This Row],[STR_1]]*0.01</f>
        <v>31441.131699999998</v>
      </c>
      <c r="AE290">
        <f>sample_report[[#This Row],[PTI_0]]*sample_report[[#This Row],[STR_0]]*0.01</f>
        <v>16960.445400000001</v>
      </c>
      <c r="AF290">
        <v>34.43</v>
      </c>
      <c r="AG290">
        <v>34.43</v>
      </c>
      <c r="AH290">
        <v>34.43</v>
      </c>
      <c r="AI290">
        <v>34.43</v>
      </c>
      <c r="AJ290">
        <v>23.02</v>
      </c>
      <c r="AK290" t="s">
        <v>3471</v>
      </c>
      <c r="AL290" t="s">
        <v>3472</v>
      </c>
      <c r="AM290" t="s">
        <v>3473</v>
      </c>
      <c r="AN290">
        <v>91319</v>
      </c>
      <c r="AO290">
        <v>73677</v>
      </c>
      <c r="AP290" t="s">
        <v>3474</v>
      </c>
      <c r="AQ290" t="s">
        <v>3475</v>
      </c>
      <c r="AR290" t="s">
        <v>35</v>
      </c>
    </row>
    <row r="291" spans="1:44" x14ac:dyDescent="0.3">
      <c r="A291" t="s">
        <v>3461</v>
      </c>
      <c r="B291" t="s">
        <v>3462</v>
      </c>
      <c r="C291" t="s">
        <v>151</v>
      </c>
      <c r="D291" t="s">
        <v>63</v>
      </c>
      <c r="E291">
        <v>2016</v>
      </c>
      <c r="F291">
        <v>73175</v>
      </c>
      <c r="G291" t="s">
        <v>3476</v>
      </c>
      <c r="H291">
        <v>407157</v>
      </c>
      <c r="I291">
        <v>732320</v>
      </c>
      <c r="J291" t="s">
        <v>3467</v>
      </c>
      <c r="K291">
        <v>23152</v>
      </c>
      <c r="L291">
        <v>44719</v>
      </c>
      <c r="M291">
        <v>669</v>
      </c>
      <c r="N291" t="s">
        <v>3477</v>
      </c>
      <c r="O291" t="s">
        <v>35</v>
      </c>
      <c r="P291" t="e">
        <f>SUM(sample_report[[#This Row],[DIFF_4]:[DIFF_0]])</f>
        <v>#VALUE!</v>
      </c>
      <c r="Q291" s="1" t="e">
        <f>sample_report[[#This Row],[CTP_4]]-sample_report[[#This Row],[NOM_TAX_4]]</f>
        <v>#VALUE!</v>
      </c>
      <c r="R291" s="1">
        <f>sample_report[[#This Row],[CTP_3]]-sample_report[[#This Row],[NOM_TAX_3]]</f>
        <v>-72.765999999999991</v>
      </c>
      <c r="S291" s="1" t="e">
        <f>sample_report[[#This Row],[CTP_2]]-sample_report[[#This Row],[NOMO_TAX_2]]</f>
        <v>#VALUE!</v>
      </c>
      <c r="T291" s="1">
        <f>sample_report[[#This Row],[CTP_1]]-sample_report[[#This Row],[NOM_TAX_1]]</f>
        <v>-26445.45</v>
      </c>
      <c r="U291" s="1">
        <f>sample_report[[#This Row],[CTP_0]]-sample_report[[#This Row],[NOM_TAX_0]]</f>
        <v>-24851.7425</v>
      </c>
      <c r="V291" t="s">
        <v>35</v>
      </c>
      <c r="W291" t="s">
        <v>3478</v>
      </c>
      <c r="X291" t="s">
        <v>35</v>
      </c>
      <c r="Y291" t="s">
        <v>3479</v>
      </c>
      <c r="Z291" t="s">
        <v>3467</v>
      </c>
      <c r="AA291">
        <f>sample_report[[#This Row],[PTI_4]]*sample_report[[#This Row],[STR_4]]*0.01</f>
        <v>240.68231000000003</v>
      </c>
      <c r="AB291">
        <f>sample_report[[#This Row],[PTI_3]]*sample_report[[#This Row],[STR_3]]*0.01</f>
        <v>262.846</v>
      </c>
      <c r="AC291">
        <f>sample_report[[#This Row],[PTI_2]]*sample_report[[#This Row],[STR_32]]*0.01</f>
        <v>224.70540000000003</v>
      </c>
      <c r="AD291">
        <f>sample_report[[#This Row],[PTI_1]]*sample_report[[#This Row],[STR_1]]*0.01</f>
        <v>26677.52</v>
      </c>
      <c r="AE291">
        <f>sample_report[[#This Row],[PTI_0]]*sample_report[[#This Row],[STR_0]]*0.01</f>
        <v>25194.1525</v>
      </c>
      <c r="AF291">
        <v>36.1</v>
      </c>
      <c r="AG291">
        <v>38</v>
      </c>
      <c r="AH291">
        <v>38</v>
      </c>
      <c r="AI291">
        <v>38</v>
      </c>
      <c r="AJ291">
        <v>34.43</v>
      </c>
      <c r="AK291" t="s">
        <v>3480</v>
      </c>
      <c r="AL291" t="s">
        <v>3481</v>
      </c>
      <c r="AM291" t="s">
        <v>3482</v>
      </c>
      <c r="AN291">
        <v>70204</v>
      </c>
      <c r="AO291">
        <v>73175</v>
      </c>
      <c r="AP291" t="s">
        <v>3483</v>
      </c>
      <c r="AQ291" t="s">
        <v>3484</v>
      </c>
      <c r="AR291" t="s">
        <v>35</v>
      </c>
    </row>
    <row r="292" spans="1:44" x14ac:dyDescent="0.3">
      <c r="A292" t="s">
        <v>5055</v>
      </c>
      <c r="B292" t="s">
        <v>5056</v>
      </c>
      <c r="C292" t="s">
        <v>151</v>
      </c>
      <c r="D292" t="s">
        <v>312</v>
      </c>
      <c r="E292">
        <v>2020</v>
      </c>
      <c r="F292">
        <v>159254</v>
      </c>
      <c r="G292" t="s">
        <v>5057</v>
      </c>
      <c r="H292">
        <v>7550527</v>
      </c>
      <c r="I292">
        <v>176730046</v>
      </c>
      <c r="J292" t="s">
        <v>35</v>
      </c>
      <c r="K292">
        <v>137253</v>
      </c>
      <c r="L292">
        <v>-86900</v>
      </c>
      <c r="M292">
        <v>-6</v>
      </c>
      <c r="N292" t="s">
        <v>5058</v>
      </c>
      <c r="O292" t="s">
        <v>35</v>
      </c>
      <c r="P292" t="e">
        <f>SUM(sample_report[[#This Row],[DIFF_4]:[DIFF_0]])</f>
        <v>#VALUE!</v>
      </c>
      <c r="Q292" s="1" t="e">
        <f>sample_report[[#This Row],[CTP_4]]-sample_report[[#This Row],[NOM_TAX_4]]</f>
        <v>#VALUE!</v>
      </c>
      <c r="R292" s="1" t="e">
        <f>sample_report[[#This Row],[CTP_3]]-sample_report[[#This Row],[NOM_TAX_3]]</f>
        <v>#VALUE!</v>
      </c>
      <c r="S292" s="1" t="e">
        <f>sample_report[[#This Row],[CTP_2]]-sample_report[[#This Row],[NOMO_TAX_2]]</f>
        <v>#VALUE!</v>
      </c>
      <c r="T292" s="1" t="e">
        <f>sample_report[[#This Row],[CTP_1]]-sample_report[[#This Row],[NOM_TAX_1]]</f>
        <v>#VALUE!</v>
      </c>
      <c r="U292" s="1" t="e">
        <f>sample_report[[#This Row],[CTP_0]]-sample_report[[#This Row],[NOM_TAX_0]]</f>
        <v>#VALUE!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>
        <f>sample_report[[#This Row],[PTI_4]]*sample_report[[#This Row],[STR_4]]*0.01</f>
        <v>2352.977187</v>
      </c>
      <c r="AB292">
        <f>sample_report[[#This Row],[PTI_3]]*sample_report[[#This Row],[STR_3]]*0.01</f>
        <v>1959.6041080000002</v>
      </c>
      <c r="AC292">
        <f>sample_report[[#This Row],[PTI_2]]*sample_report[[#This Row],[STR_32]]*0.01</f>
        <v>2461.903378</v>
      </c>
      <c r="AD292">
        <f>sample_report[[#This Row],[PTI_1]]*sample_report[[#This Row],[STR_1]]*0.01</f>
        <v>205742.3181</v>
      </c>
      <c r="AE292">
        <f>sample_report[[#This Row],[PTI_0]]*sample_report[[#This Row],[STR_0]]*0.01</f>
        <v>36660.270799999998</v>
      </c>
      <c r="AF292">
        <v>34.43</v>
      </c>
      <c r="AG292">
        <v>34.43</v>
      </c>
      <c r="AH292">
        <v>34.43</v>
      </c>
      <c r="AI292">
        <v>34.43</v>
      </c>
      <c r="AJ292">
        <v>23.02</v>
      </c>
      <c r="AK292" t="s">
        <v>5059</v>
      </c>
      <c r="AL292" t="s">
        <v>5060</v>
      </c>
      <c r="AM292" t="s">
        <v>5061</v>
      </c>
      <c r="AN292">
        <v>597567</v>
      </c>
      <c r="AO292">
        <v>159254</v>
      </c>
      <c r="AP292" t="s">
        <v>5062</v>
      </c>
      <c r="AQ292" t="s">
        <v>35</v>
      </c>
      <c r="AR292" t="s">
        <v>35</v>
      </c>
    </row>
    <row r="293" spans="1:44" x14ac:dyDescent="0.3">
      <c r="A293" t="s">
        <v>5055</v>
      </c>
      <c r="B293" t="s">
        <v>5056</v>
      </c>
      <c r="C293" t="s">
        <v>151</v>
      </c>
      <c r="D293" t="s">
        <v>312</v>
      </c>
      <c r="E293">
        <v>2016</v>
      </c>
      <c r="F293">
        <v>683409</v>
      </c>
      <c r="G293" t="s">
        <v>5063</v>
      </c>
      <c r="H293">
        <v>5513494</v>
      </c>
      <c r="I293">
        <v>142857656</v>
      </c>
      <c r="J293" t="s">
        <v>35</v>
      </c>
      <c r="K293">
        <v>217810</v>
      </c>
      <c r="L293">
        <v>340200</v>
      </c>
      <c r="M293">
        <v>25</v>
      </c>
      <c r="N293" t="s">
        <v>5064</v>
      </c>
      <c r="O293" t="s">
        <v>35</v>
      </c>
      <c r="P293" t="e">
        <f>SUM(sample_report[[#This Row],[DIFF_4]:[DIFF_0]])</f>
        <v>#VALUE!</v>
      </c>
      <c r="Q293" s="1" t="e">
        <f>sample_report[[#This Row],[CTP_4]]-sample_report[[#This Row],[NOM_TAX_4]]</f>
        <v>#VALUE!</v>
      </c>
      <c r="R293" s="1" t="e">
        <f>sample_report[[#This Row],[CTP_3]]-sample_report[[#This Row],[NOM_TAX_3]]</f>
        <v>#VALUE!</v>
      </c>
      <c r="S293" s="1" t="e">
        <f>sample_report[[#This Row],[CTP_2]]-sample_report[[#This Row],[NOMO_TAX_2]]</f>
        <v>#VALUE!</v>
      </c>
      <c r="T293" s="1" t="e">
        <f>sample_report[[#This Row],[CTP_1]]-sample_report[[#This Row],[NOM_TAX_1]]</f>
        <v>#VALUE!</v>
      </c>
      <c r="U293" s="1" t="e">
        <f>sample_report[[#This Row],[CTP_0]]-sample_report[[#This Row],[NOM_TAX_0]]</f>
        <v>#VALUE!</v>
      </c>
      <c r="V293" t="s">
        <v>35</v>
      </c>
      <c r="W293" t="s">
        <v>35</v>
      </c>
      <c r="X293" t="s">
        <v>35</v>
      </c>
      <c r="Y293" t="s">
        <v>35</v>
      </c>
      <c r="Z293" t="s">
        <v>35</v>
      </c>
      <c r="AA293">
        <f>sample_report[[#This Row],[PTI_4]]*sample_report[[#This Row],[STR_4]]*0.01</f>
        <v>654.2727900000001</v>
      </c>
      <c r="AB293">
        <f>sample_report[[#This Row],[PTI_3]]*sample_report[[#This Row],[STR_3]]*0.01</f>
        <v>1443.3616</v>
      </c>
      <c r="AC293">
        <f>sample_report[[#This Row],[PTI_2]]*sample_report[[#This Row],[STR_32]]*0.01</f>
        <v>2087.2678000000005</v>
      </c>
      <c r="AD293">
        <f>sample_report[[#This Row],[PTI_1]]*sample_report[[#This Row],[STR_1]]*0.01</f>
        <v>247693.12</v>
      </c>
      <c r="AE293">
        <f>sample_report[[#This Row],[PTI_0]]*sample_report[[#This Row],[STR_0]]*0.01</f>
        <v>235297.71870000003</v>
      </c>
      <c r="AF293">
        <v>36.1</v>
      </c>
      <c r="AG293">
        <v>38</v>
      </c>
      <c r="AH293">
        <v>38</v>
      </c>
      <c r="AI293">
        <v>38</v>
      </c>
      <c r="AJ293">
        <v>34.43</v>
      </c>
      <c r="AK293" t="s">
        <v>5065</v>
      </c>
      <c r="AL293" t="s">
        <v>5066</v>
      </c>
      <c r="AM293" t="s">
        <v>5067</v>
      </c>
      <c r="AN293">
        <v>651824</v>
      </c>
      <c r="AO293">
        <v>683409</v>
      </c>
      <c r="AP293" t="s">
        <v>5068</v>
      </c>
      <c r="AQ293" t="s">
        <v>35</v>
      </c>
      <c r="AR293" t="s">
        <v>35</v>
      </c>
    </row>
    <row r="294" spans="1:44" hidden="1" x14ac:dyDescent="0.3">
      <c r="A294" t="s">
        <v>5214</v>
      </c>
      <c r="B294" t="s">
        <v>5215</v>
      </c>
      <c r="C294" t="s">
        <v>151</v>
      </c>
      <c r="D294" t="s">
        <v>3720</v>
      </c>
      <c r="E294">
        <v>2018</v>
      </c>
      <c r="F294">
        <v>126717</v>
      </c>
      <c r="G294" t="s">
        <v>5216</v>
      </c>
      <c r="H294">
        <v>524843</v>
      </c>
      <c r="I294">
        <v>1178165</v>
      </c>
      <c r="J294" t="s">
        <v>5217</v>
      </c>
      <c r="K294">
        <v>35546</v>
      </c>
      <c r="L294">
        <v>77170</v>
      </c>
      <c r="M294">
        <v>782</v>
      </c>
      <c r="N294" t="s">
        <v>5218</v>
      </c>
      <c r="O294" t="s">
        <v>5219</v>
      </c>
      <c r="P294">
        <f>SUM(sample_report[[#This Row],[DIFF_4]:[DIFF_0]])</f>
        <v>1334.6499999999999</v>
      </c>
      <c r="Q294">
        <f>sample_report[[#This Row],[CTP_4]]-sample_report[[#This Row],[NOM_TAX_4]]</f>
        <v>287.18</v>
      </c>
      <c r="R294" s="1">
        <f>sample_report[[#This Row],[CTP_3]]-sample_report[[#This Row],[NOM_TAX_3]]</f>
        <v>184.52</v>
      </c>
      <c r="S294" s="1">
        <f>sample_report[[#This Row],[CTP_2]]-sample_report[[#This Row],[NOMO_TAX_2]]</f>
        <v>272.57</v>
      </c>
      <c r="T294" s="1">
        <f>sample_report[[#This Row],[CTP_1]]-sample_report[[#This Row],[NOM_TAX_1]]</f>
        <v>289.54000000000002</v>
      </c>
      <c r="U294" s="1">
        <f>sample_report[[#This Row],[CTP_0]]-sample_report[[#This Row],[NOM_TAX_0]]</f>
        <v>300.83999999999997</v>
      </c>
      <c r="V294" t="s">
        <v>5220</v>
      </c>
      <c r="W294" t="s">
        <v>5221</v>
      </c>
      <c r="X294" t="s">
        <v>5222</v>
      </c>
      <c r="Y294" t="s">
        <v>5223</v>
      </c>
      <c r="Z294" t="s">
        <v>5217</v>
      </c>
      <c r="AA294">
        <f>sample_report[[#This Row],[PTI_4]]*sample_report[[#This Row],[STR_4]]*0.01</f>
        <v>0</v>
      </c>
      <c r="AK294" t="s">
        <v>5224</v>
      </c>
      <c r="AL294" t="s">
        <v>5225</v>
      </c>
      <c r="AM294" t="s">
        <v>5226</v>
      </c>
      <c r="AN294">
        <v>105902</v>
      </c>
      <c r="AO294">
        <v>126717</v>
      </c>
      <c r="AP294" t="s">
        <v>5227</v>
      </c>
      <c r="AQ294" t="s">
        <v>5228</v>
      </c>
      <c r="AR294" t="s">
        <v>35</v>
      </c>
    </row>
    <row r="295" spans="1:44" hidden="1" x14ac:dyDescent="0.3">
      <c r="A295" t="s">
        <v>5214</v>
      </c>
      <c r="B295" t="s">
        <v>5215</v>
      </c>
      <c r="C295" t="s">
        <v>151</v>
      </c>
      <c r="D295" t="s">
        <v>3720</v>
      </c>
      <c r="E295">
        <v>2019</v>
      </c>
      <c r="F295">
        <v>129408</v>
      </c>
      <c r="G295" t="s">
        <v>5278</v>
      </c>
      <c r="H295">
        <v>572722</v>
      </c>
      <c r="I295">
        <v>1327109</v>
      </c>
      <c r="J295" t="s">
        <v>5279</v>
      </c>
      <c r="K295">
        <v>35626</v>
      </c>
      <c r="L295">
        <v>83480</v>
      </c>
      <c r="M295">
        <v>754</v>
      </c>
      <c r="N295" t="s">
        <v>5280</v>
      </c>
      <c r="O295" t="s">
        <v>5281</v>
      </c>
      <c r="P295">
        <f>SUM(sample_report[[#This Row],[DIFF_4]:[DIFF_0]])</f>
        <v>1340.15</v>
      </c>
      <c r="Q295">
        <f>sample_report[[#This Row],[CTP_4]]-sample_report[[#This Row],[NOM_TAX_4]]</f>
        <v>184.52</v>
      </c>
      <c r="R295" s="1">
        <f>sample_report[[#This Row],[CTP_3]]-sample_report[[#This Row],[NOM_TAX_3]]</f>
        <v>272.57</v>
      </c>
      <c r="S295" s="1">
        <f>sample_report[[#This Row],[CTP_2]]-sample_report[[#This Row],[NOMO_TAX_2]]</f>
        <v>289.54000000000002</v>
      </c>
      <c r="T295" s="1">
        <f>sample_report[[#This Row],[CTP_1]]-sample_report[[#This Row],[NOM_TAX_1]]</f>
        <v>300.83999999999997</v>
      </c>
      <c r="U295" s="1">
        <f>sample_report[[#This Row],[CTP_0]]-sample_report[[#This Row],[NOM_TAX_0]]</f>
        <v>292.68</v>
      </c>
      <c r="V295" t="s">
        <v>5221</v>
      </c>
      <c r="W295" t="s">
        <v>5222</v>
      </c>
      <c r="X295" t="s">
        <v>5223</v>
      </c>
      <c r="Y295" t="s">
        <v>5217</v>
      </c>
      <c r="Z295" t="s">
        <v>5279</v>
      </c>
      <c r="AA295">
        <f>sample_report[[#This Row],[PTI_4]]*sample_report[[#This Row],[STR_4]]*0.01</f>
        <v>0</v>
      </c>
      <c r="AK295" t="s">
        <v>5225</v>
      </c>
      <c r="AL295" t="s">
        <v>5226</v>
      </c>
      <c r="AM295" t="s">
        <v>5282</v>
      </c>
      <c r="AN295">
        <v>126717</v>
      </c>
      <c r="AO295">
        <v>129408</v>
      </c>
      <c r="AP295" t="s">
        <v>5283</v>
      </c>
      <c r="AQ295" t="s">
        <v>5284</v>
      </c>
      <c r="AR295" t="s">
        <v>35</v>
      </c>
    </row>
    <row r="296" spans="1:44" hidden="1" x14ac:dyDescent="0.3">
      <c r="A296" t="s">
        <v>5214</v>
      </c>
      <c r="B296" t="s">
        <v>5215</v>
      </c>
      <c r="C296" t="s">
        <v>151</v>
      </c>
      <c r="D296" t="s">
        <v>3720</v>
      </c>
      <c r="E296">
        <v>2017</v>
      </c>
      <c r="F296">
        <v>105902</v>
      </c>
      <c r="G296" t="s">
        <v>5333</v>
      </c>
      <c r="H296">
        <v>496963</v>
      </c>
      <c r="I296">
        <v>1131670</v>
      </c>
      <c r="J296" t="s">
        <v>5223</v>
      </c>
      <c r="K296">
        <v>25288</v>
      </c>
      <c r="L296">
        <v>71120</v>
      </c>
      <c r="M296">
        <v>811</v>
      </c>
      <c r="N296" t="s">
        <v>5334</v>
      </c>
      <c r="O296" t="s">
        <v>5335</v>
      </c>
      <c r="P296">
        <f>SUM(sample_report[[#This Row],[DIFF_4]:[DIFF_0]])</f>
        <v>1295.0899999999999</v>
      </c>
      <c r="Q296">
        <f>sample_report[[#This Row],[CTP_4]]-sample_report[[#This Row],[NOM_TAX_4]]</f>
        <v>261.27999999999997</v>
      </c>
      <c r="R296" s="1">
        <f>sample_report[[#This Row],[CTP_3]]-sample_report[[#This Row],[NOM_TAX_3]]</f>
        <v>287.18</v>
      </c>
      <c r="S296" s="1">
        <f>sample_report[[#This Row],[CTP_2]]-sample_report[[#This Row],[NOMO_TAX_2]]</f>
        <v>184.52</v>
      </c>
      <c r="T296" s="1">
        <f>sample_report[[#This Row],[CTP_1]]-sample_report[[#This Row],[NOM_TAX_1]]</f>
        <v>272.57</v>
      </c>
      <c r="U296" s="1">
        <f>sample_report[[#This Row],[CTP_0]]-sample_report[[#This Row],[NOM_TAX_0]]</f>
        <v>289.54000000000002</v>
      </c>
      <c r="V296" t="s">
        <v>5336</v>
      </c>
      <c r="W296" t="s">
        <v>5220</v>
      </c>
      <c r="X296" t="s">
        <v>5221</v>
      </c>
      <c r="Y296" t="s">
        <v>5222</v>
      </c>
      <c r="Z296" t="s">
        <v>5223</v>
      </c>
      <c r="AA296">
        <f>sample_report[[#This Row],[PTI_4]]*sample_report[[#This Row],[STR_4]]*0.01</f>
        <v>0</v>
      </c>
      <c r="AK296" t="s">
        <v>5337</v>
      </c>
      <c r="AL296" t="s">
        <v>5224</v>
      </c>
      <c r="AM296" t="s">
        <v>5225</v>
      </c>
      <c r="AN296">
        <v>94038</v>
      </c>
      <c r="AO296">
        <v>105902</v>
      </c>
      <c r="AP296" t="s">
        <v>5338</v>
      </c>
      <c r="AQ296" t="s">
        <v>5339</v>
      </c>
      <c r="AR296" t="s">
        <v>35</v>
      </c>
    </row>
    <row r="297" spans="1:44" x14ac:dyDescent="0.3">
      <c r="A297" t="s">
        <v>332</v>
      </c>
      <c r="B297" t="s">
        <v>333</v>
      </c>
      <c r="C297" t="s">
        <v>151</v>
      </c>
      <c r="D297" t="s">
        <v>94</v>
      </c>
      <c r="E297">
        <v>2020</v>
      </c>
      <c r="F297">
        <v>226445</v>
      </c>
      <c r="G297" t="s">
        <v>5376</v>
      </c>
      <c r="H297">
        <v>902992</v>
      </c>
      <c r="I297">
        <v>1352084</v>
      </c>
      <c r="J297" t="s">
        <v>35</v>
      </c>
      <c r="K297">
        <v>69880</v>
      </c>
      <c r="L297">
        <v>138540</v>
      </c>
      <c r="M297">
        <v>1324</v>
      </c>
      <c r="N297" t="s">
        <v>5377</v>
      </c>
      <c r="O297" t="s">
        <v>35</v>
      </c>
      <c r="P297" t="e">
        <f>SUM(sample_report[[#This Row],[DIFF_4]:[DIFF_0]])</f>
        <v>#VALUE!</v>
      </c>
      <c r="Q297" s="1">
        <f>sample_report[[#This Row],[CTP_4]]-sample_report[[#This Row],[NOM_TAX_4]]</f>
        <v>22.701229999999896</v>
      </c>
      <c r="R297" s="1">
        <f>sample_report[[#This Row],[CTP_3]]-sample_report[[#This Row],[NOM_TAX_3]]</f>
        <v>54.410448999999858</v>
      </c>
      <c r="S297" s="1" t="e">
        <f>sample_report[[#This Row],[CTP_2]]-sample_report[[#This Row],[NOMO_TAX_2]]</f>
        <v>#VALUE!</v>
      </c>
      <c r="T297" s="1" t="e">
        <f>sample_report[[#This Row],[CTP_1]]-sample_report[[#This Row],[NOM_TAX_1]]</f>
        <v>#VALUE!</v>
      </c>
      <c r="U297" s="1" t="e">
        <f>sample_report[[#This Row],[CTP_0]]-sample_report[[#This Row],[NOM_TAX_0]]</f>
        <v>#VALUE!</v>
      </c>
      <c r="V297" t="s">
        <v>338</v>
      </c>
      <c r="W297" t="s">
        <v>339</v>
      </c>
      <c r="X297" t="s">
        <v>35</v>
      </c>
      <c r="Y297" t="s">
        <v>35</v>
      </c>
      <c r="Z297" t="s">
        <v>35</v>
      </c>
      <c r="AA297">
        <f>sample_report[[#This Row],[PTI_4]]*sample_report[[#This Row],[STR_4]]*0.01</f>
        <v>627.96877000000006</v>
      </c>
      <c r="AB297">
        <f>sample_report[[#This Row],[PTI_3]]*sample_report[[#This Row],[STR_3]]*0.01</f>
        <v>733.89955100000009</v>
      </c>
      <c r="AC297">
        <f>sample_report[[#This Row],[PTI_2]]*sample_report[[#This Row],[STR_32]]*0.01</f>
        <v>839.26567999999997</v>
      </c>
      <c r="AD297">
        <f>sample_report[[#This Row],[PTI_1]]*sample_report[[#This Row],[STR_1]]*0.01</f>
        <v>87487.662899999996</v>
      </c>
      <c r="AE297">
        <f>sample_report[[#This Row],[PTI_0]]*sample_report[[#This Row],[STR_0]]*0.01</f>
        <v>52127.638999999996</v>
      </c>
      <c r="AF297">
        <v>34.43</v>
      </c>
      <c r="AG297">
        <v>34.43</v>
      </c>
      <c r="AH297">
        <v>34.43</v>
      </c>
      <c r="AI297">
        <v>34.43</v>
      </c>
      <c r="AJ297">
        <v>23.02</v>
      </c>
      <c r="AK297" t="s">
        <v>342</v>
      </c>
      <c r="AL297" t="s">
        <v>348</v>
      </c>
      <c r="AM297" t="s">
        <v>5378</v>
      </c>
      <c r="AN297">
        <v>254103</v>
      </c>
      <c r="AO297">
        <v>226445</v>
      </c>
      <c r="AP297" t="s">
        <v>5379</v>
      </c>
      <c r="AQ297" t="s">
        <v>35</v>
      </c>
      <c r="AR297" t="s">
        <v>35</v>
      </c>
    </row>
    <row r="298" spans="1:44" x14ac:dyDescent="0.3">
      <c r="A298" t="s">
        <v>332</v>
      </c>
      <c r="B298" t="s">
        <v>333</v>
      </c>
      <c r="C298" t="s">
        <v>151</v>
      </c>
      <c r="D298" t="s">
        <v>94</v>
      </c>
      <c r="E298">
        <v>2016</v>
      </c>
      <c r="F298">
        <v>182390</v>
      </c>
      <c r="G298" t="s">
        <v>5380</v>
      </c>
      <c r="H298">
        <v>462255</v>
      </c>
      <c r="I298">
        <v>632713</v>
      </c>
      <c r="J298" t="s">
        <v>338</v>
      </c>
      <c r="K298">
        <v>61449</v>
      </c>
      <c r="L298">
        <v>110030</v>
      </c>
      <c r="M298">
        <v>1967</v>
      </c>
      <c r="N298" t="s">
        <v>5381</v>
      </c>
      <c r="O298" t="s">
        <v>5382</v>
      </c>
      <c r="P298">
        <f>SUM(sample_report[[#This Row],[DIFF_4]:[DIFF_0]])</f>
        <v>-124598.73191999999</v>
      </c>
      <c r="Q298" s="1">
        <f>sample_report[[#This Row],[CTP_4]]-sample_report[[#This Row],[NOM_TAX_4]]</f>
        <v>-48.554120000000069</v>
      </c>
      <c r="R298" s="1">
        <f>sample_report[[#This Row],[CTP_3]]-sample_report[[#This Row],[NOM_TAX_3]]</f>
        <v>27.82140000000004</v>
      </c>
      <c r="S298" s="1">
        <f>sample_report[[#This Row],[CTP_2]]-sample_report[[#This Row],[NOMO_TAX_2]]</f>
        <v>-64.662200000000098</v>
      </c>
      <c r="T298" s="1">
        <f>sample_report[[#This Row],[CTP_1]]-sample_report[[#This Row],[NOM_TAX_1]]</f>
        <v>-62367.13</v>
      </c>
      <c r="U298" s="1">
        <f>sample_report[[#This Row],[CTP_0]]-sample_report[[#This Row],[NOM_TAX_0]]</f>
        <v>-62146.207000000002</v>
      </c>
      <c r="V298" t="s">
        <v>5383</v>
      </c>
      <c r="W298" t="s">
        <v>355</v>
      </c>
      <c r="X298" t="s">
        <v>336</v>
      </c>
      <c r="Y298" t="s">
        <v>337</v>
      </c>
      <c r="Z298" t="s">
        <v>338</v>
      </c>
      <c r="AA298">
        <f>sample_report[[#This Row],[PTI_4]]*sample_report[[#This Row],[STR_4]]*0.01</f>
        <v>510.06412000000006</v>
      </c>
      <c r="AB298">
        <f>sample_report[[#This Row],[PTI_3]]*sample_report[[#This Row],[STR_3]]*0.01</f>
        <v>602.66859999999997</v>
      </c>
      <c r="AC298">
        <f>sample_report[[#This Row],[PTI_2]]*sample_report[[#This Row],[STR_32]]*0.01</f>
        <v>642.46220000000005</v>
      </c>
      <c r="AD298">
        <f>sample_report[[#This Row],[PTI_1]]*sample_report[[#This Row],[STR_1]]*0.01</f>
        <v>63002.1</v>
      </c>
      <c r="AE298">
        <f>sample_report[[#This Row],[PTI_0]]*sample_report[[#This Row],[STR_0]]*0.01</f>
        <v>62796.877</v>
      </c>
      <c r="AF298">
        <v>36.1</v>
      </c>
      <c r="AG298">
        <v>38</v>
      </c>
      <c r="AH298">
        <v>38</v>
      </c>
      <c r="AI298">
        <v>38</v>
      </c>
      <c r="AJ298">
        <v>34.43</v>
      </c>
      <c r="AK298" t="s">
        <v>5384</v>
      </c>
      <c r="AL298" t="s">
        <v>356</v>
      </c>
      <c r="AM298" t="s">
        <v>340</v>
      </c>
      <c r="AN298">
        <v>165795</v>
      </c>
      <c r="AO298">
        <v>182390</v>
      </c>
      <c r="AP298" t="s">
        <v>5385</v>
      </c>
      <c r="AQ298" t="s">
        <v>35</v>
      </c>
      <c r="AR298" t="s">
        <v>35</v>
      </c>
    </row>
    <row r="299" spans="1:44" hidden="1" x14ac:dyDescent="0.3">
      <c r="A299" t="s">
        <v>3461</v>
      </c>
      <c r="B299" t="s">
        <v>3462</v>
      </c>
      <c r="C299" t="s">
        <v>151</v>
      </c>
      <c r="D299" t="s">
        <v>63</v>
      </c>
      <c r="E299">
        <v>2018</v>
      </c>
      <c r="F299">
        <v>92469</v>
      </c>
      <c r="G299" t="s">
        <v>6178</v>
      </c>
      <c r="H299">
        <v>521494</v>
      </c>
      <c r="I299">
        <v>911548</v>
      </c>
      <c r="J299" t="s">
        <v>3469</v>
      </c>
      <c r="K299">
        <v>26002</v>
      </c>
      <c r="L299">
        <v>56940</v>
      </c>
      <c r="M299">
        <v>759</v>
      </c>
      <c r="N299" t="s">
        <v>6179</v>
      </c>
      <c r="O299" t="s">
        <v>35</v>
      </c>
      <c r="P299" t="e">
        <f>SUM(sample_report[[#This Row],[DIFF_4]:[DIFF_0]])</f>
        <v>#VALUE!</v>
      </c>
      <c r="Q299" t="e">
        <f>sample_report[[#This Row],[CTP_4]]-sample_report[[#This Row],[NOM_TAX_4]]</f>
        <v>#VALUE!</v>
      </c>
      <c r="R299" s="1">
        <f>sample_report[[#This Row],[CTP_3]]-sample_report[[#This Row],[NOM_TAX_3]]</f>
        <v>232.07</v>
      </c>
      <c r="S299" s="1">
        <f>sample_report[[#This Row],[CTP_2]]-sample_report[[#This Row],[NOMO_TAX_2]]</f>
        <v>342.41</v>
      </c>
      <c r="T299" s="1">
        <f>sample_report[[#This Row],[CTP_1]]-sample_report[[#This Row],[NOM_TAX_1]]</f>
        <v>236.99</v>
      </c>
      <c r="U299" s="1">
        <f>sample_report[[#This Row],[CTP_0]]-sample_report[[#This Row],[NOM_TAX_0]]</f>
        <v>201.27</v>
      </c>
      <c r="V299" t="s">
        <v>35</v>
      </c>
      <c r="W299" t="s">
        <v>3479</v>
      </c>
      <c r="X299" t="s">
        <v>3467</v>
      </c>
      <c r="Y299" t="s">
        <v>3468</v>
      </c>
      <c r="Z299" t="s">
        <v>3469</v>
      </c>
      <c r="AA299">
        <f>sample_report[[#This Row],[PTI_4]]*sample_report[[#This Row],[STR_4]]*0.01</f>
        <v>0</v>
      </c>
      <c r="AK299" t="s">
        <v>3482</v>
      </c>
      <c r="AL299" t="s">
        <v>6180</v>
      </c>
      <c r="AM299" t="s">
        <v>3471</v>
      </c>
      <c r="AN299">
        <v>84756</v>
      </c>
      <c r="AO299">
        <v>92469</v>
      </c>
      <c r="AP299" t="s">
        <v>6181</v>
      </c>
      <c r="AQ299" t="s">
        <v>6182</v>
      </c>
      <c r="AR299" t="s">
        <v>35</v>
      </c>
    </row>
    <row r="300" spans="1:44" hidden="1" x14ac:dyDescent="0.3">
      <c r="A300" t="s">
        <v>3461</v>
      </c>
      <c r="B300" t="s">
        <v>3462</v>
      </c>
      <c r="C300" t="s">
        <v>151</v>
      </c>
      <c r="D300" t="s">
        <v>63</v>
      </c>
      <c r="E300">
        <v>2019</v>
      </c>
      <c r="F300">
        <v>91319</v>
      </c>
      <c r="G300" t="s">
        <v>6420</v>
      </c>
      <c r="H300">
        <v>584677</v>
      </c>
      <c r="I300">
        <v>1557199</v>
      </c>
      <c r="J300" t="s">
        <v>3470</v>
      </c>
      <c r="K300">
        <v>23459</v>
      </c>
      <c r="L300">
        <v>61530</v>
      </c>
      <c r="M300">
        <v>563</v>
      </c>
      <c r="N300" t="s">
        <v>6421</v>
      </c>
      <c r="O300" t="s">
        <v>6422</v>
      </c>
      <c r="P300">
        <f>SUM(sample_report[[#This Row],[DIFF_4]:[DIFF_0]])</f>
        <v>1163.3900000000001</v>
      </c>
      <c r="Q300">
        <f>sample_report[[#This Row],[CTP_4]]-sample_report[[#This Row],[NOM_TAX_4]]</f>
        <v>232.07</v>
      </c>
      <c r="R300" s="1">
        <f>sample_report[[#This Row],[CTP_3]]-sample_report[[#This Row],[NOM_TAX_3]]</f>
        <v>342.41</v>
      </c>
      <c r="S300" s="1">
        <f>sample_report[[#This Row],[CTP_2]]-sample_report[[#This Row],[NOMO_TAX_2]]</f>
        <v>236.99</v>
      </c>
      <c r="T300" s="1">
        <f>sample_report[[#This Row],[CTP_1]]-sample_report[[#This Row],[NOM_TAX_1]]</f>
        <v>201.27</v>
      </c>
      <c r="U300" s="1">
        <f>sample_report[[#This Row],[CTP_0]]-sample_report[[#This Row],[NOM_TAX_0]]</f>
        <v>150.65</v>
      </c>
      <c r="V300" t="s">
        <v>3479</v>
      </c>
      <c r="W300" t="s">
        <v>3467</v>
      </c>
      <c r="X300" t="s">
        <v>3468</v>
      </c>
      <c r="Y300" t="s">
        <v>3469</v>
      </c>
      <c r="Z300" t="s">
        <v>3470</v>
      </c>
      <c r="AA300">
        <f>sample_report[[#This Row],[PTI_4]]*sample_report[[#This Row],[STR_4]]*0.01</f>
        <v>0</v>
      </c>
      <c r="AK300" t="s">
        <v>6180</v>
      </c>
      <c r="AL300" t="s">
        <v>3471</v>
      </c>
      <c r="AM300" t="s">
        <v>3472</v>
      </c>
      <c r="AN300">
        <v>92469</v>
      </c>
      <c r="AO300">
        <v>91319</v>
      </c>
      <c r="AP300" t="s">
        <v>6423</v>
      </c>
      <c r="AQ300" t="s">
        <v>6424</v>
      </c>
      <c r="AR300" t="s">
        <v>35</v>
      </c>
    </row>
    <row r="301" spans="1:44" hidden="1" x14ac:dyDescent="0.3">
      <c r="A301" t="s">
        <v>3461</v>
      </c>
      <c r="B301" t="s">
        <v>3462</v>
      </c>
      <c r="C301" t="s">
        <v>151</v>
      </c>
      <c r="D301" t="s">
        <v>63</v>
      </c>
      <c r="E301">
        <v>2017</v>
      </c>
      <c r="F301">
        <v>84756</v>
      </c>
      <c r="G301" t="s">
        <v>6644</v>
      </c>
      <c r="H301">
        <v>479621</v>
      </c>
      <c r="I301">
        <v>844139</v>
      </c>
      <c r="J301" t="s">
        <v>3468</v>
      </c>
      <c r="K301">
        <v>26087</v>
      </c>
      <c r="L301">
        <v>51941</v>
      </c>
      <c r="M301">
        <v>743</v>
      </c>
      <c r="N301" t="s">
        <v>6645</v>
      </c>
      <c r="O301" t="s">
        <v>35</v>
      </c>
      <c r="P301" t="e">
        <f>SUM(sample_report[[#This Row],[DIFF_4]:[DIFF_0]])</f>
        <v>#VALUE!</v>
      </c>
      <c r="Q301">
        <f>sample_report[[#This Row],[CTP_4]]-sample_report[[#This Row],[NOM_TAX_4]]</f>
        <v>190.08</v>
      </c>
      <c r="R301" s="1" t="e">
        <f>sample_report[[#This Row],[CTP_3]]-sample_report[[#This Row],[NOM_TAX_3]]</f>
        <v>#VALUE!</v>
      </c>
      <c r="S301" s="1">
        <f>sample_report[[#This Row],[CTP_2]]-sample_report[[#This Row],[NOMO_TAX_2]]</f>
        <v>232.07</v>
      </c>
      <c r="T301" s="1">
        <f>sample_report[[#This Row],[CTP_1]]-sample_report[[#This Row],[NOM_TAX_1]]</f>
        <v>342.41</v>
      </c>
      <c r="U301" s="1">
        <f>sample_report[[#This Row],[CTP_0]]-sample_report[[#This Row],[NOM_TAX_0]]</f>
        <v>236.99</v>
      </c>
      <c r="V301" t="s">
        <v>3478</v>
      </c>
      <c r="W301" t="s">
        <v>35</v>
      </c>
      <c r="X301" t="s">
        <v>3479</v>
      </c>
      <c r="Y301" t="s">
        <v>3467</v>
      </c>
      <c r="Z301" t="s">
        <v>3468</v>
      </c>
      <c r="AA301">
        <f>sample_report[[#This Row],[PTI_4]]*sample_report[[#This Row],[STR_4]]*0.01</f>
        <v>0</v>
      </c>
      <c r="AK301" t="s">
        <v>3481</v>
      </c>
      <c r="AL301" t="s">
        <v>3482</v>
      </c>
      <c r="AM301" t="s">
        <v>6180</v>
      </c>
      <c r="AN301">
        <v>73175</v>
      </c>
      <c r="AO301">
        <v>84756</v>
      </c>
      <c r="AP301" t="s">
        <v>3483</v>
      </c>
      <c r="AQ301" t="s">
        <v>6646</v>
      </c>
      <c r="AR301" t="s">
        <v>6647</v>
      </c>
    </row>
    <row r="302" spans="1:44" x14ac:dyDescent="0.3">
      <c r="A302" t="s">
        <v>6881</v>
      </c>
      <c r="B302" t="s">
        <v>6882</v>
      </c>
      <c r="C302" t="s">
        <v>151</v>
      </c>
      <c r="D302" t="s">
        <v>257</v>
      </c>
      <c r="E302">
        <v>2020</v>
      </c>
      <c r="F302">
        <v>337033</v>
      </c>
      <c r="G302" t="s">
        <v>6883</v>
      </c>
      <c r="H302">
        <v>1446346</v>
      </c>
      <c r="I302">
        <v>3426601</v>
      </c>
      <c r="J302" t="s">
        <v>6884</v>
      </c>
      <c r="K302">
        <v>86547</v>
      </c>
      <c r="L302">
        <v>216020</v>
      </c>
      <c r="M302">
        <v>783</v>
      </c>
      <c r="N302" t="s">
        <v>6885</v>
      </c>
      <c r="O302" t="s">
        <v>6886</v>
      </c>
      <c r="P302">
        <f>SUM(sample_report[[#This Row],[DIFF_4]:[DIFF_0]])</f>
        <v>-239838.68183800002</v>
      </c>
      <c r="Q302" s="1">
        <f>sample_report[[#This Row],[CTP_4]]-sample_report[[#This Row],[NOM_TAX_4]]</f>
        <v>-121.92882200000003</v>
      </c>
      <c r="R302" s="1">
        <f>sample_report[[#This Row],[CTP_3]]-sample_report[[#This Row],[NOM_TAX_3]]</f>
        <v>-539.21824800000013</v>
      </c>
      <c r="S302" s="1">
        <f>sample_report[[#This Row],[CTP_2]]-sample_report[[#This Row],[NOMO_TAX_2]]</f>
        <v>-764.36516800000027</v>
      </c>
      <c r="T302" s="1">
        <f>sample_report[[#This Row],[CTP_1]]-sample_report[[#This Row],[NOM_TAX_1]]</f>
        <v>-162465.29300000003</v>
      </c>
      <c r="U302" s="1">
        <f>sample_report[[#This Row],[CTP_0]]-sample_report[[#This Row],[NOM_TAX_0]]</f>
        <v>-75947.876600000003</v>
      </c>
      <c r="V302" t="s">
        <v>6887</v>
      </c>
      <c r="W302" t="s">
        <v>6888</v>
      </c>
      <c r="X302" t="s">
        <v>6889</v>
      </c>
      <c r="Y302" t="s">
        <v>6890</v>
      </c>
      <c r="Z302" t="s">
        <v>6884</v>
      </c>
      <c r="AA302">
        <f>sample_report[[#This Row],[PTI_4]]*sample_report[[#This Row],[STR_4]]*0.01</f>
        <v>448.80882200000002</v>
      </c>
      <c r="AB302">
        <f>sample_report[[#This Row],[PTI_3]]*sample_report[[#This Row],[STR_3]]*0.01</f>
        <v>895.64824800000008</v>
      </c>
      <c r="AC302">
        <f>sample_report[[#This Row],[PTI_2]]*sample_report[[#This Row],[STR_32]]*0.01</f>
        <v>1427.3851680000002</v>
      </c>
      <c r="AD302">
        <f>sample_report[[#This Row],[PTI_1]]*sample_report[[#This Row],[STR_1]]*0.01</f>
        <v>165715.03300000002</v>
      </c>
      <c r="AE302">
        <f>sample_report[[#This Row],[PTI_0]]*sample_report[[#This Row],[STR_0]]*0.01</f>
        <v>77584.996599999999</v>
      </c>
      <c r="AF302">
        <v>34.43</v>
      </c>
      <c r="AG302">
        <v>34.43</v>
      </c>
      <c r="AH302">
        <v>34.43</v>
      </c>
      <c r="AI302">
        <v>34.43</v>
      </c>
      <c r="AJ302">
        <v>23.02</v>
      </c>
      <c r="AK302" t="s">
        <v>6891</v>
      </c>
      <c r="AL302" t="s">
        <v>6892</v>
      </c>
      <c r="AM302" t="s">
        <v>6893</v>
      </c>
      <c r="AN302">
        <v>481310</v>
      </c>
      <c r="AO302">
        <v>337033</v>
      </c>
      <c r="AP302" t="s">
        <v>6894</v>
      </c>
      <c r="AQ302" t="s">
        <v>35</v>
      </c>
      <c r="AR302" t="s">
        <v>35</v>
      </c>
    </row>
    <row r="303" spans="1:44" x14ac:dyDescent="0.3">
      <c r="A303" t="s">
        <v>6881</v>
      </c>
      <c r="B303" t="s">
        <v>6882</v>
      </c>
      <c r="C303" t="s">
        <v>151</v>
      </c>
      <c r="D303" t="s">
        <v>257</v>
      </c>
      <c r="E303">
        <v>2016</v>
      </c>
      <c r="F303">
        <v>130354</v>
      </c>
      <c r="G303" t="s">
        <v>6895</v>
      </c>
      <c r="H303">
        <v>1188672</v>
      </c>
      <c r="I303">
        <v>2546061</v>
      </c>
      <c r="J303" t="s">
        <v>6887</v>
      </c>
      <c r="K303">
        <v>32755</v>
      </c>
      <c r="L303">
        <v>82510</v>
      </c>
      <c r="M303">
        <v>344</v>
      </c>
      <c r="N303" t="s">
        <v>6896</v>
      </c>
      <c r="O303" t="s">
        <v>6897</v>
      </c>
      <c r="P303">
        <f>SUM(sample_report[[#This Row],[DIFF_4]:[DIFF_0]])</f>
        <v>-86947.714640000006</v>
      </c>
      <c r="Q303" s="1">
        <f>sample_report[[#This Row],[CTP_4]]-sample_report[[#This Row],[NOM_TAX_4]]</f>
        <v>-285.30344000000002</v>
      </c>
      <c r="R303" s="1">
        <f>sample_report[[#This Row],[CTP_3]]-sample_report[[#This Row],[NOM_TAX_3]]</f>
        <v>-40.894400000000132</v>
      </c>
      <c r="S303" s="1">
        <f>sample_report[[#This Row],[CTP_2]]-sample_report[[#This Row],[NOMO_TAX_2]]</f>
        <v>-122.04460000000006</v>
      </c>
      <c r="T303" s="1">
        <f>sample_report[[#This Row],[CTP_1]]-sample_report[[#This Row],[NOM_TAX_1]]</f>
        <v>-41945.47</v>
      </c>
      <c r="U303" s="1">
        <f>sample_report[[#This Row],[CTP_0]]-sample_report[[#This Row],[NOM_TAX_0]]</f>
        <v>-44554.002200000003</v>
      </c>
      <c r="V303" t="s">
        <v>6898</v>
      </c>
      <c r="W303" t="s">
        <v>6899</v>
      </c>
      <c r="X303" t="s">
        <v>6900</v>
      </c>
      <c r="Y303" t="s">
        <v>6901</v>
      </c>
      <c r="Z303" t="s">
        <v>6887</v>
      </c>
      <c r="AA303">
        <f>sample_report[[#This Row],[PTI_4]]*sample_report[[#This Row],[STR_4]]*0.01</f>
        <v>750.53344000000004</v>
      </c>
      <c r="AB303">
        <f>sample_report[[#This Row],[PTI_3]]*sample_report[[#This Row],[STR_3]]*0.01</f>
        <v>554.94440000000009</v>
      </c>
      <c r="AC303">
        <f>sample_report[[#This Row],[PTI_2]]*sample_report[[#This Row],[STR_32]]*0.01</f>
        <v>682.73460000000011</v>
      </c>
      <c r="AD303">
        <f>sample_report[[#This Row],[PTI_1]]*sample_report[[#This Row],[STR_1]]*0.01</f>
        <v>42311.86</v>
      </c>
      <c r="AE303">
        <f>sample_report[[#This Row],[PTI_0]]*sample_report[[#This Row],[STR_0]]*0.01</f>
        <v>44880.8822</v>
      </c>
      <c r="AF303">
        <v>36.1</v>
      </c>
      <c r="AG303">
        <v>38</v>
      </c>
      <c r="AH303">
        <v>38</v>
      </c>
      <c r="AI303">
        <v>38</v>
      </c>
      <c r="AJ303">
        <v>34.43</v>
      </c>
      <c r="AK303" t="s">
        <v>6902</v>
      </c>
      <c r="AL303" t="s">
        <v>6903</v>
      </c>
      <c r="AM303" t="s">
        <v>6904</v>
      </c>
      <c r="AN303">
        <v>111347</v>
      </c>
      <c r="AO303">
        <v>130354</v>
      </c>
      <c r="AP303" t="s">
        <v>6905</v>
      </c>
      <c r="AQ303" t="s">
        <v>198</v>
      </c>
      <c r="AR303" t="s">
        <v>35</v>
      </c>
    </row>
    <row r="304" spans="1:44" x14ac:dyDescent="0.3">
      <c r="A304" t="s">
        <v>5214</v>
      </c>
      <c r="B304" t="s">
        <v>5215</v>
      </c>
      <c r="C304" t="s">
        <v>151</v>
      </c>
      <c r="D304" t="s">
        <v>3720</v>
      </c>
      <c r="E304">
        <v>2020</v>
      </c>
      <c r="F304">
        <v>109654</v>
      </c>
      <c r="G304" t="s">
        <v>7159</v>
      </c>
      <c r="H304">
        <v>599026</v>
      </c>
      <c r="I304">
        <v>1579322</v>
      </c>
      <c r="J304" t="s">
        <v>7160</v>
      </c>
      <c r="K304">
        <v>31828</v>
      </c>
      <c r="L304">
        <v>68120</v>
      </c>
      <c r="M304">
        <v>551</v>
      </c>
      <c r="N304" t="s">
        <v>7161</v>
      </c>
      <c r="O304" t="s">
        <v>7162</v>
      </c>
      <c r="P304">
        <f>SUM(sample_report[[#This Row],[DIFF_4]:[DIFF_0]])</f>
        <v>-69492.985251000006</v>
      </c>
      <c r="Q304" s="1">
        <f>sample_report[[#This Row],[CTP_4]]-sample_report[[#This Row],[NOM_TAX_4]]</f>
        <v>-51.202833999999996</v>
      </c>
      <c r="R304" s="1">
        <f>sample_report[[#This Row],[CTP_3]]-sample_report[[#This Row],[NOM_TAX_3]]</f>
        <v>-75.080585999999926</v>
      </c>
      <c r="S304" s="1">
        <f>sample_report[[#This Row],[CTP_2]]-sample_report[[#This Row],[NOMO_TAX_2]]</f>
        <v>-135.44663100000008</v>
      </c>
      <c r="T304" s="1">
        <f>sample_report[[#This Row],[CTP_1]]-sample_report[[#This Row],[NOM_TAX_1]]</f>
        <v>-44262.494400000003</v>
      </c>
      <c r="U304" s="1">
        <f>sample_report[[#This Row],[CTP_0]]-sample_report[[#This Row],[NOM_TAX_0]]</f>
        <v>-24968.7608</v>
      </c>
      <c r="V304" t="s">
        <v>5222</v>
      </c>
      <c r="W304" t="s">
        <v>5223</v>
      </c>
      <c r="X304" t="s">
        <v>5217</v>
      </c>
      <c r="Y304" t="s">
        <v>5279</v>
      </c>
      <c r="Z304" t="s">
        <v>7160</v>
      </c>
      <c r="AA304">
        <f>sample_report[[#This Row],[PTI_4]]*sample_report[[#This Row],[STR_4]]*0.01</f>
        <v>323.77283399999999</v>
      </c>
      <c r="AB304">
        <f>sample_report[[#This Row],[PTI_3]]*sample_report[[#This Row],[STR_3]]*0.01</f>
        <v>364.62058599999995</v>
      </c>
      <c r="AC304">
        <f>sample_report[[#This Row],[PTI_2]]*sample_report[[#This Row],[STR_32]]*0.01</f>
        <v>436.28663100000006</v>
      </c>
      <c r="AD304">
        <f>sample_report[[#This Row],[PTI_1]]*sample_report[[#This Row],[STR_1]]*0.01</f>
        <v>44555.174400000004</v>
      </c>
      <c r="AE304">
        <f>sample_report[[#This Row],[PTI_0]]*sample_report[[#This Row],[STR_0]]*0.01</f>
        <v>25242.3508</v>
      </c>
      <c r="AF304">
        <v>34.43</v>
      </c>
      <c r="AG304">
        <v>34.43</v>
      </c>
      <c r="AH304">
        <v>34.43</v>
      </c>
      <c r="AI304">
        <v>34.43</v>
      </c>
      <c r="AJ304">
        <v>23.02</v>
      </c>
      <c r="AK304" t="s">
        <v>5226</v>
      </c>
      <c r="AL304" t="s">
        <v>5282</v>
      </c>
      <c r="AM304" t="s">
        <v>7163</v>
      </c>
      <c r="AN304">
        <v>129408</v>
      </c>
      <c r="AO304">
        <v>109654</v>
      </c>
      <c r="AP304" t="s">
        <v>7164</v>
      </c>
      <c r="AQ304" t="s">
        <v>7165</v>
      </c>
      <c r="AR304" t="s">
        <v>35</v>
      </c>
    </row>
    <row r="305" spans="1:44" x14ac:dyDescent="0.3">
      <c r="A305" t="s">
        <v>5214</v>
      </c>
      <c r="B305" t="s">
        <v>5215</v>
      </c>
      <c r="C305" t="s">
        <v>151</v>
      </c>
      <c r="D305" t="s">
        <v>3720</v>
      </c>
      <c r="E305">
        <v>2016</v>
      </c>
      <c r="F305">
        <v>94038</v>
      </c>
      <c r="G305" t="s">
        <v>7166</v>
      </c>
      <c r="H305">
        <v>427923</v>
      </c>
      <c r="I305">
        <v>855550</v>
      </c>
      <c r="J305" t="s">
        <v>5222</v>
      </c>
      <c r="K305">
        <v>24181</v>
      </c>
      <c r="L305">
        <v>62850</v>
      </c>
      <c r="M305">
        <v>789</v>
      </c>
      <c r="N305" t="s">
        <v>7167</v>
      </c>
      <c r="O305" t="s">
        <v>7168</v>
      </c>
      <c r="P305">
        <f>SUM(sample_report[[#This Row],[DIFF_4]:[DIFF_0]])</f>
        <v>-66285.709459999998</v>
      </c>
      <c r="Q305" s="1">
        <f>sample_report[[#This Row],[CTP_4]]-sample_report[[#This Row],[NOM_TAX_4]]</f>
        <v>-5.4128600000000233</v>
      </c>
      <c r="R305" s="1">
        <f>sample_report[[#This Row],[CTP_3]]-sample_report[[#This Row],[NOM_TAX_3]]</f>
        <v>-125.56760000000008</v>
      </c>
      <c r="S305" s="1">
        <f>sample_report[[#This Row],[CTP_2]]-sample_report[[#This Row],[NOMO_TAX_2]]</f>
        <v>-101.79559999999998</v>
      </c>
      <c r="T305" s="1">
        <f>sample_report[[#This Row],[CTP_1]]-sample_report[[#This Row],[NOM_TAX_1]]</f>
        <v>-33948.22</v>
      </c>
      <c r="U305" s="1">
        <f>sample_report[[#This Row],[CTP_0]]-sample_report[[#This Row],[NOM_TAX_0]]</f>
        <v>-32104.713400000001</v>
      </c>
      <c r="V305" t="s">
        <v>2225</v>
      </c>
      <c r="W305" t="s">
        <v>5336</v>
      </c>
      <c r="X305" t="s">
        <v>5220</v>
      </c>
      <c r="Y305" t="s">
        <v>5221</v>
      </c>
      <c r="Z305" t="s">
        <v>5222</v>
      </c>
      <c r="AA305">
        <f>sample_report[[#This Row],[PTI_4]]*sample_report[[#This Row],[STR_4]]*0.01</f>
        <v>349.90286000000003</v>
      </c>
      <c r="AB305">
        <f>sample_report[[#This Row],[PTI_3]]*sample_report[[#This Row],[STR_3]]*0.01</f>
        <v>386.84760000000006</v>
      </c>
      <c r="AC305">
        <f>sample_report[[#This Row],[PTI_2]]*sample_report[[#This Row],[STR_32]]*0.01</f>
        <v>388.97559999999999</v>
      </c>
      <c r="AD305">
        <f>sample_report[[#This Row],[PTI_1]]*sample_report[[#This Row],[STR_1]]*0.01</f>
        <v>34132.74</v>
      </c>
      <c r="AE305">
        <f>sample_report[[#This Row],[PTI_0]]*sample_report[[#This Row],[STR_0]]*0.01</f>
        <v>32377.2834</v>
      </c>
      <c r="AF305">
        <v>36.1</v>
      </c>
      <c r="AG305">
        <v>38</v>
      </c>
      <c r="AH305">
        <v>38</v>
      </c>
      <c r="AI305">
        <v>38</v>
      </c>
      <c r="AJ305">
        <v>34.43</v>
      </c>
      <c r="AK305" t="s">
        <v>7169</v>
      </c>
      <c r="AL305" t="s">
        <v>5337</v>
      </c>
      <c r="AM305" t="s">
        <v>5224</v>
      </c>
      <c r="AN305">
        <v>89823</v>
      </c>
      <c r="AO305">
        <v>94038</v>
      </c>
      <c r="AP305" t="s">
        <v>7170</v>
      </c>
      <c r="AQ305" t="s">
        <v>7171</v>
      </c>
      <c r="AR305" t="s">
        <v>35</v>
      </c>
    </row>
    <row r="306" spans="1:44" x14ac:dyDescent="0.3">
      <c r="A306" t="s">
        <v>2174</v>
      </c>
      <c r="B306" t="s">
        <v>2175</v>
      </c>
      <c r="C306" t="s">
        <v>151</v>
      </c>
      <c r="D306" t="s">
        <v>410</v>
      </c>
      <c r="E306">
        <v>2020</v>
      </c>
      <c r="F306">
        <v>544509</v>
      </c>
      <c r="G306" t="s">
        <v>7248</v>
      </c>
      <c r="H306">
        <v>3547438</v>
      </c>
      <c r="I306">
        <v>5335522</v>
      </c>
      <c r="J306" t="s">
        <v>7249</v>
      </c>
      <c r="K306">
        <v>137914</v>
      </c>
      <c r="L306">
        <v>356340</v>
      </c>
      <c r="M306">
        <v>815</v>
      </c>
      <c r="N306" t="s">
        <v>7250</v>
      </c>
      <c r="O306" t="s">
        <v>7251</v>
      </c>
      <c r="P306">
        <f>SUM(sample_report[[#This Row],[DIFF_4]:[DIFF_0]])</f>
        <v>-332675.12791099999</v>
      </c>
      <c r="Q306" s="1">
        <f>sample_report[[#This Row],[CTP_4]]-sample_report[[#This Row],[NOM_TAX_4]]</f>
        <v>-485.09726500000033</v>
      </c>
      <c r="R306" s="1">
        <f>sample_report[[#This Row],[CTP_3]]-sample_report[[#This Row],[NOM_TAX_3]]</f>
        <v>-719.97152499999993</v>
      </c>
      <c r="S306" s="1">
        <f>sample_report[[#This Row],[CTP_2]]-sample_report[[#This Row],[NOMO_TAX_2]]</f>
        <v>-809.71632100000011</v>
      </c>
      <c r="T306" s="1">
        <f>sample_report[[#This Row],[CTP_1]]-sample_report[[#This Row],[NOM_TAX_1]]</f>
        <v>-206814.921</v>
      </c>
      <c r="U306" s="1">
        <f>sample_report[[#This Row],[CTP_0]]-sample_report[[#This Row],[NOM_TAX_0]]</f>
        <v>-123845.4218</v>
      </c>
      <c r="V306" t="s">
        <v>2182</v>
      </c>
      <c r="W306" t="s">
        <v>2183</v>
      </c>
      <c r="X306" t="s">
        <v>2177</v>
      </c>
      <c r="Y306" t="s">
        <v>2328</v>
      </c>
      <c r="Z306" t="s">
        <v>7249</v>
      </c>
      <c r="AA306">
        <f>sample_report[[#This Row],[PTI_4]]*sample_report[[#This Row],[STR_4]]*0.01</f>
        <v>1636.6472650000003</v>
      </c>
      <c r="AB306">
        <f>sample_report[[#This Row],[PTI_3]]*sample_report[[#This Row],[STR_3]]*0.01</f>
        <v>1835.7215249999999</v>
      </c>
      <c r="AC306">
        <f>sample_report[[#This Row],[PTI_2]]*sample_report[[#This Row],[STR_32]]*0.01</f>
        <v>2105.556321</v>
      </c>
      <c r="AD306">
        <f>sample_report[[#This Row],[PTI_1]]*sample_report[[#This Row],[STR_1]]*0.01</f>
        <v>208532.18100000001</v>
      </c>
      <c r="AE306">
        <f>sample_report[[#This Row],[PTI_0]]*sample_report[[#This Row],[STR_0]]*0.01</f>
        <v>125345.9718</v>
      </c>
      <c r="AF306">
        <v>34.43</v>
      </c>
      <c r="AG306">
        <v>34.43</v>
      </c>
      <c r="AH306">
        <v>34.43</v>
      </c>
      <c r="AI306">
        <v>34.43</v>
      </c>
      <c r="AJ306">
        <v>23.02</v>
      </c>
      <c r="AK306" t="s">
        <v>2186</v>
      </c>
      <c r="AL306" t="s">
        <v>2331</v>
      </c>
      <c r="AM306" t="s">
        <v>7252</v>
      </c>
      <c r="AN306">
        <v>605670</v>
      </c>
      <c r="AO306">
        <v>544509</v>
      </c>
      <c r="AP306" t="s">
        <v>7253</v>
      </c>
      <c r="AQ306" t="s">
        <v>7254</v>
      </c>
      <c r="AR306" t="s">
        <v>35</v>
      </c>
    </row>
    <row r="307" spans="1:44" x14ac:dyDescent="0.3">
      <c r="A307" t="s">
        <v>2174</v>
      </c>
      <c r="B307" t="s">
        <v>2175</v>
      </c>
      <c r="C307" t="s">
        <v>151</v>
      </c>
      <c r="D307" t="s">
        <v>410</v>
      </c>
      <c r="E307">
        <v>2016</v>
      </c>
      <c r="F307">
        <v>475355</v>
      </c>
      <c r="G307" t="s">
        <v>7255</v>
      </c>
      <c r="H307">
        <v>2584338</v>
      </c>
      <c r="I307">
        <v>3758095</v>
      </c>
      <c r="J307" t="s">
        <v>2182</v>
      </c>
      <c r="K307">
        <v>134259</v>
      </c>
      <c r="L307">
        <v>308050</v>
      </c>
      <c r="M307">
        <v>889</v>
      </c>
      <c r="N307" t="s">
        <v>7256</v>
      </c>
      <c r="O307" t="s">
        <v>7257</v>
      </c>
      <c r="P307">
        <f>SUM(sample_report[[#This Row],[DIFF_4]:[DIFF_0]])</f>
        <v>-352934.54057000007</v>
      </c>
      <c r="Q307" s="1">
        <f>sample_report[[#This Row],[CTP_4]]-sample_report[[#This Row],[NOM_TAX_4]]</f>
        <v>-366.32767000000013</v>
      </c>
      <c r="R307" s="1">
        <f>sample_report[[#This Row],[CTP_3]]-sample_report[[#This Row],[NOM_TAX_3]]</f>
        <v>-693.06440000000021</v>
      </c>
      <c r="S307" s="1">
        <f>sample_report[[#This Row],[CTP_2]]-sample_report[[#This Row],[NOMO_TAX_2]]</f>
        <v>-554.52199999999971</v>
      </c>
      <c r="T307" s="1">
        <f>sample_report[[#This Row],[CTP_1]]-sample_report[[#This Row],[NOM_TAX_1]]</f>
        <v>-188807.45</v>
      </c>
      <c r="U307" s="1">
        <f>sample_report[[#This Row],[CTP_0]]-sample_report[[#This Row],[NOM_TAX_0]]</f>
        <v>-162513.17650000003</v>
      </c>
      <c r="V307" t="s">
        <v>7258</v>
      </c>
      <c r="W307" t="s">
        <v>2447</v>
      </c>
      <c r="X307" t="s">
        <v>2180</v>
      </c>
      <c r="Y307" t="s">
        <v>2181</v>
      </c>
      <c r="Z307" t="s">
        <v>2182</v>
      </c>
      <c r="AA307">
        <f>sample_report[[#This Row],[PTI_4]]*sample_report[[#This Row],[STR_4]]*0.01</f>
        <v>1797.2276700000002</v>
      </c>
      <c r="AB307">
        <f>sample_report[[#This Row],[PTI_3]]*sample_report[[#This Row],[STR_3]]*0.01</f>
        <v>1981.6544000000001</v>
      </c>
      <c r="AC307">
        <f>sample_report[[#This Row],[PTI_2]]*sample_report[[#This Row],[STR_32]]*0.01</f>
        <v>1960.9519999999998</v>
      </c>
      <c r="AD307">
        <f>sample_report[[#This Row],[PTI_1]]*sample_report[[#This Row],[STR_1]]*0.01</f>
        <v>190358.72</v>
      </c>
      <c r="AE307">
        <f>sample_report[[#This Row],[PTI_0]]*sample_report[[#This Row],[STR_0]]*0.01</f>
        <v>163664.72650000002</v>
      </c>
      <c r="AF307">
        <v>36.1</v>
      </c>
      <c r="AG307">
        <v>38</v>
      </c>
      <c r="AH307">
        <v>38</v>
      </c>
      <c r="AI307">
        <v>38</v>
      </c>
      <c r="AJ307">
        <v>34.43</v>
      </c>
      <c r="AK307" t="s">
        <v>7259</v>
      </c>
      <c r="AL307" t="s">
        <v>2448</v>
      </c>
      <c r="AM307" t="s">
        <v>2184</v>
      </c>
      <c r="AN307">
        <v>500944</v>
      </c>
      <c r="AO307">
        <v>475355</v>
      </c>
      <c r="AP307" t="s">
        <v>7260</v>
      </c>
      <c r="AQ307" t="s">
        <v>7261</v>
      </c>
      <c r="AR307" t="s">
        <v>35</v>
      </c>
    </row>
    <row r="308" spans="1:44" x14ac:dyDescent="0.3">
      <c r="A308" t="s">
        <v>812</v>
      </c>
      <c r="B308" t="s">
        <v>813</v>
      </c>
      <c r="C308" t="s">
        <v>151</v>
      </c>
      <c r="D308" t="s">
        <v>591</v>
      </c>
      <c r="E308">
        <v>2020</v>
      </c>
      <c r="F308">
        <v>124371</v>
      </c>
      <c r="G308" t="s">
        <v>7445</v>
      </c>
      <c r="H308">
        <v>1545711</v>
      </c>
      <c r="I308">
        <v>3870945</v>
      </c>
      <c r="J308" t="s">
        <v>7446</v>
      </c>
      <c r="K308">
        <v>40355</v>
      </c>
      <c r="L308">
        <v>62800</v>
      </c>
      <c r="M308">
        <v>198</v>
      </c>
      <c r="N308" t="s">
        <v>7447</v>
      </c>
      <c r="O308" t="s">
        <v>7448</v>
      </c>
      <c r="P308">
        <f>SUM(sample_report[[#This Row],[DIFF_4]:[DIFF_0]])</f>
        <v>-115297.82662399999</v>
      </c>
      <c r="Q308" s="1">
        <f>sample_report[[#This Row],[CTP_4]]-sample_report[[#This Row],[NOM_TAX_4]]</f>
        <v>-94.112159999999903</v>
      </c>
      <c r="R308" s="1">
        <f>sample_report[[#This Row],[CTP_3]]-sample_report[[#This Row],[NOM_TAX_3]]</f>
        <v>-273.70509100000004</v>
      </c>
      <c r="S308" s="1">
        <f>sample_report[[#This Row],[CTP_2]]-sample_report[[#This Row],[NOMO_TAX_2]]</f>
        <v>-338.143373</v>
      </c>
      <c r="T308" s="1">
        <f>sample_report[[#This Row],[CTP_1]]-sample_report[[#This Row],[NOM_TAX_1]]</f>
        <v>-86320.751799999998</v>
      </c>
      <c r="U308" s="1">
        <f>sample_report[[#This Row],[CTP_0]]-sample_report[[#This Row],[NOM_TAX_0]]</f>
        <v>-28271.1142</v>
      </c>
      <c r="V308" t="s">
        <v>820</v>
      </c>
      <c r="W308" t="s">
        <v>821</v>
      </c>
      <c r="X308" t="s">
        <v>815</v>
      </c>
      <c r="Y308" t="s">
        <v>975</v>
      </c>
      <c r="Z308" t="s">
        <v>7446</v>
      </c>
      <c r="AA308">
        <f>sample_report[[#This Row],[PTI_4]]*sample_report[[#This Row],[STR_4]]*0.01</f>
        <v>940.35215999999991</v>
      </c>
      <c r="AB308">
        <f>sample_report[[#This Row],[PTI_3]]*sample_report[[#This Row],[STR_3]]*0.01</f>
        <v>908.73509100000001</v>
      </c>
      <c r="AC308">
        <f>sample_report[[#This Row],[PTI_2]]*sample_report[[#This Row],[STR_32]]*0.01</f>
        <v>924.48337300000003</v>
      </c>
      <c r="AD308">
        <f>sample_report[[#This Row],[PTI_1]]*sample_report[[#This Row],[STR_1]]*0.01</f>
        <v>87013.561799999996</v>
      </c>
      <c r="AE308">
        <f>sample_report[[#This Row],[PTI_0]]*sample_report[[#This Row],[STR_0]]*0.01</f>
        <v>28630.2042</v>
      </c>
      <c r="AF308">
        <v>34.43</v>
      </c>
      <c r="AG308">
        <v>34.43</v>
      </c>
      <c r="AH308">
        <v>34.43</v>
      </c>
      <c r="AI308">
        <v>34.43</v>
      </c>
      <c r="AJ308">
        <v>23.02</v>
      </c>
      <c r="AK308" t="s">
        <v>824</v>
      </c>
      <c r="AL308" t="s">
        <v>978</v>
      </c>
      <c r="AM308" t="s">
        <v>7449</v>
      </c>
      <c r="AN308">
        <v>252726</v>
      </c>
      <c r="AO308">
        <v>124371</v>
      </c>
      <c r="AP308" t="s">
        <v>7450</v>
      </c>
      <c r="AQ308" t="s">
        <v>7451</v>
      </c>
      <c r="AR308" t="s">
        <v>35</v>
      </c>
    </row>
    <row r="309" spans="1:44" x14ac:dyDescent="0.3">
      <c r="A309" t="s">
        <v>812</v>
      </c>
      <c r="B309" t="s">
        <v>813</v>
      </c>
      <c r="C309" t="s">
        <v>151</v>
      </c>
      <c r="D309" t="s">
        <v>591</v>
      </c>
      <c r="E309">
        <v>2016</v>
      </c>
      <c r="F309">
        <v>273120</v>
      </c>
      <c r="G309" t="s">
        <v>7452</v>
      </c>
      <c r="H309">
        <v>1117929</v>
      </c>
      <c r="I309">
        <v>2670838</v>
      </c>
      <c r="J309" t="s">
        <v>820</v>
      </c>
      <c r="K309">
        <v>88164</v>
      </c>
      <c r="L309">
        <v>166400</v>
      </c>
      <c r="M309">
        <v>676</v>
      </c>
      <c r="N309" t="s">
        <v>7453</v>
      </c>
      <c r="O309" t="s">
        <v>7454</v>
      </c>
      <c r="P309">
        <f>SUM(sample_report[[#This Row],[DIFF_4]:[DIFF_0]])</f>
        <v>-170694.11846999999</v>
      </c>
      <c r="Q309" s="1">
        <f>sample_report[[#This Row],[CTP_4]]-sample_report[[#This Row],[NOM_TAX_4]]</f>
        <v>-104.16307000000006</v>
      </c>
      <c r="R309" s="1">
        <f>sample_report[[#This Row],[CTP_3]]-sample_report[[#This Row],[NOM_TAX_3]]</f>
        <v>-174.10340000000008</v>
      </c>
      <c r="S309" s="1">
        <f>sample_report[[#This Row],[CTP_2]]-sample_report[[#This Row],[NOMO_TAX_2]]</f>
        <v>-21.645999999999844</v>
      </c>
      <c r="T309" s="1">
        <f>sample_report[[#This Row],[CTP_1]]-sample_report[[#This Row],[NOM_TAX_1]]</f>
        <v>-77205.23</v>
      </c>
      <c r="U309" s="1">
        <f>sample_report[[#This Row],[CTP_0]]-sample_report[[#This Row],[NOM_TAX_0]]</f>
        <v>-93188.975999999995</v>
      </c>
      <c r="V309" t="s">
        <v>7455</v>
      </c>
      <c r="W309" t="s">
        <v>1108</v>
      </c>
      <c r="X309" t="s">
        <v>818</v>
      </c>
      <c r="Y309" t="s">
        <v>819</v>
      </c>
      <c r="Z309" t="s">
        <v>820</v>
      </c>
      <c r="AA309">
        <f>sample_report[[#This Row],[PTI_4]]*sample_report[[#This Row],[STR_4]]*0.01</f>
        <v>1007.1430700000001</v>
      </c>
      <c r="AB309">
        <f>sample_report[[#This Row],[PTI_3]]*sample_report[[#This Row],[STR_3]]*0.01</f>
        <v>859.15340000000003</v>
      </c>
      <c r="AC309">
        <f>sample_report[[#This Row],[PTI_2]]*sample_report[[#This Row],[STR_32]]*0.01</f>
        <v>838.73599999999988</v>
      </c>
      <c r="AD309">
        <f>sample_report[[#This Row],[PTI_1]]*sample_report[[#This Row],[STR_1]]*0.01</f>
        <v>78041.36</v>
      </c>
      <c r="AE309">
        <f>sample_report[[#This Row],[PTI_0]]*sample_report[[#This Row],[STR_0]]*0.01</f>
        <v>94035.216</v>
      </c>
      <c r="AF309">
        <v>36.1</v>
      </c>
      <c r="AG309">
        <v>38</v>
      </c>
      <c r="AH309">
        <v>38</v>
      </c>
      <c r="AI309">
        <v>38</v>
      </c>
      <c r="AJ309">
        <v>34.43</v>
      </c>
      <c r="AK309" t="s">
        <v>7456</v>
      </c>
      <c r="AL309" t="s">
        <v>1109</v>
      </c>
      <c r="AM309" t="s">
        <v>822</v>
      </c>
      <c r="AN309">
        <v>205372</v>
      </c>
      <c r="AO309">
        <v>273120</v>
      </c>
      <c r="AP309" t="s">
        <v>7457</v>
      </c>
      <c r="AQ309" t="s">
        <v>7458</v>
      </c>
      <c r="AR309" t="s">
        <v>35</v>
      </c>
    </row>
    <row r="310" spans="1:44" hidden="1" x14ac:dyDescent="0.3">
      <c r="A310" t="s">
        <v>5055</v>
      </c>
      <c r="B310" t="s">
        <v>5056</v>
      </c>
      <c r="C310" t="s">
        <v>151</v>
      </c>
      <c r="D310" t="s">
        <v>312</v>
      </c>
      <c r="E310">
        <v>2018</v>
      </c>
      <c r="F310">
        <v>715046</v>
      </c>
      <c r="G310" t="s">
        <v>7807</v>
      </c>
      <c r="H310">
        <v>6976187</v>
      </c>
      <c r="I310">
        <v>149687258</v>
      </c>
      <c r="J310" t="s">
        <v>35</v>
      </c>
      <c r="K310">
        <v>153839</v>
      </c>
      <c r="L310">
        <v>340200</v>
      </c>
      <c r="M310">
        <v>26</v>
      </c>
      <c r="N310" t="s">
        <v>7808</v>
      </c>
      <c r="O310" t="s">
        <v>35</v>
      </c>
      <c r="P310" t="e">
        <f>SUM(sample_report[[#This Row],[DIFF_4]:[DIFF_0]])</f>
        <v>#VALUE!</v>
      </c>
      <c r="Q310" t="e">
        <f>sample_report[[#This Row],[CTP_4]]-sample_report[[#This Row],[NOM_TAX_4]]</f>
        <v>#VALUE!</v>
      </c>
      <c r="R310" s="1" t="e">
        <f>sample_report[[#This Row],[CTP_3]]-sample_report[[#This Row],[NOM_TAX_3]]</f>
        <v>#VALUE!</v>
      </c>
      <c r="S310" s="1" t="e">
        <f>sample_report[[#This Row],[CTP_2]]-sample_report[[#This Row],[NOMO_TAX_2]]</f>
        <v>#VALUE!</v>
      </c>
      <c r="T310" s="1" t="e">
        <f>sample_report[[#This Row],[CTP_1]]-sample_report[[#This Row],[NOM_TAX_1]]</f>
        <v>#VALUE!</v>
      </c>
      <c r="U310" s="1" t="e">
        <f>sample_report[[#This Row],[CTP_0]]-sample_report[[#This Row],[NOM_TAX_0]]</f>
        <v>#VALUE!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>
        <f>sample_report[[#This Row],[PTI_4]]*sample_report[[#This Row],[STR_4]]*0.01</f>
        <v>0</v>
      </c>
      <c r="AK310" t="s">
        <v>5067</v>
      </c>
      <c r="AL310" t="s">
        <v>7809</v>
      </c>
      <c r="AM310" t="s">
        <v>5059</v>
      </c>
      <c r="AN310">
        <v>569156</v>
      </c>
      <c r="AO310">
        <v>715046</v>
      </c>
      <c r="AP310" t="s">
        <v>7810</v>
      </c>
      <c r="AQ310" t="s">
        <v>35</v>
      </c>
      <c r="AR310" t="s">
        <v>35</v>
      </c>
    </row>
    <row r="311" spans="1:44" hidden="1" x14ac:dyDescent="0.3">
      <c r="A311" t="s">
        <v>2823</v>
      </c>
      <c r="B311" t="s">
        <v>2824</v>
      </c>
      <c r="C311" t="s">
        <v>151</v>
      </c>
      <c r="D311" t="s">
        <v>312</v>
      </c>
      <c r="E311">
        <v>2018</v>
      </c>
      <c r="F311">
        <v>736282</v>
      </c>
      <c r="G311" t="s">
        <v>7833</v>
      </c>
      <c r="H311">
        <v>6150147</v>
      </c>
      <c r="I311">
        <v>185692596</v>
      </c>
      <c r="J311" t="s">
        <v>2831</v>
      </c>
      <c r="K311">
        <v>172951</v>
      </c>
      <c r="L311">
        <v>396000</v>
      </c>
      <c r="M311">
        <v>25</v>
      </c>
      <c r="N311" t="s">
        <v>7834</v>
      </c>
      <c r="O311" t="s">
        <v>7835</v>
      </c>
      <c r="P311">
        <f>SUM(sample_report[[#This Row],[DIFF_4]:[DIFF_0]])</f>
        <v>2993.4399999999996</v>
      </c>
      <c r="Q311">
        <f>sample_report[[#This Row],[CTP_4]]-sample_report[[#This Row],[NOM_TAX_4]]</f>
        <v>-691.08</v>
      </c>
      <c r="R311" s="1">
        <f>sample_report[[#This Row],[CTP_3]]-sample_report[[#This Row],[NOM_TAX_3]]</f>
        <v>1789.8</v>
      </c>
      <c r="S311" s="1">
        <f>sample_report[[#This Row],[CTP_2]]-sample_report[[#This Row],[NOMO_TAX_2]]</f>
        <v>-213.5</v>
      </c>
      <c r="T311" s="1">
        <f>sample_report[[#This Row],[CTP_1]]-sample_report[[#This Row],[NOM_TAX_1]]</f>
        <v>1438.12</v>
      </c>
      <c r="U311" s="1">
        <f>sample_report[[#This Row],[CTP_0]]-sample_report[[#This Row],[NOM_TAX_0]]</f>
        <v>670.1</v>
      </c>
      <c r="V311" t="s">
        <v>3178</v>
      </c>
      <c r="W311" t="s">
        <v>3179</v>
      </c>
      <c r="X311" t="s">
        <v>2829</v>
      </c>
      <c r="Y311" t="s">
        <v>2830</v>
      </c>
      <c r="Z311" t="s">
        <v>2831</v>
      </c>
      <c r="AA311">
        <f>sample_report[[#This Row],[PTI_4]]*sample_report[[#This Row],[STR_4]]*0.01</f>
        <v>0</v>
      </c>
      <c r="AK311" t="s">
        <v>3182</v>
      </c>
      <c r="AL311" t="s">
        <v>7836</v>
      </c>
      <c r="AM311" t="s">
        <v>2833</v>
      </c>
      <c r="AN311">
        <v>586639</v>
      </c>
      <c r="AO311">
        <v>736282</v>
      </c>
      <c r="AP311" t="s">
        <v>7837</v>
      </c>
      <c r="AQ311" t="s">
        <v>35</v>
      </c>
      <c r="AR311" t="s">
        <v>35</v>
      </c>
    </row>
    <row r="312" spans="1:44" hidden="1" x14ac:dyDescent="0.3">
      <c r="A312" t="s">
        <v>5055</v>
      </c>
      <c r="B312" t="s">
        <v>5056</v>
      </c>
      <c r="C312" t="s">
        <v>151</v>
      </c>
      <c r="D312" t="s">
        <v>312</v>
      </c>
      <c r="E312">
        <v>2019</v>
      </c>
      <c r="F312">
        <v>597567</v>
      </c>
      <c r="G312" t="s">
        <v>8093</v>
      </c>
      <c r="H312">
        <v>7130905</v>
      </c>
      <c r="I312">
        <v>152266556</v>
      </c>
      <c r="J312" t="s">
        <v>35</v>
      </c>
      <c r="K312">
        <v>141473</v>
      </c>
      <c r="L312">
        <v>253600</v>
      </c>
      <c r="M312">
        <v>19</v>
      </c>
      <c r="N312" t="s">
        <v>8094</v>
      </c>
      <c r="O312" t="s">
        <v>35</v>
      </c>
      <c r="P312" t="e">
        <f>SUM(sample_report[[#This Row],[DIFF_4]:[DIFF_0]])</f>
        <v>#VALUE!</v>
      </c>
      <c r="Q312" t="e">
        <f>sample_report[[#This Row],[CTP_4]]-sample_report[[#This Row],[NOM_TAX_4]]</f>
        <v>#VALUE!</v>
      </c>
      <c r="R312" s="1" t="e">
        <f>sample_report[[#This Row],[CTP_3]]-sample_report[[#This Row],[NOM_TAX_3]]</f>
        <v>#VALUE!</v>
      </c>
      <c r="S312" s="1" t="e">
        <f>sample_report[[#This Row],[CTP_2]]-sample_report[[#This Row],[NOMO_TAX_2]]</f>
        <v>#VALUE!</v>
      </c>
      <c r="T312" s="1" t="e">
        <f>sample_report[[#This Row],[CTP_1]]-sample_report[[#This Row],[NOM_TAX_1]]</f>
        <v>#VALUE!</v>
      </c>
      <c r="U312" s="1" t="e">
        <f>sample_report[[#This Row],[CTP_0]]-sample_report[[#This Row],[NOM_TAX_0]]</f>
        <v>#VALUE!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>
        <f>sample_report[[#This Row],[PTI_4]]*sample_report[[#This Row],[STR_4]]*0.01</f>
        <v>0</v>
      </c>
      <c r="AK312" t="s">
        <v>7809</v>
      </c>
      <c r="AL312" t="s">
        <v>5059</v>
      </c>
      <c r="AM312" t="s">
        <v>5060</v>
      </c>
      <c r="AN312">
        <v>715046</v>
      </c>
      <c r="AO312">
        <v>597567</v>
      </c>
      <c r="AP312" t="s">
        <v>8095</v>
      </c>
      <c r="AQ312" t="s">
        <v>35</v>
      </c>
      <c r="AR312" t="s">
        <v>35</v>
      </c>
    </row>
    <row r="313" spans="1:44" hidden="1" x14ac:dyDescent="0.3">
      <c r="A313" t="s">
        <v>2823</v>
      </c>
      <c r="B313" t="s">
        <v>2824</v>
      </c>
      <c r="C313" t="s">
        <v>151</v>
      </c>
      <c r="D313" t="s">
        <v>312</v>
      </c>
      <c r="E313">
        <v>2019</v>
      </c>
      <c r="F313">
        <v>626779</v>
      </c>
      <c r="G313" t="s">
        <v>8110</v>
      </c>
      <c r="H313">
        <v>6486478</v>
      </c>
      <c r="I313">
        <v>198417917</v>
      </c>
      <c r="J313" t="s">
        <v>2832</v>
      </c>
      <c r="K313">
        <v>51038</v>
      </c>
      <c r="L313">
        <v>429500</v>
      </c>
      <c r="M313">
        <v>25</v>
      </c>
      <c r="N313" t="s">
        <v>8111</v>
      </c>
      <c r="O313" t="s">
        <v>8112</v>
      </c>
      <c r="P313">
        <f>SUM(sample_report[[#This Row],[DIFF_4]:[DIFF_0]])</f>
        <v>4874.28</v>
      </c>
      <c r="Q313">
        <f>sample_report[[#This Row],[CTP_4]]-sample_report[[#This Row],[NOM_TAX_4]]</f>
        <v>1789.8</v>
      </c>
      <c r="R313" s="1">
        <f>sample_report[[#This Row],[CTP_3]]-sample_report[[#This Row],[NOM_TAX_3]]</f>
        <v>-213.5</v>
      </c>
      <c r="S313" s="1">
        <f>sample_report[[#This Row],[CTP_2]]-sample_report[[#This Row],[NOMO_TAX_2]]</f>
        <v>1438.12</v>
      </c>
      <c r="T313" s="1">
        <f>sample_report[[#This Row],[CTP_1]]-sample_report[[#This Row],[NOM_TAX_1]]</f>
        <v>670.1</v>
      </c>
      <c r="U313" s="1">
        <f>sample_report[[#This Row],[CTP_0]]-sample_report[[#This Row],[NOM_TAX_0]]</f>
        <v>1189.76</v>
      </c>
      <c r="V313" t="s">
        <v>3179</v>
      </c>
      <c r="W313" t="s">
        <v>2829</v>
      </c>
      <c r="X313" t="s">
        <v>2830</v>
      </c>
      <c r="Y313" t="s">
        <v>2831</v>
      </c>
      <c r="Z313" t="s">
        <v>2832</v>
      </c>
      <c r="AA313">
        <f>sample_report[[#This Row],[PTI_4]]*sample_report[[#This Row],[STR_4]]*0.01</f>
        <v>0</v>
      </c>
      <c r="AK313" t="s">
        <v>7836</v>
      </c>
      <c r="AL313" t="s">
        <v>2833</v>
      </c>
      <c r="AM313" t="s">
        <v>2834</v>
      </c>
      <c r="AN313">
        <v>736282</v>
      </c>
      <c r="AO313">
        <v>626779</v>
      </c>
      <c r="AP313" t="s">
        <v>8113</v>
      </c>
      <c r="AQ313" t="s">
        <v>35</v>
      </c>
      <c r="AR313" t="s">
        <v>35</v>
      </c>
    </row>
    <row r="314" spans="1:44" hidden="1" x14ac:dyDescent="0.3">
      <c r="A314" t="s">
        <v>5055</v>
      </c>
      <c r="B314" t="s">
        <v>5056</v>
      </c>
      <c r="C314" t="s">
        <v>151</v>
      </c>
      <c r="D314" t="s">
        <v>312</v>
      </c>
      <c r="E314">
        <v>2017</v>
      </c>
      <c r="F314">
        <v>569156</v>
      </c>
      <c r="G314" t="s">
        <v>8335</v>
      </c>
      <c r="H314">
        <v>6100904</v>
      </c>
      <c r="I314">
        <v>153117363</v>
      </c>
      <c r="J314" t="s">
        <v>35</v>
      </c>
      <c r="K314">
        <v>192651</v>
      </c>
      <c r="L314">
        <v>234000</v>
      </c>
      <c r="M314">
        <v>18</v>
      </c>
      <c r="N314" t="s">
        <v>8336</v>
      </c>
      <c r="O314" t="s">
        <v>35</v>
      </c>
      <c r="P314" t="e">
        <f>SUM(sample_report[[#This Row],[DIFF_4]:[DIFF_0]])</f>
        <v>#VALUE!</v>
      </c>
      <c r="Q314" t="e">
        <f>sample_report[[#This Row],[CTP_4]]-sample_report[[#This Row],[NOM_TAX_4]]</f>
        <v>#VALUE!</v>
      </c>
      <c r="R314" s="1" t="e">
        <f>sample_report[[#This Row],[CTP_3]]-sample_report[[#This Row],[NOM_TAX_3]]</f>
        <v>#VALUE!</v>
      </c>
      <c r="S314" s="1" t="e">
        <f>sample_report[[#This Row],[CTP_2]]-sample_report[[#This Row],[NOMO_TAX_2]]</f>
        <v>#VALUE!</v>
      </c>
      <c r="T314" s="1" t="e">
        <f>sample_report[[#This Row],[CTP_1]]-sample_report[[#This Row],[NOM_TAX_1]]</f>
        <v>#VALUE!</v>
      </c>
      <c r="U314" s="1" t="e">
        <f>sample_report[[#This Row],[CTP_0]]-sample_report[[#This Row],[NOM_TAX_0]]</f>
        <v>#VALUE!</v>
      </c>
      <c r="V314" t="s">
        <v>35</v>
      </c>
      <c r="W314" t="s">
        <v>35</v>
      </c>
      <c r="X314" t="s">
        <v>35</v>
      </c>
      <c r="Y314" t="s">
        <v>35</v>
      </c>
      <c r="Z314" t="s">
        <v>35</v>
      </c>
      <c r="AA314">
        <f>sample_report[[#This Row],[PTI_4]]*sample_report[[#This Row],[STR_4]]*0.01</f>
        <v>0</v>
      </c>
      <c r="AK314" t="s">
        <v>5066</v>
      </c>
      <c r="AL314" t="s">
        <v>5067</v>
      </c>
      <c r="AM314" t="s">
        <v>7809</v>
      </c>
      <c r="AN314">
        <v>683409</v>
      </c>
      <c r="AO314">
        <v>569156</v>
      </c>
      <c r="AP314" t="s">
        <v>8337</v>
      </c>
      <c r="AQ314" t="s">
        <v>35</v>
      </c>
      <c r="AR314" t="s">
        <v>35</v>
      </c>
    </row>
    <row r="315" spans="1:44" hidden="1" x14ac:dyDescent="0.3">
      <c r="A315" t="s">
        <v>2823</v>
      </c>
      <c r="B315" t="s">
        <v>2824</v>
      </c>
      <c r="C315" t="s">
        <v>151</v>
      </c>
      <c r="D315" t="s">
        <v>312</v>
      </c>
      <c r="E315">
        <v>2017</v>
      </c>
      <c r="F315">
        <v>586639</v>
      </c>
      <c r="G315" t="s">
        <v>8350</v>
      </c>
      <c r="H315">
        <v>6371084</v>
      </c>
      <c r="I315">
        <v>186157974</v>
      </c>
      <c r="J315" t="s">
        <v>2830</v>
      </c>
      <c r="K315">
        <v>195358</v>
      </c>
      <c r="L315">
        <v>317500</v>
      </c>
      <c r="M315">
        <v>21</v>
      </c>
      <c r="N315" t="s">
        <v>8351</v>
      </c>
      <c r="O315" t="s">
        <v>8352</v>
      </c>
      <c r="P315">
        <f>SUM(sample_report[[#This Row],[DIFF_4]:[DIFF_0]])</f>
        <v>3198.24</v>
      </c>
      <c r="Q315">
        <f>sample_report[[#This Row],[CTP_4]]-sample_report[[#This Row],[NOM_TAX_4]]</f>
        <v>874.9</v>
      </c>
      <c r="R315" s="1">
        <f>sample_report[[#This Row],[CTP_3]]-sample_report[[#This Row],[NOM_TAX_3]]</f>
        <v>-691.08</v>
      </c>
      <c r="S315" s="1">
        <f>sample_report[[#This Row],[CTP_2]]-sample_report[[#This Row],[NOMO_TAX_2]]</f>
        <v>1789.8</v>
      </c>
      <c r="T315" s="1">
        <f>sample_report[[#This Row],[CTP_1]]-sample_report[[#This Row],[NOM_TAX_1]]</f>
        <v>-213.5</v>
      </c>
      <c r="U315" s="1">
        <f>sample_report[[#This Row],[CTP_0]]-sample_report[[#This Row],[NOM_TAX_0]]</f>
        <v>1438.12</v>
      </c>
      <c r="V315" t="s">
        <v>3177</v>
      </c>
      <c r="W315" t="s">
        <v>3178</v>
      </c>
      <c r="X315" t="s">
        <v>3179</v>
      </c>
      <c r="Y315" t="s">
        <v>2829</v>
      </c>
      <c r="Z315" t="s">
        <v>2830</v>
      </c>
      <c r="AA315">
        <f>sample_report[[#This Row],[PTI_4]]*sample_report[[#This Row],[STR_4]]*0.01</f>
        <v>0</v>
      </c>
      <c r="AK315" t="s">
        <v>3181</v>
      </c>
      <c r="AL315" t="s">
        <v>3182</v>
      </c>
      <c r="AM315" t="s">
        <v>7836</v>
      </c>
      <c r="AN315">
        <v>312943</v>
      </c>
      <c r="AO315">
        <v>586639</v>
      </c>
      <c r="AP315" t="s">
        <v>8353</v>
      </c>
      <c r="AQ315" t="s">
        <v>35</v>
      </c>
      <c r="AR315" t="s">
        <v>35</v>
      </c>
    </row>
    <row r="316" spans="1:44" hidden="1" x14ac:dyDescent="0.3">
      <c r="A316" t="s">
        <v>3409</v>
      </c>
      <c r="B316" t="s">
        <v>3410</v>
      </c>
      <c r="C316" t="s">
        <v>151</v>
      </c>
      <c r="D316" t="s">
        <v>469</v>
      </c>
      <c r="E316">
        <v>2018</v>
      </c>
      <c r="F316">
        <v>282432</v>
      </c>
      <c r="G316" t="s">
        <v>8906</v>
      </c>
      <c r="H316">
        <v>1868364</v>
      </c>
      <c r="I316">
        <v>5050094</v>
      </c>
      <c r="J316" t="s">
        <v>3417</v>
      </c>
      <c r="K316">
        <v>84470</v>
      </c>
      <c r="L316">
        <v>233500</v>
      </c>
      <c r="M316">
        <v>528</v>
      </c>
      <c r="N316" t="s">
        <v>8907</v>
      </c>
      <c r="O316" t="s">
        <v>8908</v>
      </c>
      <c r="P316">
        <f>SUM(sample_report[[#This Row],[DIFF_4]:[DIFF_0]])</f>
        <v>4589.09</v>
      </c>
      <c r="Q316">
        <f>sample_report[[#This Row],[CTP_4]]-sample_report[[#This Row],[NOM_TAX_4]]</f>
        <v>797.19</v>
      </c>
      <c r="R316" s="1">
        <f>sample_report[[#This Row],[CTP_3]]-sample_report[[#This Row],[NOM_TAX_3]]</f>
        <v>891.57</v>
      </c>
      <c r="S316" s="1">
        <f>sample_report[[#This Row],[CTP_2]]-sample_report[[#This Row],[NOMO_TAX_2]]</f>
        <v>985.62</v>
      </c>
      <c r="T316" s="1">
        <f>sample_report[[#This Row],[CTP_1]]-sample_report[[#This Row],[NOM_TAX_1]]</f>
        <v>1258.77</v>
      </c>
      <c r="U316" s="1">
        <f>sample_report[[#This Row],[CTP_0]]-sample_report[[#This Row],[NOM_TAX_0]]</f>
        <v>655.94</v>
      </c>
      <c r="V316" t="s">
        <v>3429</v>
      </c>
      <c r="W316" t="s">
        <v>3430</v>
      </c>
      <c r="X316" t="s">
        <v>3415</v>
      </c>
      <c r="Y316" t="s">
        <v>3416</v>
      </c>
      <c r="Z316" t="s">
        <v>3417</v>
      </c>
      <c r="AA316">
        <f>sample_report[[#This Row],[PTI_4]]*sample_report[[#This Row],[STR_4]]*0.01</f>
        <v>0</v>
      </c>
      <c r="AK316" t="s">
        <v>3433</v>
      </c>
      <c r="AL316" t="s">
        <v>8909</v>
      </c>
      <c r="AM316" t="s">
        <v>3419</v>
      </c>
      <c r="AN316">
        <v>371316</v>
      </c>
      <c r="AO316">
        <v>282432</v>
      </c>
      <c r="AP316" t="s">
        <v>8910</v>
      </c>
      <c r="AQ316" t="s">
        <v>8911</v>
      </c>
      <c r="AR316" t="s">
        <v>35</v>
      </c>
    </row>
    <row r="317" spans="1:44" hidden="1" x14ac:dyDescent="0.3">
      <c r="A317" t="s">
        <v>3409</v>
      </c>
      <c r="B317" t="s">
        <v>3410</v>
      </c>
      <c r="C317" t="s">
        <v>151</v>
      </c>
      <c r="D317" t="s">
        <v>469</v>
      </c>
      <c r="E317">
        <v>2019</v>
      </c>
      <c r="F317">
        <v>321001</v>
      </c>
      <c r="G317" t="s">
        <v>8937</v>
      </c>
      <c r="H317">
        <v>1935302</v>
      </c>
      <c r="I317">
        <v>5091884</v>
      </c>
      <c r="J317" t="s">
        <v>3418</v>
      </c>
      <c r="K317">
        <v>88756</v>
      </c>
      <c r="L317">
        <v>191500</v>
      </c>
      <c r="M317">
        <v>428</v>
      </c>
      <c r="N317" t="s">
        <v>8938</v>
      </c>
      <c r="O317" t="s">
        <v>8939</v>
      </c>
      <c r="P317">
        <f>SUM(sample_report[[#This Row],[DIFF_4]:[DIFF_0]])</f>
        <v>4658.2</v>
      </c>
      <c r="Q317">
        <f>sample_report[[#This Row],[CTP_4]]-sample_report[[#This Row],[NOM_TAX_4]]</f>
        <v>891.57</v>
      </c>
      <c r="R317" s="1">
        <f>sample_report[[#This Row],[CTP_3]]-sample_report[[#This Row],[NOM_TAX_3]]</f>
        <v>985.62</v>
      </c>
      <c r="S317" s="1">
        <f>sample_report[[#This Row],[CTP_2]]-sample_report[[#This Row],[NOMO_TAX_2]]</f>
        <v>1258.77</v>
      </c>
      <c r="T317" s="1">
        <f>sample_report[[#This Row],[CTP_1]]-sample_report[[#This Row],[NOM_TAX_1]]</f>
        <v>655.94</v>
      </c>
      <c r="U317" s="1">
        <f>sample_report[[#This Row],[CTP_0]]-sample_report[[#This Row],[NOM_TAX_0]]</f>
        <v>866.3</v>
      </c>
      <c r="V317" t="s">
        <v>3430</v>
      </c>
      <c r="W317" t="s">
        <v>3415</v>
      </c>
      <c r="X317" t="s">
        <v>3416</v>
      </c>
      <c r="Y317" t="s">
        <v>3417</v>
      </c>
      <c r="Z317" t="s">
        <v>3418</v>
      </c>
      <c r="AA317">
        <f>sample_report[[#This Row],[PTI_4]]*sample_report[[#This Row],[STR_4]]*0.01</f>
        <v>0</v>
      </c>
      <c r="AK317" t="s">
        <v>8909</v>
      </c>
      <c r="AL317" t="s">
        <v>3419</v>
      </c>
      <c r="AM317" t="s">
        <v>3420</v>
      </c>
      <c r="AN317">
        <v>282432</v>
      </c>
      <c r="AO317">
        <v>321001</v>
      </c>
      <c r="AP317" t="s">
        <v>8940</v>
      </c>
      <c r="AQ317" t="s">
        <v>8923</v>
      </c>
      <c r="AR317" t="s">
        <v>35</v>
      </c>
    </row>
    <row r="318" spans="1:44" hidden="1" x14ac:dyDescent="0.3">
      <c r="A318" t="s">
        <v>3409</v>
      </c>
      <c r="B318" t="s">
        <v>3410</v>
      </c>
      <c r="C318" t="s">
        <v>151</v>
      </c>
      <c r="D318" t="s">
        <v>469</v>
      </c>
      <c r="E318">
        <v>2017</v>
      </c>
      <c r="F318">
        <v>371316</v>
      </c>
      <c r="G318" t="s">
        <v>8969</v>
      </c>
      <c r="H318">
        <v>1735876</v>
      </c>
      <c r="I318">
        <v>5314620</v>
      </c>
      <c r="J318" t="s">
        <v>3416</v>
      </c>
      <c r="K318">
        <v>94972</v>
      </c>
      <c r="L318">
        <v>244700</v>
      </c>
      <c r="M318">
        <v>555</v>
      </c>
      <c r="N318" t="s">
        <v>8970</v>
      </c>
      <c r="O318" t="s">
        <v>8971</v>
      </c>
      <c r="P318">
        <f>SUM(sample_report[[#This Row],[DIFF_4]:[DIFF_0]])</f>
        <v>4727.07</v>
      </c>
      <c r="Q318">
        <f>sample_report[[#This Row],[CTP_4]]-sample_report[[#This Row],[NOM_TAX_4]]</f>
        <v>793.92</v>
      </c>
      <c r="R318" s="1">
        <f>sample_report[[#This Row],[CTP_3]]-sample_report[[#This Row],[NOM_TAX_3]]</f>
        <v>797.19</v>
      </c>
      <c r="S318" s="1">
        <f>sample_report[[#This Row],[CTP_2]]-sample_report[[#This Row],[NOMO_TAX_2]]</f>
        <v>891.57</v>
      </c>
      <c r="T318" s="1">
        <f>sample_report[[#This Row],[CTP_1]]-sample_report[[#This Row],[NOM_TAX_1]]</f>
        <v>985.62</v>
      </c>
      <c r="U318" s="1">
        <f>sample_report[[#This Row],[CTP_0]]-sample_report[[#This Row],[NOM_TAX_0]]</f>
        <v>1258.77</v>
      </c>
      <c r="V318" t="s">
        <v>3428</v>
      </c>
      <c r="W318" t="s">
        <v>3429</v>
      </c>
      <c r="X318" t="s">
        <v>3430</v>
      </c>
      <c r="Y318" t="s">
        <v>3415</v>
      </c>
      <c r="Z318" t="s">
        <v>3416</v>
      </c>
      <c r="AA318">
        <f>sample_report[[#This Row],[PTI_4]]*sample_report[[#This Row],[STR_4]]*0.01</f>
        <v>0</v>
      </c>
      <c r="AK318" t="s">
        <v>3432</v>
      </c>
      <c r="AL318" t="s">
        <v>3433</v>
      </c>
      <c r="AM318" t="s">
        <v>8909</v>
      </c>
      <c r="AN318">
        <v>290930</v>
      </c>
      <c r="AO318">
        <v>371316</v>
      </c>
      <c r="AP318" t="s">
        <v>8972</v>
      </c>
      <c r="AQ318" t="s">
        <v>8973</v>
      </c>
      <c r="AR318" t="s">
        <v>35</v>
      </c>
    </row>
    <row r="319" spans="1:44" x14ac:dyDescent="0.3">
      <c r="A319" t="s">
        <v>9051</v>
      </c>
      <c r="B319" t="s">
        <v>9052</v>
      </c>
      <c r="C319" t="s">
        <v>151</v>
      </c>
      <c r="D319" t="s">
        <v>2638</v>
      </c>
      <c r="E319">
        <v>2020</v>
      </c>
      <c r="F319">
        <v>479815</v>
      </c>
      <c r="G319" t="s">
        <v>9053</v>
      </c>
      <c r="H319">
        <v>3518196</v>
      </c>
      <c r="I319">
        <v>13571249</v>
      </c>
      <c r="J319" t="s">
        <v>9054</v>
      </c>
      <c r="K319">
        <v>-96670</v>
      </c>
      <c r="L319">
        <v>456700</v>
      </c>
      <c r="M319">
        <v>413</v>
      </c>
      <c r="N319" t="s">
        <v>9055</v>
      </c>
      <c r="O319" t="s">
        <v>9056</v>
      </c>
      <c r="P319">
        <f>SUM(sample_report[[#This Row],[DIFF_4]:[DIFF_0]])</f>
        <v>-277488.56141299999</v>
      </c>
      <c r="Q319" s="1">
        <f>sample_report[[#This Row],[CTP_4]]-sample_report[[#This Row],[NOM_TAX_4]]</f>
        <v>2329.0386120000003</v>
      </c>
      <c r="R319" s="1">
        <f>sample_report[[#This Row],[CTP_3]]-sample_report[[#This Row],[NOM_TAX_3]]</f>
        <v>1651.8291700000002</v>
      </c>
      <c r="S319" s="1">
        <f>sample_report[[#This Row],[CTP_2]]-sample_report[[#This Row],[NOMO_TAX_2]]</f>
        <v>1784.1864049999999</v>
      </c>
      <c r="T319" s="1">
        <f>sample_report[[#This Row],[CTP_1]]-sample_report[[#This Row],[NOM_TAX_1]]</f>
        <v>-176237.22260000001</v>
      </c>
      <c r="U319" s="1">
        <f>sample_report[[#This Row],[CTP_0]]-sample_report[[#This Row],[NOM_TAX_0]]</f>
        <v>-107016.39299999998</v>
      </c>
      <c r="V319" t="s">
        <v>9057</v>
      </c>
      <c r="W319" t="s">
        <v>9058</v>
      </c>
      <c r="X319" t="s">
        <v>9059</v>
      </c>
      <c r="Y319" t="s">
        <v>9060</v>
      </c>
      <c r="Z319" t="s">
        <v>9054</v>
      </c>
      <c r="AA319">
        <f>sample_report[[#This Row],[PTI_4]]*sample_report[[#This Row],[STR_4]]*0.01</f>
        <v>771.63138800000002</v>
      </c>
      <c r="AB319">
        <f>sample_report[[#This Row],[PTI_3]]*sample_report[[#This Row],[STR_3]]*0.01</f>
        <v>1187.18083</v>
      </c>
      <c r="AC319">
        <f>sample_report[[#This Row],[PTI_2]]*sample_report[[#This Row],[STR_32]]*0.01</f>
        <v>1407.0335949999999</v>
      </c>
      <c r="AD319">
        <f>sample_report[[#This Row],[PTI_1]]*sample_report[[#This Row],[STR_1]]*0.01</f>
        <v>179615.11260000002</v>
      </c>
      <c r="AE319">
        <f>sample_report[[#This Row],[PTI_0]]*sample_report[[#This Row],[STR_0]]*0.01</f>
        <v>110453.41299999999</v>
      </c>
      <c r="AF319">
        <v>34.43</v>
      </c>
      <c r="AG319">
        <v>34.43</v>
      </c>
      <c r="AH319">
        <v>34.43</v>
      </c>
      <c r="AI319">
        <v>34.43</v>
      </c>
      <c r="AJ319">
        <v>23.02</v>
      </c>
      <c r="AK319" t="s">
        <v>9061</v>
      </c>
      <c r="AL319" t="s">
        <v>9062</v>
      </c>
      <c r="AM319" t="s">
        <v>9063</v>
      </c>
      <c r="AN319">
        <v>521682</v>
      </c>
      <c r="AO319">
        <v>479815</v>
      </c>
      <c r="AP319" t="s">
        <v>9064</v>
      </c>
      <c r="AQ319" t="s">
        <v>35</v>
      </c>
      <c r="AR319" t="s">
        <v>35</v>
      </c>
    </row>
    <row r="320" spans="1:44" x14ac:dyDescent="0.3">
      <c r="A320" t="s">
        <v>9051</v>
      </c>
      <c r="B320" t="s">
        <v>9052</v>
      </c>
      <c r="C320" t="s">
        <v>151</v>
      </c>
      <c r="D320" t="s">
        <v>2638</v>
      </c>
      <c r="E320">
        <v>2016</v>
      </c>
      <c r="F320">
        <v>224116</v>
      </c>
      <c r="G320" t="s">
        <v>9065</v>
      </c>
      <c r="H320">
        <v>2624745</v>
      </c>
      <c r="I320">
        <v>10152074</v>
      </c>
      <c r="J320" t="s">
        <v>9057</v>
      </c>
      <c r="K320">
        <v>107301</v>
      </c>
      <c r="L320">
        <v>49900</v>
      </c>
      <c r="M320">
        <v>53</v>
      </c>
      <c r="N320" t="s">
        <v>9066</v>
      </c>
      <c r="O320" t="s">
        <v>9067</v>
      </c>
      <c r="P320">
        <f>SUM(sample_report[[#This Row],[DIFF_4]:[DIFF_0]])</f>
        <v>-202181.73737000002</v>
      </c>
      <c r="Q320" s="1">
        <f>sample_report[[#This Row],[CTP_4]]-sample_report[[#This Row],[NOM_TAX_4]]</f>
        <v>266.50702999999999</v>
      </c>
      <c r="R320" s="1">
        <f>sample_report[[#This Row],[CTP_3]]-sample_report[[#This Row],[NOM_TAX_3]]</f>
        <v>1864.1613999999997</v>
      </c>
      <c r="S320" s="1">
        <f>sample_report[[#This Row],[CTP_2]]-sample_report[[#This Row],[NOMO_TAX_2]]</f>
        <v>1722.7330000000002</v>
      </c>
      <c r="T320" s="1">
        <f>sample_report[[#This Row],[CTP_1]]-sample_report[[#This Row],[NOM_TAX_1]]</f>
        <v>-131972.67000000001</v>
      </c>
      <c r="U320" s="1">
        <f>sample_report[[#This Row],[CTP_0]]-sample_report[[#This Row],[NOM_TAX_0]]</f>
        <v>-74062.468800000002</v>
      </c>
      <c r="V320" t="s">
        <v>9068</v>
      </c>
      <c r="W320" t="s">
        <v>9069</v>
      </c>
      <c r="X320" t="s">
        <v>9070</v>
      </c>
      <c r="Y320" t="s">
        <v>9071</v>
      </c>
      <c r="Z320" t="s">
        <v>9057</v>
      </c>
      <c r="AA320">
        <f>sample_report[[#This Row],[PTI_4]]*sample_report[[#This Row],[STR_4]]*0.01</f>
        <v>1204.21297</v>
      </c>
      <c r="AB320">
        <f>sample_report[[#This Row],[PTI_3]]*sample_report[[#This Row],[STR_3]]*0.01</f>
        <v>1915.5686000000003</v>
      </c>
      <c r="AC320">
        <f>sample_report[[#This Row],[PTI_2]]*sample_report[[#This Row],[STR_32]]*0.01</f>
        <v>1586.7469999999998</v>
      </c>
      <c r="AD320">
        <f>sample_report[[#This Row],[PTI_1]]*sample_report[[#This Row],[STR_1]]*0.01</f>
        <v>134718.36000000002</v>
      </c>
      <c r="AE320">
        <f>sample_report[[#This Row],[PTI_0]]*sample_report[[#This Row],[STR_0]]*0.01</f>
        <v>77163.138800000001</v>
      </c>
      <c r="AF320">
        <v>36.1</v>
      </c>
      <c r="AG320">
        <v>38</v>
      </c>
      <c r="AH320">
        <v>38</v>
      </c>
      <c r="AI320">
        <v>38</v>
      </c>
      <c r="AJ320">
        <v>34.43</v>
      </c>
      <c r="AK320" t="s">
        <v>9072</v>
      </c>
      <c r="AL320" t="s">
        <v>9073</v>
      </c>
      <c r="AM320" t="s">
        <v>9074</v>
      </c>
      <c r="AN320">
        <v>354522</v>
      </c>
      <c r="AO320">
        <v>224116</v>
      </c>
      <c r="AP320" t="s">
        <v>9075</v>
      </c>
      <c r="AQ320" t="s">
        <v>35</v>
      </c>
      <c r="AR320" t="s">
        <v>35</v>
      </c>
    </row>
    <row r="321" spans="1:44" x14ac:dyDescent="0.3">
      <c r="A321" t="s">
        <v>1572</v>
      </c>
      <c r="B321" t="s">
        <v>1573</v>
      </c>
      <c r="C321" t="s">
        <v>151</v>
      </c>
      <c r="D321" t="s">
        <v>1199</v>
      </c>
      <c r="E321">
        <v>2020</v>
      </c>
      <c r="F321">
        <v>67658</v>
      </c>
      <c r="G321" t="s">
        <v>9384</v>
      </c>
      <c r="H321">
        <v>1568816</v>
      </c>
      <c r="I321">
        <v>3540730</v>
      </c>
      <c r="J321" t="s">
        <v>9385</v>
      </c>
      <c r="K321">
        <v>28522</v>
      </c>
      <c r="L321">
        <v>33200</v>
      </c>
      <c r="M321">
        <v>106</v>
      </c>
      <c r="N321" t="s">
        <v>9386</v>
      </c>
      <c r="O321" t="s">
        <v>9387</v>
      </c>
      <c r="P321">
        <f>SUM(sample_report[[#This Row],[DIFF_4]:[DIFF_0]])</f>
        <v>-96351.413314000005</v>
      </c>
      <c r="Q321" s="1">
        <f>sample_report[[#This Row],[CTP_4]]-sample_report[[#This Row],[NOM_TAX_4]]</f>
        <v>-199.20152599999994</v>
      </c>
      <c r="R321" s="1">
        <f>sample_report[[#This Row],[CTP_3]]-sample_report[[#This Row],[NOM_TAX_3]]</f>
        <v>-252.58489099999997</v>
      </c>
      <c r="S321" s="1">
        <f>sample_report[[#This Row],[CTP_2]]-sample_report[[#This Row],[NOMO_TAX_2]]</f>
        <v>-376.64739699999996</v>
      </c>
      <c r="T321" s="1">
        <f>sample_report[[#This Row],[CTP_1]]-sample_report[[#This Row],[NOM_TAX_1]]</f>
        <v>-80472.127900000007</v>
      </c>
      <c r="U321" s="1">
        <f>sample_report[[#This Row],[CTP_0]]-sample_report[[#This Row],[NOM_TAX_0]]</f>
        <v>-15050.851599999998</v>
      </c>
      <c r="V321" t="s">
        <v>1580</v>
      </c>
      <c r="W321" t="s">
        <v>1581</v>
      </c>
      <c r="X321" t="s">
        <v>1575</v>
      </c>
      <c r="Y321" t="s">
        <v>1656</v>
      </c>
      <c r="Z321" t="s">
        <v>9385</v>
      </c>
      <c r="AA321">
        <f>sample_report[[#This Row],[PTI_4]]*sample_report[[#This Row],[STR_4]]*0.01</f>
        <v>635.17152599999997</v>
      </c>
      <c r="AB321">
        <f>sample_report[[#This Row],[PTI_3]]*sample_report[[#This Row],[STR_3]]*0.01</f>
        <v>697.33489099999997</v>
      </c>
      <c r="AC321">
        <f>sample_report[[#This Row],[PTI_2]]*sample_report[[#This Row],[STR_32]]*0.01</f>
        <v>819.01739699999996</v>
      </c>
      <c r="AD321">
        <f>sample_report[[#This Row],[PTI_1]]*sample_report[[#This Row],[STR_1]]*0.01</f>
        <v>81066.467900000003</v>
      </c>
      <c r="AE321">
        <f>sample_report[[#This Row],[PTI_0]]*sample_report[[#This Row],[STR_0]]*0.01</f>
        <v>15574.871599999999</v>
      </c>
      <c r="AF321">
        <v>34.43</v>
      </c>
      <c r="AG321">
        <v>34.43</v>
      </c>
      <c r="AH321">
        <v>34.43</v>
      </c>
      <c r="AI321">
        <v>34.43</v>
      </c>
      <c r="AJ321">
        <v>23.02</v>
      </c>
      <c r="AK321" t="s">
        <v>1584</v>
      </c>
      <c r="AL321" t="s">
        <v>1659</v>
      </c>
      <c r="AM321" t="s">
        <v>9388</v>
      </c>
      <c r="AN321">
        <v>235453</v>
      </c>
      <c r="AO321">
        <v>67658</v>
      </c>
      <c r="AP321" t="s">
        <v>9389</v>
      </c>
      <c r="AQ321" t="s">
        <v>35</v>
      </c>
      <c r="AR321" t="s">
        <v>35</v>
      </c>
    </row>
    <row r="322" spans="1:44" x14ac:dyDescent="0.3">
      <c r="A322" t="s">
        <v>1572</v>
      </c>
      <c r="B322" t="s">
        <v>1573</v>
      </c>
      <c r="C322" t="s">
        <v>151</v>
      </c>
      <c r="D322" t="s">
        <v>1199</v>
      </c>
      <c r="E322">
        <v>2016</v>
      </c>
      <c r="F322">
        <v>184482</v>
      </c>
      <c r="G322" t="s">
        <v>9390</v>
      </c>
      <c r="H322">
        <v>1481674</v>
      </c>
      <c r="I322">
        <v>3399285</v>
      </c>
      <c r="J322" t="s">
        <v>1580</v>
      </c>
      <c r="K322">
        <v>45261</v>
      </c>
      <c r="L322">
        <v>123500</v>
      </c>
      <c r="M322">
        <v>405</v>
      </c>
      <c r="N322" t="s">
        <v>9391</v>
      </c>
      <c r="O322" t="s">
        <v>9392</v>
      </c>
      <c r="P322">
        <f>SUM(sample_report[[#This Row],[DIFF_4]:[DIFF_0]])</f>
        <v>-113156.07740000001</v>
      </c>
      <c r="Q322" s="1">
        <f>sample_report[[#This Row],[CTP_4]]-sample_report[[#This Row],[NOM_TAX_4]]</f>
        <v>-300.72340000000014</v>
      </c>
      <c r="R322" s="1">
        <f>sample_report[[#This Row],[CTP_3]]-sample_report[[#This Row],[NOM_TAX_3]]</f>
        <v>-243.87940000000003</v>
      </c>
      <c r="S322" s="1">
        <f>sample_report[[#This Row],[CTP_2]]-sample_report[[#This Row],[NOMO_TAX_2]]</f>
        <v>-126.34199999999998</v>
      </c>
      <c r="T322" s="1">
        <f>sample_report[[#This Row],[CTP_1]]-sample_report[[#This Row],[NOM_TAX_1]]</f>
        <v>-49403.950000000004</v>
      </c>
      <c r="U322" s="1">
        <f>sample_report[[#This Row],[CTP_0]]-sample_report[[#This Row],[NOM_TAX_0]]</f>
        <v>-63081.1826</v>
      </c>
      <c r="V322" t="s">
        <v>9393</v>
      </c>
      <c r="W322" t="s">
        <v>1714</v>
      </c>
      <c r="X322" t="s">
        <v>1578</v>
      </c>
      <c r="Y322" t="s">
        <v>1579</v>
      </c>
      <c r="Z322" t="s">
        <v>1580</v>
      </c>
      <c r="AA322">
        <f>sample_report[[#This Row],[PTI_4]]*sample_report[[#This Row],[STR_4]]*0.01</f>
        <v>685.68340000000012</v>
      </c>
      <c r="AB322">
        <f>sample_report[[#This Row],[PTI_3]]*sample_report[[#This Row],[STR_3]]*0.01</f>
        <v>768.59940000000006</v>
      </c>
      <c r="AC322">
        <f>sample_report[[#This Row],[PTI_2]]*sample_report[[#This Row],[STR_32]]*0.01</f>
        <v>686.43200000000002</v>
      </c>
      <c r="AD322">
        <f>sample_report[[#This Row],[PTI_1]]*sample_report[[#This Row],[STR_1]]*0.01</f>
        <v>50047.520000000004</v>
      </c>
      <c r="AE322">
        <f>sample_report[[#This Row],[PTI_0]]*sample_report[[#This Row],[STR_0]]*0.01</f>
        <v>63517.152600000001</v>
      </c>
      <c r="AF322">
        <v>36.1</v>
      </c>
      <c r="AG322">
        <v>38</v>
      </c>
      <c r="AH322">
        <v>38</v>
      </c>
      <c r="AI322">
        <v>38</v>
      </c>
      <c r="AJ322">
        <v>34.43</v>
      </c>
      <c r="AK322" t="s">
        <v>9394</v>
      </c>
      <c r="AL322" t="s">
        <v>1715</v>
      </c>
      <c r="AM322" t="s">
        <v>1582</v>
      </c>
      <c r="AN322">
        <v>131704</v>
      </c>
      <c r="AO322">
        <v>184482</v>
      </c>
      <c r="AP322" t="s">
        <v>9395</v>
      </c>
      <c r="AQ322" t="s">
        <v>35</v>
      </c>
      <c r="AR322" t="s">
        <v>35</v>
      </c>
    </row>
    <row r="323" spans="1:44" x14ac:dyDescent="0.3">
      <c r="A323" t="s">
        <v>165</v>
      </c>
      <c r="B323" t="s">
        <v>166</v>
      </c>
      <c r="C323" t="s">
        <v>151</v>
      </c>
      <c r="D323" t="s">
        <v>110</v>
      </c>
      <c r="E323">
        <v>2020</v>
      </c>
      <c r="F323">
        <v>42521</v>
      </c>
      <c r="G323" t="s">
        <v>9728</v>
      </c>
      <c r="H323">
        <v>1510962</v>
      </c>
      <c r="I323">
        <v>4836815</v>
      </c>
      <c r="J323" t="s">
        <v>9729</v>
      </c>
      <c r="K323">
        <v>3990</v>
      </c>
      <c r="L323">
        <v>35200</v>
      </c>
      <c r="M323">
        <v>86</v>
      </c>
      <c r="N323" t="s">
        <v>9730</v>
      </c>
      <c r="O323" t="s">
        <v>9731</v>
      </c>
      <c r="P323">
        <f>SUM(sample_report[[#This Row],[DIFF_4]:[DIFF_0]])</f>
        <v>-131518.26701400001</v>
      </c>
      <c r="Q323" s="1">
        <f>sample_report[[#This Row],[CTP_4]]-sample_report[[#This Row],[NOM_TAX_4]]</f>
        <v>-461.94924099999992</v>
      </c>
      <c r="R323" s="1">
        <f>sample_report[[#This Row],[CTP_3]]-sample_report[[#This Row],[NOM_TAX_3]]</f>
        <v>-1345.8614090000001</v>
      </c>
      <c r="S323" s="1">
        <f>sample_report[[#This Row],[CTP_2]]-sample_report[[#This Row],[NOMO_TAX_2]]</f>
        <v>78.503436000000079</v>
      </c>
      <c r="T323" s="1">
        <f>sample_report[[#This Row],[CTP_1]]-sample_report[[#This Row],[NOM_TAX_1]]</f>
        <v>-120163.6456</v>
      </c>
      <c r="U323" s="1">
        <f>sample_report[[#This Row],[CTP_0]]-sample_report[[#This Row],[NOM_TAX_0]]</f>
        <v>-9625.3141999999989</v>
      </c>
      <c r="V323" t="s">
        <v>173</v>
      </c>
      <c r="W323" t="s">
        <v>174</v>
      </c>
      <c r="X323" t="s">
        <v>168</v>
      </c>
      <c r="Y323" t="s">
        <v>207</v>
      </c>
      <c r="Z323" t="s">
        <v>9729</v>
      </c>
      <c r="AA323">
        <f>sample_report[[#This Row],[PTI_4]]*sample_report[[#This Row],[STR_4]]*0.01</f>
        <v>784.95924099999991</v>
      </c>
      <c r="AB323">
        <f>sample_report[[#This Row],[PTI_3]]*sample_report[[#This Row],[STR_3]]*0.01</f>
        <v>2002.3214090000001</v>
      </c>
      <c r="AC323">
        <f>sample_report[[#This Row],[PTI_2]]*sample_report[[#This Row],[STR_32]]*0.01</f>
        <v>547.94656399999997</v>
      </c>
      <c r="AD323">
        <f>sample_report[[#This Row],[PTI_1]]*sample_report[[#This Row],[STR_1]]*0.01</f>
        <v>121156.41560000001</v>
      </c>
      <c r="AE323">
        <f>sample_report[[#This Row],[PTI_0]]*sample_report[[#This Row],[STR_0]]*0.01</f>
        <v>9788.3341999999993</v>
      </c>
      <c r="AF323">
        <v>34.43</v>
      </c>
      <c r="AG323">
        <v>34.43</v>
      </c>
      <c r="AH323">
        <v>34.43</v>
      </c>
      <c r="AI323">
        <v>34.43</v>
      </c>
      <c r="AJ323">
        <v>23.02</v>
      </c>
      <c r="AK323" t="s">
        <v>177</v>
      </c>
      <c r="AL323" t="s">
        <v>210</v>
      </c>
      <c r="AM323" t="s">
        <v>9732</v>
      </c>
      <c r="AN323">
        <v>351892</v>
      </c>
      <c r="AO323">
        <v>42521</v>
      </c>
      <c r="AP323" t="s">
        <v>9733</v>
      </c>
      <c r="AQ323" t="s">
        <v>35</v>
      </c>
      <c r="AR323" t="s">
        <v>35</v>
      </c>
    </row>
    <row r="324" spans="1:44" x14ac:dyDescent="0.3">
      <c r="A324" t="s">
        <v>165</v>
      </c>
      <c r="B324" t="s">
        <v>166</v>
      </c>
      <c r="C324" t="s">
        <v>151</v>
      </c>
      <c r="D324" t="s">
        <v>110</v>
      </c>
      <c r="E324">
        <v>2016</v>
      </c>
      <c r="F324">
        <v>227987</v>
      </c>
      <c r="G324" t="s">
        <v>9734</v>
      </c>
      <c r="H324">
        <v>687802</v>
      </c>
      <c r="I324">
        <v>3275842</v>
      </c>
      <c r="J324" t="s">
        <v>173</v>
      </c>
      <c r="K324">
        <v>28651</v>
      </c>
      <c r="L324">
        <v>183600</v>
      </c>
      <c r="M324">
        <v>616</v>
      </c>
      <c r="N324" t="s">
        <v>9735</v>
      </c>
      <c r="O324" t="s">
        <v>9736</v>
      </c>
      <c r="P324">
        <f>SUM(sample_report[[#This Row],[DIFF_4]:[DIFF_0]])</f>
        <v>-20325.309790000007</v>
      </c>
      <c r="Q324" s="1">
        <f>sample_report[[#This Row],[CTP_4]]-sample_report[[#This Row],[NOM_TAX_4]]</f>
        <v>-491.85369000000009</v>
      </c>
      <c r="R324" s="1">
        <f>sample_report[[#This Row],[CTP_3]]-sample_report[[#This Row],[NOM_TAX_3]]</f>
        <v>-627.59619999999995</v>
      </c>
      <c r="S324" s="1">
        <f>sample_report[[#This Row],[CTP_2]]-sample_report[[#This Row],[NOMO_TAX_2]]</f>
        <v>583.29420000000005</v>
      </c>
      <c r="T324" s="1">
        <f>sample_report[[#This Row],[CTP_1]]-sample_report[[#This Row],[NOM_TAX_1]]</f>
        <v>58383.76</v>
      </c>
      <c r="U324" s="1">
        <f>sample_report[[#This Row],[CTP_0]]-sample_report[[#This Row],[NOM_TAX_0]]</f>
        <v>-78172.914100000009</v>
      </c>
      <c r="V324" t="s">
        <v>9737</v>
      </c>
      <c r="W324" t="s">
        <v>240</v>
      </c>
      <c r="X324" t="s">
        <v>171</v>
      </c>
      <c r="Y324" t="s">
        <v>172</v>
      </c>
      <c r="Z324" t="s">
        <v>173</v>
      </c>
      <c r="AA324">
        <f>sample_report[[#This Row],[PTI_4]]*sample_report[[#This Row],[STR_4]]*0.01</f>
        <v>797.55369000000007</v>
      </c>
      <c r="AB324">
        <f>sample_report[[#This Row],[PTI_3]]*sample_report[[#This Row],[STR_3]]*0.01</f>
        <v>854.61619999999994</v>
      </c>
      <c r="AC324">
        <f>sample_report[[#This Row],[PTI_2]]*sample_report[[#This Row],[STR_32]]*0.01</f>
        <v>-213.21420000000003</v>
      </c>
      <c r="AD324">
        <f>sample_report[[#This Row],[PTI_1]]*sample_report[[#This Row],[STR_1]]*0.01</f>
        <v>-57983.44</v>
      </c>
      <c r="AE324">
        <f>sample_report[[#This Row],[PTI_0]]*sample_report[[#This Row],[STR_0]]*0.01</f>
        <v>78495.924100000004</v>
      </c>
      <c r="AF324">
        <v>36.1</v>
      </c>
      <c r="AG324">
        <v>38</v>
      </c>
      <c r="AH324">
        <v>38</v>
      </c>
      <c r="AI324">
        <v>38</v>
      </c>
      <c r="AJ324">
        <v>34.43</v>
      </c>
      <c r="AK324" t="s">
        <v>9738</v>
      </c>
      <c r="AL324" t="s">
        <v>241</v>
      </c>
      <c r="AM324" t="s">
        <v>175</v>
      </c>
      <c r="AN324">
        <v>-152588</v>
      </c>
      <c r="AO324">
        <v>227987</v>
      </c>
      <c r="AP324" t="s">
        <v>9739</v>
      </c>
      <c r="AQ324" t="s">
        <v>35</v>
      </c>
      <c r="AR324" t="s">
        <v>35</v>
      </c>
    </row>
    <row r="325" spans="1:44" hidden="1" x14ac:dyDescent="0.3">
      <c r="A325" t="s">
        <v>6881</v>
      </c>
      <c r="B325" t="s">
        <v>6882</v>
      </c>
      <c r="C325" t="s">
        <v>151</v>
      </c>
      <c r="D325" t="s">
        <v>257</v>
      </c>
      <c r="E325">
        <v>2018</v>
      </c>
      <c r="F325">
        <v>414576</v>
      </c>
      <c r="G325" t="s">
        <v>10024</v>
      </c>
      <c r="H325">
        <v>1132393</v>
      </c>
      <c r="I325">
        <v>2442626</v>
      </c>
      <c r="J325" t="s">
        <v>6889</v>
      </c>
      <c r="K325">
        <v>102367</v>
      </c>
      <c r="L325">
        <v>263060</v>
      </c>
      <c r="M325">
        <v>1121</v>
      </c>
      <c r="N325" t="s">
        <v>10025</v>
      </c>
      <c r="O325" t="s">
        <v>10026</v>
      </c>
      <c r="P325">
        <f>SUM(sample_report[[#This Row],[DIFF_4]:[DIFF_0]])</f>
        <v>2273.41</v>
      </c>
      <c r="Q325">
        <f>sample_report[[#This Row],[CTP_4]]-sample_report[[#This Row],[NOM_TAX_4]]</f>
        <v>560.69000000000005</v>
      </c>
      <c r="R325" s="1">
        <f>sample_report[[#This Row],[CTP_3]]-sample_report[[#This Row],[NOM_TAX_3]]</f>
        <v>366.39</v>
      </c>
      <c r="S325" s="1">
        <f>sample_report[[#This Row],[CTP_2]]-sample_report[[#This Row],[NOMO_TAX_2]]</f>
        <v>326.88</v>
      </c>
      <c r="T325" s="1">
        <f>sample_report[[#This Row],[CTP_1]]-sample_report[[#This Row],[NOM_TAX_1]]</f>
        <v>356.43</v>
      </c>
      <c r="U325" s="1">
        <f>sample_report[[#This Row],[CTP_0]]-sample_report[[#This Row],[NOM_TAX_0]]</f>
        <v>663.02</v>
      </c>
      <c r="V325" t="s">
        <v>6900</v>
      </c>
      <c r="W325" t="s">
        <v>6901</v>
      </c>
      <c r="X325" t="s">
        <v>6887</v>
      </c>
      <c r="Y325" t="s">
        <v>6888</v>
      </c>
      <c r="Z325" t="s">
        <v>6889</v>
      </c>
      <c r="AA325">
        <f>sample_report[[#This Row],[PTI_4]]*sample_report[[#This Row],[STR_4]]*0.01</f>
        <v>0</v>
      </c>
      <c r="AK325" t="s">
        <v>6904</v>
      </c>
      <c r="AL325" t="s">
        <v>10027</v>
      </c>
      <c r="AM325" t="s">
        <v>6891</v>
      </c>
      <c r="AN325">
        <v>260136</v>
      </c>
      <c r="AO325">
        <v>414576</v>
      </c>
      <c r="AP325" t="s">
        <v>10028</v>
      </c>
      <c r="AQ325" t="s">
        <v>35</v>
      </c>
      <c r="AR325" t="s">
        <v>35</v>
      </c>
    </row>
    <row r="326" spans="1:44" hidden="1" x14ac:dyDescent="0.3">
      <c r="A326" t="s">
        <v>1916</v>
      </c>
      <c r="B326" t="s">
        <v>1917</v>
      </c>
      <c r="C326" t="s">
        <v>151</v>
      </c>
      <c r="D326" t="s">
        <v>257</v>
      </c>
      <c r="E326">
        <v>2018</v>
      </c>
      <c r="F326">
        <v>138149</v>
      </c>
      <c r="G326" t="s">
        <v>10050</v>
      </c>
      <c r="H326">
        <v>855076</v>
      </c>
      <c r="I326">
        <v>1885969</v>
      </c>
      <c r="J326" t="s">
        <v>1924</v>
      </c>
      <c r="K326">
        <v>52735</v>
      </c>
      <c r="L326">
        <v>73000</v>
      </c>
      <c r="M326">
        <v>450</v>
      </c>
      <c r="N326" t="s">
        <v>10051</v>
      </c>
      <c r="O326" t="s">
        <v>10052</v>
      </c>
      <c r="P326">
        <f>SUM(sample_report[[#This Row],[DIFF_4]:[DIFF_0]])</f>
        <v>863.94999999999993</v>
      </c>
      <c r="Q326">
        <f>sample_report[[#This Row],[CTP_4]]-sample_report[[#This Row],[NOM_TAX_4]]</f>
        <v>128.66999999999999</v>
      </c>
      <c r="R326" s="1">
        <f>sample_report[[#This Row],[CTP_3]]-sample_report[[#This Row],[NOM_TAX_3]]</f>
        <v>151.91999999999999</v>
      </c>
      <c r="S326" s="1">
        <f>sample_report[[#This Row],[CTP_2]]-sample_report[[#This Row],[NOMO_TAX_2]]</f>
        <v>184.73</v>
      </c>
      <c r="T326" s="1">
        <f>sample_report[[#This Row],[CTP_1]]-sample_report[[#This Row],[NOM_TAX_1]]</f>
        <v>156.78</v>
      </c>
      <c r="U326" s="1">
        <f>sample_report[[#This Row],[CTP_0]]-sample_report[[#This Row],[NOM_TAX_0]]</f>
        <v>241.85</v>
      </c>
      <c r="V326" t="s">
        <v>1935</v>
      </c>
      <c r="W326" t="s">
        <v>1936</v>
      </c>
      <c r="X326" t="s">
        <v>1922</v>
      </c>
      <c r="Y326" t="s">
        <v>1923</v>
      </c>
      <c r="Z326" t="s">
        <v>1924</v>
      </c>
      <c r="AA326">
        <f>sample_report[[#This Row],[PTI_4]]*sample_report[[#This Row],[STR_4]]*0.01</f>
        <v>0</v>
      </c>
      <c r="AK326" t="s">
        <v>1939</v>
      </c>
      <c r="AL326" t="s">
        <v>10053</v>
      </c>
      <c r="AM326" t="s">
        <v>1926</v>
      </c>
      <c r="AN326">
        <v>125314</v>
      </c>
      <c r="AO326">
        <v>138149</v>
      </c>
      <c r="AP326" t="s">
        <v>10054</v>
      </c>
      <c r="AQ326" t="s">
        <v>35</v>
      </c>
      <c r="AR326" t="s">
        <v>35</v>
      </c>
    </row>
    <row r="327" spans="1:44" hidden="1" x14ac:dyDescent="0.3">
      <c r="A327" t="s">
        <v>10070</v>
      </c>
      <c r="B327" t="s">
        <v>10071</v>
      </c>
      <c r="C327" t="s">
        <v>151</v>
      </c>
      <c r="D327" t="s">
        <v>257</v>
      </c>
      <c r="E327">
        <v>2018</v>
      </c>
      <c r="F327">
        <v>51319</v>
      </c>
      <c r="G327" t="s">
        <v>10072</v>
      </c>
      <c r="H327">
        <v>253436</v>
      </c>
      <c r="I327">
        <v>673087</v>
      </c>
      <c r="J327" t="s">
        <v>10073</v>
      </c>
      <c r="K327">
        <v>14393</v>
      </c>
      <c r="L327">
        <v>31200</v>
      </c>
      <c r="M327">
        <v>601</v>
      </c>
      <c r="N327" t="s">
        <v>10074</v>
      </c>
      <c r="O327" t="s">
        <v>10075</v>
      </c>
      <c r="P327">
        <f>SUM(sample_report[[#This Row],[DIFF_4]:[DIFF_0]])</f>
        <v>618.29999999999995</v>
      </c>
      <c r="Q327">
        <f>sample_report[[#This Row],[CTP_4]]-sample_report[[#This Row],[NOM_TAX_4]]</f>
        <v>70.3</v>
      </c>
      <c r="R327" s="1">
        <f>sample_report[[#This Row],[CTP_3]]-sample_report[[#This Row],[NOM_TAX_3]]</f>
        <v>89.82</v>
      </c>
      <c r="S327" s="1">
        <f>sample_report[[#This Row],[CTP_2]]-sample_report[[#This Row],[NOMO_TAX_2]]</f>
        <v>91.81</v>
      </c>
      <c r="T327" s="1">
        <f>sample_report[[#This Row],[CTP_1]]-sample_report[[#This Row],[NOM_TAX_1]]</f>
        <v>165.81</v>
      </c>
      <c r="U327" s="1">
        <f>sample_report[[#This Row],[CTP_0]]-sample_report[[#This Row],[NOM_TAX_0]]</f>
        <v>200.56</v>
      </c>
      <c r="V327" t="s">
        <v>10076</v>
      </c>
      <c r="W327" t="s">
        <v>10077</v>
      </c>
      <c r="X327" t="s">
        <v>10078</v>
      </c>
      <c r="Y327" t="s">
        <v>10079</v>
      </c>
      <c r="Z327" t="s">
        <v>10073</v>
      </c>
      <c r="AA327">
        <f>sample_report[[#This Row],[PTI_4]]*sample_report[[#This Row],[STR_4]]*0.01</f>
        <v>0</v>
      </c>
      <c r="AK327" t="s">
        <v>10080</v>
      </c>
      <c r="AL327" t="s">
        <v>10081</v>
      </c>
      <c r="AM327" t="s">
        <v>10082</v>
      </c>
      <c r="AN327">
        <v>34402</v>
      </c>
      <c r="AO327">
        <v>51319</v>
      </c>
      <c r="AP327" t="s">
        <v>10083</v>
      </c>
      <c r="AQ327" t="s">
        <v>35</v>
      </c>
      <c r="AR327" t="s">
        <v>35</v>
      </c>
    </row>
    <row r="328" spans="1:44" hidden="1" x14ac:dyDescent="0.3">
      <c r="A328" t="s">
        <v>574</v>
      </c>
      <c r="B328" t="s">
        <v>575</v>
      </c>
      <c r="C328" t="s">
        <v>151</v>
      </c>
      <c r="D328" t="s">
        <v>257</v>
      </c>
      <c r="E328">
        <v>2018</v>
      </c>
      <c r="F328">
        <v>19282</v>
      </c>
      <c r="G328" t="s">
        <v>10090</v>
      </c>
      <c r="H328">
        <v>415207</v>
      </c>
      <c r="I328">
        <v>1629098</v>
      </c>
      <c r="J328" t="s">
        <v>582</v>
      </c>
      <c r="K328">
        <v>6895</v>
      </c>
      <c r="L328">
        <v>31300</v>
      </c>
      <c r="M328">
        <v>227</v>
      </c>
      <c r="N328" t="s">
        <v>10091</v>
      </c>
      <c r="O328" t="s">
        <v>10092</v>
      </c>
      <c r="P328">
        <f>SUM(sample_report[[#This Row],[DIFF_4]:[DIFF_0]])</f>
        <v>1101.97</v>
      </c>
      <c r="Q328">
        <f>sample_report[[#This Row],[CTP_4]]-sample_report[[#This Row],[NOM_TAX_4]]</f>
        <v>350.95</v>
      </c>
      <c r="R328" s="1">
        <f>sample_report[[#This Row],[CTP_3]]-sample_report[[#This Row],[NOM_TAX_3]]</f>
        <v>314.04000000000002</v>
      </c>
      <c r="S328" s="1">
        <f>sample_report[[#This Row],[CTP_2]]-sample_report[[#This Row],[NOMO_TAX_2]]</f>
        <v>232.88</v>
      </c>
      <c r="T328" s="1">
        <f>sample_report[[#This Row],[CTP_1]]-sample_report[[#This Row],[NOM_TAX_1]]</f>
        <v>95.42</v>
      </c>
      <c r="U328" s="1">
        <f>sample_report[[#This Row],[CTP_0]]-sample_report[[#This Row],[NOM_TAX_0]]</f>
        <v>108.68</v>
      </c>
      <c r="V328" t="s">
        <v>1134</v>
      </c>
      <c r="W328" t="s">
        <v>1135</v>
      </c>
      <c r="X328" t="s">
        <v>580</v>
      </c>
      <c r="Y328" t="s">
        <v>581</v>
      </c>
      <c r="Z328" t="s">
        <v>582</v>
      </c>
      <c r="AA328">
        <f>sample_report[[#This Row],[PTI_4]]*sample_report[[#This Row],[STR_4]]*0.01</f>
        <v>0</v>
      </c>
      <c r="AK328" t="s">
        <v>1138</v>
      </c>
      <c r="AL328" t="s">
        <v>10093</v>
      </c>
      <c r="AM328" t="s">
        <v>584</v>
      </c>
      <c r="AN328">
        <v>25337</v>
      </c>
      <c r="AO328">
        <v>19282</v>
      </c>
      <c r="AP328" t="s">
        <v>10094</v>
      </c>
      <c r="AQ328" t="s">
        <v>10095</v>
      </c>
      <c r="AR328" t="s">
        <v>35</v>
      </c>
    </row>
    <row r="329" spans="1:44" hidden="1" x14ac:dyDescent="0.3">
      <c r="A329" t="s">
        <v>6881</v>
      </c>
      <c r="B329" t="s">
        <v>6882</v>
      </c>
      <c r="C329" t="s">
        <v>151</v>
      </c>
      <c r="D329" t="s">
        <v>257</v>
      </c>
      <c r="E329">
        <v>2019</v>
      </c>
      <c r="F329">
        <v>481310</v>
      </c>
      <c r="G329" t="s">
        <v>10188</v>
      </c>
      <c r="H329">
        <v>1153717</v>
      </c>
      <c r="I329">
        <v>3047385</v>
      </c>
      <c r="J329" t="s">
        <v>6890</v>
      </c>
      <c r="K329">
        <v>238814</v>
      </c>
      <c r="L329">
        <v>216690</v>
      </c>
      <c r="M329">
        <v>893</v>
      </c>
      <c r="N329" t="s">
        <v>10189</v>
      </c>
      <c r="O329" t="s">
        <v>10190</v>
      </c>
      <c r="P329">
        <f>SUM(sample_report[[#This Row],[DIFF_4]:[DIFF_0]])</f>
        <v>4962.46</v>
      </c>
      <c r="Q329">
        <f>sample_report[[#This Row],[CTP_4]]-sample_report[[#This Row],[NOM_TAX_4]]</f>
        <v>366.39</v>
      </c>
      <c r="R329" s="1">
        <f>sample_report[[#This Row],[CTP_3]]-sample_report[[#This Row],[NOM_TAX_3]]</f>
        <v>326.88</v>
      </c>
      <c r="S329" s="1">
        <f>sample_report[[#This Row],[CTP_2]]-sample_report[[#This Row],[NOMO_TAX_2]]</f>
        <v>356.43</v>
      </c>
      <c r="T329" s="1">
        <f>sample_report[[#This Row],[CTP_1]]-sample_report[[#This Row],[NOM_TAX_1]]</f>
        <v>663.02</v>
      </c>
      <c r="U329" s="1">
        <f>sample_report[[#This Row],[CTP_0]]-sample_report[[#This Row],[NOM_TAX_0]]</f>
        <v>3249.74</v>
      </c>
      <c r="V329" t="s">
        <v>6901</v>
      </c>
      <c r="W329" t="s">
        <v>6887</v>
      </c>
      <c r="X329" t="s">
        <v>6888</v>
      </c>
      <c r="Y329" t="s">
        <v>6889</v>
      </c>
      <c r="Z329" t="s">
        <v>6890</v>
      </c>
      <c r="AA329">
        <f>sample_report[[#This Row],[PTI_4]]*sample_report[[#This Row],[STR_4]]*0.01</f>
        <v>0</v>
      </c>
      <c r="AK329" t="s">
        <v>10027</v>
      </c>
      <c r="AL329" t="s">
        <v>6891</v>
      </c>
      <c r="AM329" t="s">
        <v>6892</v>
      </c>
      <c r="AN329">
        <v>414576</v>
      </c>
      <c r="AO329">
        <v>481310</v>
      </c>
      <c r="AP329" t="s">
        <v>10191</v>
      </c>
      <c r="AQ329" t="s">
        <v>35</v>
      </c>
      <c r="AR329" t="s">
        <v>35</v>
      </c>
    </row>
    <row r="330" spans="1:44" hidden="1" x14ac:dyDescent="0.3">
      <c r="A330" t="s">
        <v>1916</v>
      </c>
      <c r="B330" t="s">
        <v>1917</v>
      </c>
      <c r="C330" t="s">
        <v>151</v>
      </c>
      <c r="D330" t="s">
        <v>257</v>
      </c>
      <c r="E330">
        <v>2019</v>
      </c>
      <c r="F330">
        <v>151546</v>
      </c>
      <c r="G330" t="s">
        <v>10204</v>
      </c>
      <c r="H330">
        <v>945594</v>
      </c>
      <c r="I330">
        <v>2035654</v>
      </c>
      <c r="J330" t="s">
        <v>1925</v>
      </c>
      <c r="K330">
        <v>56186</v>
      </c>
      <c r="L330">
        <v>85600</v>
      </c>
      <c r="M330">
        <v>494</v>
      </c>
      <c r="N330" t="s">
        <v>10205</v>
      </c>
      <c r="O330" t="s">
        <v>10206</v>
      </c>
      <c r="P330">
        <f>SUM(sample_report[[#This Row],[DIFF_4]:[DIFF_0]])</f>
        <v>978.16</v>
      </c>
      <c r="Q330">
        <f>sample_report[[#This Row],[CTP_4]]-sample_report[[#This Row],[NOM_TAX_4]]</f>
        <v>151.91999999999999</v>
      </c>
      <c r="R330" s="1">
        <f>sample_report[[#This Row],[CTP_3]]-sample_report[[#This Row],[NOM_TAX_3]]</f>
        <v>184.73</v>
      </c>
      <c r="S330" s="1">
        <f>sample_report[[#This Row],[CTP_2]]-sample_report[[#This Row],[NOMO_TAX_2]]</f>
        <v>156.78</v>
      </c>
      <c r="T330" s="1">
        <f>sample_report[[#This Row],[CTP_1]]-sample_report[[#This Row],[NOM_TAX_1]]</f>
        <v>241.85</v>
      </c>
      <c r="U330" s="1">
        <f>sample_report[[#This Row],[CTP_0]]-sample_report[[#This Row],[NOM_TAX_0]]</f>
        <v>242.88</v>
      </c>
      <c r="V330" t="s">
        <v>1936</v>
      </c>
      <c r="W330" t="s">
        <v>1922</v>
      </c>
      <c r="X330" t="s">
        <v>1923</v>
      </c>
      <c r="Y330" t="s">
        <v>1924</v>
      </c>
      <c r="Z330" t="s">
        <v>1925</v>
      </c>
      <c r="AA330">
        <f>sample_report[[#This Row],[PTI_4]]*sample_report[[#This Row],[STR_4]]*0.01</f>
        <v>0</v>
      </c>
      <c r="AK330" t="s">
        <v>10053</v>
      </c>
      <c r="AL330" t="s">
        <v>1926</v>
      </c>
      <c r="AM330" t="s">
        <v>1927</v>
      </c>
      <c r="AN330">
        <v>138149</v>
      </c>
      <c r="AO330">
        <v>151546</v>
      </c>
      <c r="AP330" t="s">
        <v>10207</v>
      </c>
      <c r="AQ330" t="s">
        <v>35</v>
      </c>
      <c r="AR330" t="s">
        <v>35</v>
      </c>
    </row>
    <row r="331" spans="1:44" hidden="1" x14ac:dyDescent="0.3">
      <c r="A331" t="s">
        <v>10070</v>
      </c>
      <c r="B331" t="s">
        <v>10071</v>
      </c>
      <c r="C331" t="s">
        <v>151</v>
      </c>
      <c r="D331" t="s">
        <v>257</v>
      </c>
      <c r="E331">
        <v>2019</v>
      </c>
      <c r="F331">
        <v>59432</v>
      </c>
      <c r="G331" t="s">
        <v>10215</v>
      </c>
      <c r="H331">
        <v>288258</v>
      </c>
      <c r="I331">
        <v>773402</v>
      </c>
      <c r="J331" t="s">
        <v>10216</v>
      </c>
      <c r="K331">
        <v>14662</v>
      </c>
      <c r="L331">
        <v>40000</v>
      </c>
      <c r="M331">
        <v>626</v>
      </c>
      <c r="N331" t="s">
        <v>10217</v>
      </c>
      <c r="O331" t="s">
        <v>10218</v>
      </c>
      <c r="P331">
        <f>SUM(sample_report[[#This Row],[DIFF_4]:[DIFF_0]])</f>
        <v>721.48</v>
      </c>
      <c r="Q331">
        <f>sample_report[[#This Row],[CTP_4]]-sample_report[[#This Row],[NOM_TAX_4]]</f>
        <v>89.82</v>
      </c>
      <c r="R331" s="1">
        <f>sample_report[[#This Row],[CTP_3]]-sample_report[[#This Row],[NOM_TAX_3]]</f>
        <v>91.81</v>
      </c>
      <c r="S331" s="1">
        <f>sample_report[[#This Row],[CTP_2]]-sample_report[[#This Row],[NOMO_TAX_2]]</f>
        <v>165.81</v>
      </c>
      <c r="T331" s="1">
        <f>sample_report[[#This Row],[CTP_1]]-sample_report[[#This Row],[NOM_TAX_1]]</f>
        <v>200.56</v>
      </c>
      <c r="U331" s="1">
        <f>sample_report[[#This Row],[CTP_0]]-sample_report[[#This Row],[NOM_TAX_0]]</f>
        <v>173.48</v>
      </c>
      <c r="V331" t="s">
        <v>10077</v>
      </c>
      <c r="W331" t="s">
        <v>10078</v>
      </c>
      <c r="X331" t="s">
        <v>10079</v>
      </c>
      <c r="Y331" t="s">
        <v>10073</v>
      </c>
      <c r="Z331" t="s">
        <v>10216</v>
      </c>
      <c r="AA331">
        <f>sample_report[[#This Row],[PTI_4]]*sample_report[[#This Row],[STR_4]]*0.01</f>
        <v>0</v>
      </c>
      <c r="AK331" t="s">
        <v>10081</v>
      </c>
      <c r="AL331" t="s">
        <v>10082</v>
      </c>
      <c r="AM331" t="s">
        <v>10219</v>
      </c>
      <c r="AN331">
        <v>51319</v>
      </c>
      <c r="AO331">
        <v>59432</v>
      </c>
      <c r="AP331" t="s">
        <v>10220</v>
      </c>
      <c r="AQ331" t="s">
        <v>35</v>
      </c>
      <c r="AR331" t="s">
        <v>35</v>
      </c>
    </row>
    <row r="332" spans="1:44" hidden="1" x14ac:dyDescent="0.3">
      <c r="A332" t="s">
        <v>574</v>
      </c>
      <c r="B332" t="s">
        <v>575</v>
      </c>
      <c r="C332" t="s">
        <v>151</v>
      </c>
      <c r="D332" t="s">
        <v>257</v>
      </c>
      <c r="E332">
        <v>2019</v>
      </c>
      <c r="F332">
        <v>37037</v>
      </c>
      <c r="G332" t="s">
        <v>10226</v>
      </c>
      <c r="H332">
        <v>459358</v>
      </c>
      <c r="I332">
        <v>1505742</v>
      </c>
      <c r="J332" t="s">
        <v>583</v>
      </c>
      <c r="K332">
        <v>8102</v>
      </c>
      <c r="L332">
        <v>43300</v>
      </c>
      <c r="M332">
        <v>325</v>
      </c>
      <c r="N332" t="s">
        <v>10227</v>
      </c>
      <c r="O332" t="s">
        <v>10228</v>
      </c>
      <c r="P332">
        <f>SUM(sample_report[[#This Row],[DIFF_4]:[DIFF_0]])</f>
        <v>872.55</v>
      </c>
      <c r="Q332">
        <f>sample_report[[#This Row],[CTP_4]]-sample_report[[#This Row],[NOM_TAX_4]]</f>
        <v>314.04000000000002</v>
      </c>
      <c r="R332" s="1">
        <f>sample_report[[#This Row],[CTP_3]]-sample_report[[#This Row],[NOM_TAX_3]]</f>
        <v>232.88</v>
      </c>
      <c r="S332" s="1">
        <f>sample_report[[#This Row],[CTP_2]]-sample_report[[#This Row],[NOMO_TAX_2]]</f>
        <v>95.42</v>
      </c>
      <c r="T332" s="1">
        <f>sample_report[[#This Row],[CTP_1]]-sample_report[[#This Row],[NOM_TAX_1]]</f>
        <v>108.68</v>
      </c>
      <c r="U332" s="1">
        <f>sample_report[[#This Row],[CTP_0]]-sample_report[[#This Row],[NOM_TAX_0]]</f>
        <v>121.53</v>
      </c>
      <c r="V332" t="s">
        <v>1135</v>
      </c>
      <c r="W332" t="s">
        <v>580</v>
      </c>
      <c r="X332" t="s">
        <v>581</v>
      </c>
      <c r="Y332" t="s">
        <v>582</v>
      </c>
      <c r="Z332" t="s">
        <v>583</v>
      </c>
      <c r="AA332">
        <f>sample_report[[#This Row],[PTI_4]]*sample_report[[#This Row],[STR_4]]*0.01</f>
        <v>0</v>
      </c>
      <c r="AK332" t="s">
        <v>10093</v>
      </c>
      <c r="AL332" t="s">
        <v>584</v>
      </c>
      <c r="AM332" t="s">
        <v>585</v>
      </c>
      <c r="AN332">
        <v>19282</v>
      </c>
      <c r="AO332">
        <v>37037</v>
      </c>
      <c r="AP332" t="s">
        <v>10229</v>
      </c>
      <c r="AQ332" t="s">
        <v>8574</v>
      </c>
      <c r="AR332" t="s">
        <v>35</v>
      </c>
    </row>
    <row r="333" spans="1:44" hidden="1" x14ac:dyDescent="0.3">
      <c r="A333" t="s">
        <v>6881</v>
      </c>
      <c r="B333" t="s">
        <v>6882</v>
      </c>
      <c r="C333" t="s">
        <v>151</v>
      </c>
      <c r="D333" t="s">
        <v>257</v>
      </c>
      <c r="E333">
        <v>2017</v>
      </c>
      <c r="F333">
        <v>260136</v>
      </c>
      <c r="G333" t="s">
        <v>10317</v>
      </c>
      <c r="H333">
        <v>1434740</v>
      </c>
      <c r="I333">
        <v>3071334</v>
      </c>
      <c r="J333" t="s">
        <v>6888</v>
      </c>
      <c r="K333">
        <v>62127</v>
      </c>
      <c r="L333">
        <v>172870</v>
      </c>
      <c r="M333">
        <v>695</v>
      </c>
      <c r="N333" t="s">
        <v>10318</v>
      </c>
      <c r="O333" t="s">
        <v>10319</v>
      </c>
      <c r="P333">
        <f>SUM(sample_report[[#This Row],[DIFF_4]:[DIFF_0]])</f>
        <v>2124.44</v>
      </c>
      <c r="Q333">
        <f>sample_report[[#This Row],[CTP_4]]-sample_report[[#This Row],[NOM_TAX_4]]</f>
        <v>514.04999999999995</v>
      </c>
      <c r="R333" s="1">
        <f>sample_report[[#This Row],[CTP_3]]-sample_report[[#This Row],[NOM_TAX_3]]</f>
        <v>560.69000000000005</v>
      </c>
      <c r="S333" s="1">
        <f>sample_report[[#This Row],[CTP_2]]-sample_report[[#This Row],[NOMO_TAX_2]]</f>
        <v>366.39</v>
      </c>
      <c r="T333" s="1">
        <f>sample_report[[#This Row],[CTP_1]]-sample_report[[#This Row],[NOM_TAX_1]]</f>
        <v>326.88</v>
      </c>
      <c r="U333" s="1">
        <f>sample_report[[#This Row],[CTP_0]]-sample_report[[#This Row],[NOM_TAX_0]]</f>
        <v>356.43</v>
      </c>
      <c r="V333" t="s">
        <v>6899</v>
      </c>
      <c r="W333" t="s">
        <v>6900</v>
      </c>
      <c r="X333" t="s">
        <v>6901</v>
      </c>
      <c r="Y333" t="s">
        <v>6887</v>
      </c>
      <c r="Z333" t="s">
        <v>6888</v>
      </c>
      <c r="AA333">
        <f>sample_report[[#This Row],[PTI_4]]*sample_report[[#This Row],[STR_4]]*0.01</f>
        <v>0</v>
      </c>
      <c r="AK333" t="s">
        <v>6903</v>
      </c>
      <c r="AL333" t="s">
        <v>6904</v>
      </c>
      <c r="AM333" t="s">
        <v>10027</v>
      </c>
      <c r="AN333">
        <v>130354</v>
      </c>
      <c r="AO333">
        <v>260136</v>
      </c>
      <c r="AP333" t="s">
        <v>10320</v>
      </c>
      <c r="AQ333" t="s">
        <v>35</v>
      </c>
      <c r="AR333" t="s">
        <v>35</v>
      </c>
    </row>
    <row r="334" spans="1:44" hidden="1" x14ac:dyDescent="0.3">
      <c r="A334" t="s">
        <v>1916</v>
      </c>
      <c r="B334" t="s">
        <v>1917</v>
      </c>
      <c r="C334" t="s">
        <v>151</v>
      </c>
      <c r="D334" t="s">
        <v>257</v>
      </c>
      <c r="E334">
        <v>2017</v>
      </c>
      <c r="F334">
        <v>125314</v>
      </c>
      <c r="G334" t="s">
        <v>10333</v>
      </c>
      <c r="H334">
        <v>835276</v>
      </c>
      <c r="I334">
        <v>1914555</v>
      </c>
      <c r="J334" t="s">
        <v>1923</v>
      </c>
      <c r="K334">
        <v>34176</v>
      </c>
      <c r="L334">
        <v>82000</v>
      </c>
      <c r="M334">
        <v>506</v>
      </c>
      <c r="N334" t="s">
        <v>10334</v>
      </c>
      <c r="O334" t="s">
        <v>10335</v>
      </c>
      <c r="P334">
        <f>SUM(sample_report[[#This Row],[DIFF_4]:[DIFF_0]])</f>
        <v>786.71999999999991</v>
      </c>
      <c r="Q334">
        <f>sample_report[[#This Row],[CTP_4]]-sample_report[[#This Row],[NOM_TAX_4]]</f>
        <v>164.62</v>
      </c>
      <c r="R334" s="1">
        <f>sample_report[[#This Row],[CTP_3]]-sample_report[[#This Row],[NOM_TAX_3]]</f>
        <v>128.66999999999999</v>
      </c>
      <c r="S334" s="1">
        <f>sample_report[[#This Row],[CTP_2]]-sample_report[[#This Row],[NOMO_TAX_2]]</f>
        <v>151.91999999999999</v>
      </c>
      <c r="T334" s="1">
        <f>sample_report[[#This Row],[CTP_1]]-sample_report[[#This Row],[NOM_TAX_1]]</f>
        <v>184.73</v>
      </c>
      <c r="U334" s="1">
        <f>sample_report[[#This Row],[CTP_0]]-sample_report[[#This Row],[NOM_TAX_0]]</f>
        <v>156.78</v>
      </c>
      <c r="V334" t="s">
        <v>1934</v>
      </c>
      <c r="W334" t="s">
        <v>1935</v>
      </c>
      <c r="X334" t="s">
        <v>1936</v>
      </c>
      <c r="Y334" t="s">
        <v>1922</v>
      </c>
      <c r="Z334" t="s">
        <v>1923</v>
      </c>
      <c r="AA334">
        <f>sample_report[[#This Row],[PTI_4]]*sample_report[[#This Row],[STR_4]]*0.01</f>
        <v>0</v>
      </c>
      <c r="AK334" t="s">
        <v>1938</v>
      </c>
      <c r="AL334" t="s">
        <v>1939</v>
      </c>
      <c r="AM334" t="s">
        <v>10053</v>
      </c>
      <c r="AN334">
        <v>110841</v>
      </c>
      <c r="AO334">
        <v>125314</v>
      </c>
      <c r="AP334" t="s">
        <v>10336</v>
      </c>
      <c r="AQ334" t="s">
        <v>35</v>
      </c>
      <c r="AR334" t="s">
        <v>35</v>
      </c>
    </row>
    <row r="335" spans="1:44" hidden="1" x14ac:dyDescent="0.3">
      <c r="A335" t="s">
        <v>10070</v>
      </c>
      <c r="B335" t="s">
        <v>10071</v>
      </c>
      <c r="C335" t="s">
        <v>151</v>
      </c>
      <c r="D335" t="s">
        <v>257</v>
      </c>
      <c r="E335">
        <v>2017</v>
      </c>
      <c r="F335">
        <v>34402</v>
      </c>
      <c r="G335" t="s">
        <v>10341</v>
      </c>
      <c r="H335">
        <v>229353</v>
      </c>
      <c r="I335">
        <v>539159</v>
      </c>
      <c r="J335" t="s">
        <v>10079</v>
      </c>
      <c r="K335">
        <v>-1015</v>
      </c>
      <c r="L335">
        <v>31200</v>
      </c>
      <c r="M335">
        <v>658</v>
      </c>
      <c r="N335" t="s">
        <v>10342</v>
      </c>
      <c r="O335" t="s">
        <v>10343</v>
      </c>
      <c r="P335">
        <f>SUM(sample_report[[#This Row],[DIFF_4]:[DIFF_0]])</f>
        <v>512</v>
      </c>
      <c r="Q335">
        <f>sample_report[[#This Row],[CTP_4]]-sample_report[[#This Row],[NOM_TAX_4]]</f>
        <v>94.26</v>
      </c>
      <c r="R335" s="1">
        <f>sample_report[[#This Row],[CTP_3]]-sample_report[[#This Row],[NOM_TAX_3]]</f>
        <v>70.3</v>
      </c>
      <c r="S335" s="1">
        <f>sample_report[[#This Row],[CTP_2]]-sample_report[[#This Row],[NOMO_TAX_2]]</f>
        <v>89.82</v>
      </c>
      <c r="T335" s="1">
        <f>sample_report[[#This Row],[CTP_1]]-sample_report[[#This Row],[NOM_TAX_1]]</f>
        <v>91.81</v>
      </c>
      <c r="U335" s="1">
        <f>sample_report[[#This Row],[CTP_0]]-sample_report[[#This Row],[NOM_TAX_0]]</f>
        <v>165.81</v>
      </c>
      <c r="V335" t="s">
        <v>10344</v>
      </c>
      <c r="W335" t="s">
        <v>10076</v>
      </c>
      <c r="X335" t="s">
        <v>10077</v>
      </c>
      <c r="Y335" t="s">
        <v>10078</v>
      </c>
      <c r="Z335" t="s">
        <v>10079</v>
      </c>
      <c r="AA335">
        <f>sample_report[[#This Row],[PTI_4]]*sample_report[[#This Row],[STR_4]]*0.01</f>
        <v>0</v>
      </c>
      <c r="AK335" t="s">
        <v>10345</v>
      </c>
      <c r="AL335" t="s">
        <v>10080</v>
      </c>
      <c r="AM335" t="s">
        <v>10081</v>
      </c>
      <c r="AN335">
        <v>33186</v>
      </c>
      <c r="AO335">
        <v>34402</v>
      </c>
      <c r="AP335" t="s">
        <v>10346</v>
      </c>
      <c r="AQ335" t="s">
        <v>35</v>
      </c>
      <c r="AR335" t="s">
        <v>35</v>
      </c>
    </row>
    <row r="336" spans="1:44" hidden="1" x14ac:dyDescent="0.3">
      <c r="A336" t="s">
        <v>574</v>
      </c>
      <c r="B336" t="s">
        <v>575</v>
      </c>
      <c r="C336" t="s">
        <v>151</v>
      </c>
      <c r="D336" t="s">
        <v>257</v>
      </c>
      <c r="E336">
        <v>2017</v>
      </c>
      <c r="F336">
        <v>25337</v>
      </c>
      <c r="G336" t="s">
        <v>10353</v>
      </c>
      <c r="H336">
        <v>391562</v>
      </c>
      <c r="I336">
        <v>1535981</v>
      </c>
      <c r="J336" t="s">
        <v>581</v>
      </c>
      <c r="K336">
        <v>8336</v>
      </c>
      <c r="L336">
        <v>22300</v>
      </c>
      <c r="M336">
        <v>159</v>
      </c>
      <c r="N336" t="s">
        <v>10354</v>
      </c>
      <c r="O336" t="s">
        <v>10355</v>
      </c>
      <c r="P336">
        <f>SUM(sample_report[[#This Row],[DIFF_4]:[DIFF_0]])</f>
        <v>1302.04</v>
      </c>
      <c r="Q336">
        <f>sample_report[[#This Row],[CTP_4]]-sample_report[[#This Row],[NOM_TAX_4]]</f>
        <v>308.75</v>
      </c>
      <c r="R336" s="1">
        <f>sample_report[[#This Row],[CTP_3]]-sample_report[[#This Row],[NOM_TAX_3]]</f>
        <v>350.95</v>
      </c>
      <c r="S336" s="1">
        <f>sample_report[[#This Row],[CTP_2]]-sample_report[[#This Row],[NOMO_TAX_2]]</f>
        <v>314.04000000000002</v>
      </c>
      <c r="T336" s="1">
        <f>sample_report[[#This Row],[CTP_1]]-sample_report[[#This Row],[NOM_TAX_1]]</f>
        <v>232.88</v>
      </c>
      <c r="U336" s="1">
        <f>sample_report[[#This Row],[CTP_0]]-sample_report[[#This Row],[NOM_TAX_0]]</f>
        <v>95.42</v>
      </c>
      <c r="V336" t="s">
        <v>1133</v>
      </c>
      <c r="W336" t="s">
        <v>1134</v>
      </c>
      <c r="X336" t="s">
        <v>1135</v>
      </c>
      <c r="Y336" t="s">
        <v>580</v>
      </c>
      <c r="Z336" t="s">
        <v>581</v>
      </c>
      <c r="AA336">
        <f>sample_report[[#This Row],[PTI_4]]*sample_report[[#This Row],[STR_4]]*0.01</f>
        <v>0</v>
      </c>
      <c r="AK336" t="s">
        <v>1137</v>
      </c>
      <c r="AL336" t="s">
        <v>1138</v>
      </c>
      <c r="AM336" t="s">
        <v>10093</v>
      </c>
      <c r="AN336">
        <v>-55294</v>
      </c>
      <c r="AO336">
        <v>25337</v>
      </c>
      <c r="AP336" t="s">
        <v>796</v>
      </c>
      <c r="AQ336" t="s">
        <v>1615</v>
      </c>
      <c r="AR336" t="s">
        <v>35</v>
      </c>
    </row>
    <row r="337" spans="1:44" hidden="1" x14ac:dyDescent="0.3">
      <c r="A337" t="s">
        <v>10702</v>
      </c>
      <c r="B337" t="s">
        <v>10703</v>
      </c>
      <c r="C337" t="s">
        <v>151</v>
      </c>
      <c r="D337" t="s">
        <v>4679</v>
      </c>
      <c r="E337">
        <v>2018</v>
      </c>
      <c r="F337">
        <v>45420</v>
      </c>
      <c r="G337" t="s">
        <v>10704</v>
      </c>
      <c r="H337">
        <v>1979136</v>
      </c>
      <c r="I337">
        <v>3902028</v>
      </c>
      <c r="J337" t="s">
        <v>10705</v>
      </c>
      <c r="K337">
        <v>42117</v>
      </c>
      <c r="L337">
        <v>12700</v>
      </c>
      <c r="M337">
        <v>37</v>
      </c>
      <c r="N337" t="s">
        <v>10706</v>
      </c>
      <c r="O337" t="s">
        <v>10707</v>
      </c>
      <c r="P337">
        <f>SUM(sample_report[[#This Row],[DIFF_4]:[DIFF_0]])</f>
        <v>856.15999999999985</v>
      </c>
      <c r="Q337">
        <f>sample_report[[#This Row],[CTP_4]]-sample_report[[#This Row],[NOM_TAX_4]]</f>
        <v>-371.4</v>
      </c>
      <c r="R337" s="1">
        <f>sample_report[[#This Row],[CTP_3]]-sample_report[[#This Row],[NOM_TAX_3]]</f>
        <v>1149.95</v>
      </c>
      <c r="S337" s="1">
        <f>sample_report[[#This Row],[CTP_2]]-sample_report[[#This Row],[NOMO_TAX_2]]</f>
        <v>299.77999999999997</v>
      </c>
      <c r="T337" s="1">
        <f>sample_report[[#This Row],[CTP_1]]-sample_report[[#This Row],[NOM_TAX_1]]</f>
        <v>-531.26</v>
      </c>
      <c r="U337" s="1">
        <f>sample_report[[#This Row],[CTP_0]]-sample_report[[#This Row],[NOM_TAX_0]]</f>
        <v>309.08999999999997</v>
      </c>
      <c r="V337" t="s">
        <v>10708</v>
      </c>
      <c r="W337" t="s">
        <v>10709</v>
      </c>
      <c r="X337" t="s">
        <v>10710</v>
      </c>
      <c r="Y337" t="s">
        <v>10711</v>
      </c>
      <c r="Z337" t="s">
        <v>10705</v>
      </c>
      <c r="AA337">
        <f>sample_report[[#This Row],[PTI_4]]*sample_report[[#This Row],[STR_4]]*0.01</f>
        <v>0</v>
      </c>
      <c r="AK337" t="s">
        <v>10712</v>
      </c>
      <c r="AL337" t="s">
        <v>10713</v>
      </c>
      <c r="AM337" t="s">
        <v>10714</v>
      </c>
      <c r="AN337">
        <v>84370</v>
      </c>
      <c r="AO337">
        <v>45420</v>
      </c>
      <c r="AP337" t="s">
        <v>10715</v>
      </c>
      <c r="AQ337" t="s">
        <v>10716</v>
      </c>
      <c r="AR337" t="s">
        <v>35</v>
      </c>
    </row>
    <row r="338" spans="1:44" hidden="1" x14ac:dyDescent="0.3">
      <c r="A338" t="s">
        <v>10702</v>
      </c>
      <c r="B338" t="s">
        <v>10703</v>
      </c>
      <c r="C338" t="s">
        <v>151</v>
      </c>
      <c r="D338" t="s">
        <v>4679</v>
      </c>
      <c r="E338">
        <v>2019</v>
      </c>
      <c r="F338">
        <v>157366</v>
      </c>
      <c r="G338" t="s">
        <v>10750</v>
      </c>
      <c r="H338">
        <v>1723374</v>
      </c>
      <c r="I338">
        <v>4192088</v>
      </c>
      <c r="J338" t="s">
        <v>10751</v>
      </c>
      <c r="K338">
        <v>-15669</v>
      </c>
      <c r="L338">
        <v>158300</v>
      </c>
      <c r="M338">
        <v>443</v>
      </c>
      <c r="N338" t="s">
        <v>10752</v>
      </c>
      <c r="O338" t="s">
        <v>10753</v>
      </c>
      <c r="P338">
        <f>SUM(sample_report[[#This Row],[DIFF_4]:[DIFF_0]])</f>
        <v>1544.31</v>
      </c>
      <c r="Q338">
        <f>sample_report[[#This Row],[CTP_4]]-sample_report[[#This Row],[NOM_TAX_4]]</f>
        <v>1149.95</v>
      </c>
      <c r="R338" s="1">
        <f>sample_report[[#This Row],[CTP_3]]-sample_report[[#This Row],[NOM_TAX_3]]</f>
        <v>299.77999999999997</v>
      </c>
      <c r="S338" s="1">
        <f>sample_report[[#This Row],[CTP_2]]-sample_report[[#This Row],[NOMO_TAX_2]]</f>
        <v>-531.26</v>
      </c>
      <c r="T338" s="1">
        <f>sample_report[[#This Row],[CTP_1]]-sample_report[[#This Row],[NOM_TAX_1]]</f>
        <v>309.08999999999997</v>
      </c>
      <c r="U338" s="1">
        <f>sample_report[[#This Row],[CTP_0]]-sample_report[[#This Row],[NOM_TAX_0]]</f>
        <v>316.75</v>
      </c>
      <c r="V338" t="s">
        <v>10709</v>
      </c>
      <c r="W338" t="s">
        <v>10710</v>
      </c>
      <c r="X338" t="s">
        <v>10711</v>
      </c>
      <c r="Y338" t="s">
        <v>10705</v>
      </c>
      <c r="Z338" t="s">
        <v>10751</v>
      </c>
      <c r="AA338">
        <f>sample_report[[#This Row],[PTI_4]]*sample_report[[#This Row],[STR_4]]*0.01</f>
        <v>0</v>
      </c>
      <c r="AK338" t="s">
        <v>10713</v>
      </c>
      <c r="AL338" t="s">
        <v>10714</v>
      </c>
      <c r="AM338" t="s">
        <v>10754</v>
      </c>
      <c r="AN338">
        <v>45420</v>
      </c>
      <c r="AO338">
        <v>157366</v>
      </c>
      <c r="AP338" t="s">
        <v>10755</v>
      </c>
      <c r="AQ338" t="s">
        <v>10756</v>
      </c>
      <c r="AR338" t="s">
        <v>35</v>
      </c>
    </row>
    <row r="339" spans="1:44" hidden="1" x14ac:dyDescent="0.3">
      <c r="A339" t="s">
        <v>10702</v>
      </c>
      <c r="B339" t="s">
        <v>10703</v>
      </c>
      <c r="C339" t="s">
        <v>151</v>
      </c>
      <c r="D339" t="s">
        <v>4679</v>
      </c>
      <c r="E339">
        <v>2017</v>
      </c>
      <c r="F339">
        <v>84370</v>
      </c>
      <c r="G339" t="s">
        <v>10783</v>
      </c>
      <c r="H339">
        <v>2118691</v>
      </c>
      <c r="I339">
        <v>4123427</v>
      </c>
      <c r="J339" t="s">
        <v>10711</v>
      </c>
      <c r="K339">
        <v>-40042</v>
      </c>
      <c r="L339">
        <v>121600</v>
      </c>
      <c r="M339">
        <v>365</v>
      </c>
      <c r="N339" t="s">
        <v>10784</v>
      </c>
      <c r="O339" t="s">
        <v>10785</v>
      </c>
      <c r="P339">
        <f>SUM(sample_report[[#This Row],[DIFF_4]:[DIFF_0]])</f>
        <v>274.91000000000008</v>
      </c>
      <c r="Q339">
        <f>sample_report[[#This Row],[CTP_4]]-sample_report[[#This Row],[NOM_TAX_4]]</f>
        <v>-272.16000000000003</v>
      </c>
      <c r="R339" s="1">
        <f>sample_report[[#This Row],[CTP_3]]-sample_report[[#This Row],[NOM_TAX_3]]</f>
        <v>-371.4</v>
      </c>
      <c r="S339" s="1">
        <f>sample_report[[#This Row],[CTP_2]]-sample_report[[#This Row],[NOMO_TAX_2]]</f>
        <v>1149.95</v>
      </c>
      <c r="T339" s="1">
        <f>sample_report[[#This Row],[CTP_1]]-sample_report[[#This Row],[NOM_TAX_1]]</f>
        <v>299.77999999999997</v>
      </c>
      <c r="U339" s="1">
        <f>sample_report[[#This Row],[CTP_0]]-sample_report[[#This Row],[NOM_TAX_0]]</f>
        <v>-531.26</v>
      </c>
      <c r="V339" t="s">
        <v>10786</v>
      </c>
      <c r="W339" t="s">
        <v>10708</v>
      </c>
      <c r="X339" t="s">
        <v>10709</v>
      </c>
      <c r="Y339" t="s">
        <v>10710</v>
      </c>
      <c r="Z339" t="s">
        <v>10711</v>
      </c>
      <c r="AA339">
        <f>sample_report[[#This Row],[PTI_4]]*sample_report[[#This Row],[STR_4]]*0.01</f>
        <v>0</v>
      </c>
      <c r="AK339" t="s">
        <v>10787</v>
      </c>
      <c r="AL339" t="s">
        <v>10712</v>
      </c>
      <c r="AM339" t="s">
        <v>10713</v>
      </c>
      <c r="AN339">
        <v>128651</v>
      </c>
      <c r="AO339">
        <v>84370</v>
      </c>
      <c r="AP339" t="s">
        <v>10788</v>
      </c>
      <c r="AQ339" t="s">
        <v>5326</v>
      </c>
      <c r="AR339" t="s">
        <v>35</v>
      </c>
    </row>
    <row r="340" spans="1:44" hidden="1" x14ac:dyDescent="0.3">
      <c r="A340" t="s">
        <v>1980</v>
      </c>
      <c r="B340" t="s">
        <v>1981</v>
      </c>
      <c r="C340" t="s">
        <v>151</v>
      </c>
      <c r="D340" t="s">
        <v>1982</v>
      </c>
      <c r="E340">
        <v>2018</v>
      </c>
      <c r="F340">
        <v>65004</v>
      </c>
      <c r="G340" t="s">
        <v>10996</v>
      </c>
      <c r="H340">
        <v>1048154</v>
      </c>
      <c r="I340">
        <v>5416016</v>
      </c>
      <c r="J340" t="s">
        <v>1989</v>
      </c>
      <c r="K340">
        <v>62409</v>
      </c>
      <c r="L340">
        <v>-18800</v>
      </c>
      <c r="M340">
        <v>-39</v>
      </c>
      <c r="N340" t="s">
        <v>10997</v>
      </c>
      <c r="O340" t="s">
        <v>10998</v>
      </c>
      <c r="P340">
        <f>SUM(sample_report[[#This Row],[DIFF_4]:[DIFF_0]])</f>
        <v>3349.4</v>
      </c>
      <c r="Q340">
        <f>sample_report[[#This Row],[CTP_4]]-sample_report[[#This Row],[NOM_TAX_4]]</f>
        <v>1061.1600000000001</v>
      </c>
      <c r="R340" s="1">
        <f>sample_report[[#This Row],[CTP_3]]-sample_report[[#This Row],[NOM_TAX_3]]</f>
        <v>735.21</v>
      </c>
      <c r="S340" s="1">
        <f>sample_report[[#This Row],[CTP_2]]-sample_report[[#This Row],[NOMO_TAX_2]]</f>
        <v>297.57</v>
      </c>
      <c r="T340" s="1">
        <f>sample_report[[#This Row],[CTP_1]]-sample_report[[#This Row],[NOM_TAX_1]]</f>
        <v>663.23</v>
      </c>
      <c r="U340" s="1">
        <f>sample_report[[#This Row],[CTP_0]]-sample_report[[#This Row],[NOM_TAX_0]]</f>
        <v>592.23</v>
      </c>
      <c r="V340" t="s">
        <v>2000</v>
      </c>
      <c r="W340" t="s">
        <v>2001</v>
      </c>
      <c r="X340" t="s">
        <v>1987</v>
      </c>
      <c r="Y340" t="s">
        <v>1988</v>
      </c>
      <c r="Z340" t="s">
        <v>1989</v>
      </c>
      <c r="AA340">
        <f>sample_report[[#This Row],[PTI_4]]*sample_report[[#This Row],[STR_4]]*0.01</f>
        <v>0</v>
      </c>
      <c r="AK340" t="s">
        <v>2004</v>
      </c>
      <c r="AL340" t="s">
        <v>10999</v>
      </c>
      <c r="AM340" t="s">
        <v>1991</v>
      </c>
      <c r="AN340">
        <v>59668</v>
      </c>
      <c r="AO340">
        <v>65004</v>
      </c>
      <c r="AP340" t="s">
        <v>11000</v>
      </c>
      <c r="AQ340" t="s">
        <v>35</v>
      </c>
      <c r="AR340" t="s">
        <v>35</v>
      </c>
    </row>
    <row r="341" spans="1:44" hidden="1" x14ac:dyDescent="0.3">
      <c r="A341" t="s">
        <v>1980</v>
      </c>
      <c r="B341" t="s">
        <v>1981</v>
      </c>
      <c r="C341" t="s">
        <v>151</v>
      </c>
      <c r="D341" t="s">
        <v>1982</v>
      </c>
      <c r="E341">
        <v>2019</v>
      </c>
      <c r="F341">
        <v>80250</v>
      </c>
      <c r="G341" t="s">
        <v>11043</v>
      </c>
      <c r="H341">
        <v>1115428</v>
      </c>
      <c r="I341">
        <v>5776834</v>
      </c>
      <c r="J341" t="s">
        <v>1990</v>
      </c>
      <c r="K341">
        <v>56298</v>
      </c>
      <c r="L341">
        <v>2900</v>
      </c>
      <c r="M341">
        <v>6</v>
      </c>
      <c r="N341" t="s">
        <v>11044</v>
      </c>
      <c r="O341" t="s">
        <v>11045</v>
      </c>
      <c r="P341">
        <f>SUM(sample_report[[#This Row],[DIFF_4]:[DIFF_0]])</f>
        <v>2846.75</v>
      </c>
      <c r="Q341">
        <f>sample_report[[#This Row],[CTP_4]]-sample_report[[#This Row],[NOM_TAX_4]]</f>
        <v>735.21</v>
      </c>
      <c r="R341" s="1">
        <f>sample_report[[#This Row],[CTP_3]]-sample_report[[#This Row],[NOM_TAX_3]]</f>
        <v>297.57</v>
      </c>
      <c r="S341" s="1">
        <f>sample_report[[#This Row],[CTP_2]]-sample_report[[#This Row],[NOMO_TAX_2]]</f>
        <v>663.23</v>
      </c>
      <c r="T341" s="1">
        <f>sample_report[[#This Row],[CTP_1]]-sample_report[[#This Row],[NOM_TAX_1]]</f>
        <v>592.23</v>
      </c>
      <c r="U341" s="1">
        <f>sample_report[[#This Row],[CTP_0]]-sample_report[[#This Row],[NOM_TAX_0]]</f>
        <v>558.51</v>
      </c>
      <c r="V341" t="s">
        <v>2001</v>
      </c>
      <c r="W341" t="s">
        <v>1987</v>
      </c>
      <c r="X341" t="s">
        <v>1988</v>
      </c>
      <c r="Y341" t="s">
        <v>1989</v>
      </c>
      <c r="Z341" t="s">
        <v>1990</v>
      </c>
      <c r="AA341">
        <f>sample_report[[#This Row],[PTI_4]]*sample_report[[#This Row],[STR_4]]*0.01</f>
        <v>0</v>
      </c>
      <c r="AK341" t="s">
        <v>10999</v>
      </c>
      <c r="AL341" t="s">
        <v>1991</v>
      </c>
      <c r="AM341" t="s">
        <v>1992</v>
      </c>
      <c r="AN341">
        <v>65004</v>
      </c>
      <c r="AO341">
        <v>80250</v>
      </c>
      <c r="AP341" t="s">
        <v>11046</v>
      </c>
      <c r="AQ341" t="s">
        <v>35</v>
      </c>
      <c r="AR341" t="s">
        <v>35</v>
      </c>
    </row>
    <row r="342" spans="1:44" hidden="1" x14ac:dyDescent="0.3">
      <c r="A342" t="s">
        <v>1980</v>
      </c>
      <c r="B342" t="s">
        <v>1981</v>
      </c>
      <c r="C342" t="s">
        <v>151</v>
      </c>
      <c r="D342" t="s">
        <v>1982</v>
      </c>
      <c r="E342">
        <v>2017</v>
      </c>
      <c r="F342">
        <v>59668</v>
      </c>
      <c r="G342" t="s">
        <v>11087</v>
      </c>
      <c r="H342">
        <v>1207885</v>
      </c>
      <c r="I342">
        <v>5741385</v>
      </c>
      <c r="J342" t="s">
        <v>1988</v>
      </c>
      <c r="K342">
        <v>69706</v>
      </c>
      <c r="L342">
        <v>-25400</v>
      </c>
      <c r="M342">
        <v>-52</v>
      </c>
      <c r="N342" t="s">
        <v>11088</v>
      </c>
      <c r="O342" t="s">
        <v>11089</v>
      </c>
      <c r="P342">
        <f>SUM(sample_report[[#This Row],[DIFF_4]:[DIFF_0]])</f>
        <v>4136.5700000000006</v>
      </c>
      <c r="Q342">
        <f>sample_report[[#This Row],[CTP_4]]-sample_report[[#This Row],[NOM_TAX_4]]</f>
        <v>1379.4</v>
      </c>
      <c r="R342" s="1">
        <f>sample_report[[#This Row],[CTP_3]]-sample_report[[#This Row],[NOM_TAX_3]]</f>
        <v>1061.1600000000001</v>
      </c>
      <c r="S342" s="1">
        <f>sample_report[[#This Row],[CTP_2]]-sample_report[[#This Row],[NOMO_TAX_2]]</f>
        <v>735.21</v>
      </c>
      <c r="T342" s="1">
        <f>sample_report[[#This Row],[CTP_1]]-sample_report[[#This Row],[NOM_TAX_1]]</f>
        <v>297.57</v>
      </c>
      <c r="U342" s="1">
        <f>sample_report[[#This Row],[CTP_0]]-sample_report[[#This Row],[NOM_TAX_0]]</f>
        <v>663.23</v>
      </c>
      <c r="V342" t="s">
        <v>1999</v>
      </c>
      <c r="W342" t="s">
        <v>2000</v>
      </c>
      <c r="X342" t="s">
        <v>2001</v>
      </c>
      <c r="Y342" t="s">
        <v>1987</v>
      </c>
      <c r="Z342" t="s">
        <v>1988</v>
      </c>
      <c r="AA342">
        <f>sample_report[[#This Row],[PTI_4]]*sample_report[[#This Row],[STR_4]]*0.01</f>
        <v>0</v>
      </c>
      <c r="AK342" t="s">
        <v>2003</v>
      </c>
      <c r="AL342" t="s">
        <v>2004</v>
      </c>
      <c r="AM342" t="s">
        <v>10999</v>
      </c>
      <c r="AN342">
        <v>161947</v>
      </c>
      <c r="AO342">
        <v>59668</v>
      </c>
      <c r="AP342" t="s">
        <v>11090</v>
      </c>
      <c r="AQ342" t="s">
        <v>35</v>
      </c>
      <c r="AR342" t="s">
        <v>35</v>
      </c>
    </row>
    <row r="343" spans="1:44" x14ac:dyDescent="0.3">
      <c r="A343" t="s">
        <v>10070</v>
      </c>
      <c r="B343" t="s">
        <v>10071</v>
      </c>
      <c r="C343" t="s">
        <v>151</v>
      </c>
      <c r="D343" t="s">
        <v>257</v>
      </c>
      <c r="E343">
        <v>2020</v>
      </c>
      <c r="F343">
        <v>53237</v>
      </c>
      <c r="G343" t="s">
        <v>11091</v>
      </c>
      <c r="H343">
        <v>294753</v>
      </c>
      <c r="I343">
        <v>859421</v>
      </c>
      <c r="J343" t="s">
        <v>11092</v>
      </c>
      <c r="K343">
        <v>16302</v>
      </c>
      <c r="L343">
        <v>32400</v>
      </c>
      <c r="M343">
        <v>466</v>
      </c>
      <c r="N343" t="s">
        <v>11093</v>
      </c>
      <c r="O343" t="s">
        <v>11094</v>
      </c>
      <c r="P343">
        <f>SUM(sample_report[[#This Row],[DIFF_4]:[DIFF_0]])</f>
        <v>-32291.271801000003</v>
      </c>
      <c r="Q343" s="1">
        <f>sample_report[[#This Row],[CTP_4]]-sample_report[[#This Row],[NOM_TAX_4]]</f>
        <v>-22.449398000000002</v>
      </c>
      <c r="R343" s="1">
        <f>sample_report[[#This Row],[CTP_3]]-sample_report[[#This Row],[NOM_TAX_3]]</f>
        <v>47.363914000000008</v>
      </c>
      <c r="S343" s="1">
        <f>sample_report[[#This Row],[CTP_2]]-sample_report[[#This Row],[NOMO_TAX_2]]</f>
        <v>23.868682999999976</v>
      </c>
      <c r="T343" s="1">
        <f>sample_report[[#This Row],[CTP_1]]-sample_report[[#This Row],[NOM_TAX_1]]</f>
        <v>-20288.957600000002</v>
      </c>
      <c r="U343" s="1">
        <f>sample_report[[#This Row],[CTP_0]]-sample_report[[#This Row],[NOM_TAX_0]]</f>
        <v>-12051.097400000001</v>
      </c>
      <c r="V343" t="s">
        <v>10078</v>
      </c>
      <c r="W343" t="s">
        <v>10079</v>
      </c>
      <c r="X343" t="s">
        <v>10073</v>
      </c>
      <c r="Y343" t="s">
        <v>10216</v>
      </c>
      <c r="Z343" t="s">
        <v>11092</v>
      </c>
      <c r="AA343">
        <f>sample_report[[#This Row],[PTI_4]]*sample_report[[#This Row],[STR_4]]*0.01</f>
        <v>114.259398</v>
      </c>
      <c r="AB343">
        <f>sample_report[[#This Row],[PTI_3]]*sample_report[[#This Row],[STR_3]]*0.01</f>
        <v>118.44608599999999</v>
      </c>
      <c r="AC343">
        <f>sample_report[[#This Row],[PTI_2]]*sample_report[[#This Row],[STR_32]]*0.01</f>
        <v>176.69131700000003</v>
      </c>
      <c r="AD343">
        <f>sample_report[[#This Row],[PTI_1]]*sample_report[[#This Row],[STR_1]]*0.01</f>
        <v>20462.437600000001</v>
      </c>
      <c r="AE343">
        <f>sample_report[[#This Row],[PTI_0]]*sample_report[[#This Row],[STR_0]]*0.01</f>
        <v>12255.1574</v>
      </c>
      <c r="AF343">
        <v>34.43</v>
      </c>
      <c r="AG343">
        <v>34.43</v>
      </c>
      <c r="AH343">
        <v>34.43</v>
      </c>
      <c r="AI343">
        <v>34.43</v>
      </c>
      <c r="AJ343">
        <v>23.02</v>
      </c>
      <c r="AK343" t="s">
        <v>10082</v>
      </c>
      <c r="AL343" t="s">
        <v>10219</v>
      </c>
      <c r="AM343" t="s">
        <v>11095</v>
      </c>
      <c r="AN343">
        <v>59432</v>
      </c>
      <c r="AO343">
        <v>53237</v>
      </c>
      <c r="AP343" t="s">
        <v>11096</v>
      </c>
      <c r="AQ343" t="s">
        <v>35</v>
      </c>
      <c r="AR343" t="s">
        <v>35</v>
      </c>
    </row>
    <row r="344" spans="1:44" x14ac:dyDescent="0.3">
      <c r="A344" t="s">
        <v>10070</v>
      </c>
      <c r="B344" t="s">
        <v>10071</v>
      </c>
      <c r="C344" t="s">
        <v>151</v>
      </c>
      <c r="D344" t="s">
        <v>257</v>
      </c>
      <c r="E344">
        <v>2016</v>
      </c>
      <c r="F344">
        <v>33186</v>
      </c>
      <c r="G344" t="s">
        <v>11097</v>
      </c>
      <c r="H344">
        <v>201563</v>
      </c>
      <c r="I344">
        <v>526848</v>
      </c>
      <c r="J344" t="s">
        <v>10078</v>
      </c>
      <c r="K344">
        <v>9181</v>
      </c>
      <c r="L344">
        <v>21400</v>
      </c>
      <c r="M344">
        <v>529</v>
      </c>
      <c r="N344" t="s">
        <v>11098</v>
      </c>
      <c r="O344" t="s">
        <v>11099</v>
      </c>
      <c r="P344">
        <f>SUM(sample_report[[#This Row],[DIFF_4]:[DIFF_0]])</f>
        <v>-23138.859970000001</v>
      </c>
      <c r="Q344" s="1">
        <f>sample_report[[#This Row],[CTP_4]]-sample_report[[#This Row],[NOM_TAX_4]]</f>
        <v>-12.695970000000017</v>
      </c>
      <c r="R344" s="1">
        <f>sample_report[[#This Row],[CTP_3]]-sample_report[[#This Row],[NOM_TAX_3]]</f>
        <v>-1.0895999999999901</v>
      </c>
      <c r="S344" s="1">
        <f>sample_report[[#This Row],[CTP_2]]-sample_report[[#This Row],[NOMO_TAX_2]]</f>
        <v>-39.584600000000009</v>
      </c>
      <c r="T344" s="1">
        <f>sample_report[[#This Row],[CTP_1]]-sample_report[[#This Row],[NOM_TAX_1]]</f>
        <v>-11751.36</v>
      </c>
      <c r="U344" s="1">
        <f>sample_report[[#This Row],[CTP_0]]-sample_report[[#This Row],[NOM_TAX_0]]</f>
        <v>-11334.129800000001</v>
      </c>
      <c r="V344" t="s">
        <v>11100</v>
      </c>
      <c r="W344" t="s">
        <v>10344</v>
      </c>
      <c r="X344" t="s">
        <v>10076</v>
      </c>
      <c r="Y344" t="s">
        <v>10077</v>
      </c>
      <c r="Z344" t="s">
        <v>10078</v>
      </c>
      <c r="AA344">
        <f>sample_report[[#This Row],[PTI_4]]*sample_report[[#This Row],[STR_4]]*0.01</f>
        <v>86.195970000000017</v>
      </c>
      <c r="AB344">
        <f>sample_report[[#This Row],[PTI_3]]*sample_report[[#This Row],[STR_3]]*0.01</f>
        <v>95.349599999999995</v>
      </c>
      <c r="AC344">
        <f>sample_report[[#This Row],[PTI_2]]*sample_report[[#This Row],[STR_32]]*0.01</f>
        <v>109.88460000000001</v>
      </c>
      <c r="AD344">
        <f>sample_report[[#This Row],[PTI_1]]*sample_report[[#This Row],[STR_1]]*0.01</f>
        <v>11841.18</v>
      </c>
      <c r="AE344">
        <f>sample_report[[#This Row],[PTI_0]]*sample_report[[#This Row],[STR_0]]*0.01</f>
        <v>11425.9398</v>
      </c>
      <c r="AF344">
        <v>36.1</v>
      </c>
      <c r="AG344">
        <v>38</v>
      </c>
      <c r="AH344">
        <v>38</v>
      </c>
      <c r="AI344">
        <v>38</v>
      </c>
      <c r="AJ344">
        <v>34.43</v>
      </c>
      <c r="AK344" t="s">
        <v>11101</v>
      </c>
      <c r="AL344" t="s">
        <v>10345</v>
      </c>
      <c r="AM344" t="s">
        <v>10080</v>
      </c>
      <c r="AN344">
        <v>31161</v>
      </c>
      <c r="AO344">
        <v>33186</v>
      </c>
      <c r="AP344" t="s">
        <v>11102</v>
      </c>
      <c r="AQ344" t="s">
        <v>35</v>
      </c>
      <c r="AR344" t="s">
        <v>35</v>
      </c>
    </row>
    <row r="345" spans="1:44" hidden="1" x14ac:dyDescent="0.3">
      <c r="A345" t="s">
        <v>9051</v>
      </c>
      <c r="B345" t="s">
        <v>9052</v>
      </c>
      <c r="C345" t="s">
        <v>151</v>
      </c>
      <c r="D345" t="s">
        <v>2638</v>
      </c>
      <c r="E345">
        <v>2018</v>
      </c>
      <c r="F345">
        <v>408665</v>
      </c>
      <c r="G345" t="s">
        <v>11216</v>
      </c>
      <c r="H345">
        <v>2842557</v>
      </c>
      <c r="I345">
        <v>11229162</v>
      </c>
      <c r="J345" t="s">
        <v>9059</v>
      </c>
      <c r="K345">
        <v>154429</v>
      </c>
      <c r="L345">
        <v>166100</v>
      </c>
      <c r="M345">
        <v>170</v>
      </c>
      <c r="N345" t="s">
        <v>11217</v>
      </c>
      <c r="O345" t="s">
        <v>11218</v>
      </c>
      <c r="P345">
        <f>SUM(sample_report[[#This Row],[DIFF_4]:[DIFF_0]])</f>
        <v>15186.07</v>
      </c>
      <c r="Q345">
        <f>sample_report[[#This Row],[CTP_4]]-sample_report[[#This Row],[NOM_TAX_4]]</f>
        <v>3309.48</v>
      </c>
      <c r="R345" s="1">
        <f>sample_report[[#This Row],[CTP_3]]-sample_report[[#This Row],[NOM_TAX_3]]</f>
        <v>2745.69</v>
      </c>
      <c r="S345" s="1">
        <f>sample_report[[#This Row],[CTP_2]]-sample_report[[#This Row],[NOMO_TAX_2]]</f>
        <v>3100.67</v>
      </c>
      <c r="T345" s="1">
        <f>sample_report[[#This Row],[CTP_1]]-sample_report[[#This Row],[NOM_TAX_1]]</f>
        <v>2839.01</v>
      </c>
      <c r="U345" s="1">
        <f>sample_report[[#This Row],[CTP_0]]-sample_report[[#This Row],[NOM_TAX_0]]</f>
        <v>3191.22</v>
      </c>
      <c r="V345" t="s">
        <v>9070</v>
      </c>
      <c r="W345" t="s">
        <v>9071</v>
      </c>
      <c r="X345" t="s">
        <v>9057</v>
      </c>
      <c r="Y345" t="s">
        <v>9058</v>
      </c>
      <c r="Z345" t="s">
        <v>9059</v>
      </c>
      <c r="AA345">
        <f>sample_report[[#This Row],[PTI_4]]*sample_report[[#This Row],[STR_4]]*0.01</f>
        <v>0</v>
      </c>
      <c r="AK345" t="s">
        <v>9074</v>
      </c>
      <c r="AL345" t="s">
        <v>11219</v>
      </c>
      <c r="AM345" t="s">
        <v>9061</v>
      </c>
      <c r="AN345">
        <v>344810</v>
      </c>
      <c r="AO345">
        <v>408665</v>
      </c>
      <c r="AP345" t="s">
        <v>11220</v>
      </c>
      <c r="AQ345" t="s">
        <v>35</v>
      </c>
      <c r="AR345" t="s">
        <v>35</v>
      </c>
    </row>
    <row r="346" spans="1:44" hidden="1" x14ac:dyDescent="0.3">
      <c r="A346" t="s">
        <v>9051</v>
      </c>
      <c r="B346" t="s">
        <v>9052</v>
      </c>
      <c r="C346" t="s">
        <v>151</v>
      </c>
      <c r="D346" t="s">
        <v>2638</v>
      </c>
      <c r="E346">
        <v>2019</v>
      </c>
      <c r="F346">
        <v>521682</v>
      </c>
      <c r="G346" t="s">
        <v>11246</v>
      </c>
      <c r="H346">
        <v>2909744</v>
      </c>
      <c r="I346">
        <v>12360184</v>
      </c>
      <c r="J346" t="s">
        <v>9060</v>
      </c>
      <c r="K346">
        <v>161955</v>
      </c>
      <c r="L346">
        <v>273600</v>
      </c>
      <c r="M346">
        <v>263</v>
      </c>
      <c r="N346" t="s">
        <v>11247</v>
      </c>
      <c r="O346" t="s">
        <v>11248</v>
      </c>
      <c r="P346">
        <f>SUM(sample_report[[#This Row],[DIFF_4]:[DIFF_0]])</f>
        <v>15254.48</v>
      </c>
      <c r="Q346">
        <f>sample_report[[#This Row],[CTP_4]]-sample_report[[#This Row],[NOM_TAX_4]]</f>
        <v>2745.69</v>
      </c>
      <c r="R346" s="1">
        <f>sample_report[[#This Row],[CTP_3]]-sample_report[[#This Row],[NOM_TAX_3]]</f>
        <v>3100.67</v>
      </c>
      <c r="S346" s="1">
        <f>sample_report[[#This Row],[CTP_2]]-sample_report[[#This Row],[NOMO_TAX_2]]</f>
        <v>2839.01</v>
      </c>
      <c r="T346" s="1">
        <f>sample_report[[#This Row],[CTP_1]]-sample_report[[#This Row],[NOM_TAX_1]]</f>
        <v>3191.22</v>
      </c>
      <c r="U346" s="1">
        <f>sample_report[[#This Row],[CTP_0]]-sample_report[[#This Row],[NOM_TAX_0]]</f>
        <v>3377.89</v>
      </c>
      <c r="V346" t="s">
        <v>9071</v>
      </c>
      <c r="W346" t="s">
        <v>9057</v>
      </c>
      <c r="X346" t="s">
        <v>9058</v>
      </c>
      <c r="Y346" t="s">
        <v>9059</v>
      </c>
      <c r="Z346" t="s">
        <v>9060</v>
      </c>
      <c r="AA346">
        <f>sample_report[[#This Row],[PTI_4]]*sample_report[[#This Row],[STR_4]]*0.01</f>
        <v>0</v>
      </c>
      <c r="AK346" t="s">
        <v>11219</v>
      </c>
      <c r="AL346" t="s">
        <v>9061</v>
      </c>
      <c r="AM346" t="s">
        <v>9062</v>
      </c>
      <c r="AN346">
        <v>408665</v>
      </c>
      <c r="AO346">
        <v>521682</v>
      </c>
      <c r="AP346" t="s">
        <v>11249</v>
      </c>
      <c r="AQ346" t="s">
        <v>35</v>
      </c>
      <c r="AR346" t="s">
        <v>35</v>
      </c>
    </row>
    <row r="347" spans="1:44" hidden="1" x14ac:dyDescent="0.3">
      <c r="A347" t="s">
        <v>9051</v>
      </c>
      <c r="B347" t="s">
        <v>9052</v>
      </c>
      <c r="C347" t="s">
        <v>151</v>
      </c>
      <c r="D347" t="s">
        <v>2638</v>
      </c>
      <c r="E347">
        <v>2017</v>
      </c>
      <c r="F347">
        <v>344810</v>
      </c>
      <c r="G347" t="s">
        <v>11271</v>
      </c>
      <c r="H347">
        <v>3022654</v>
      </c>
      <c r="I347">
        <v>11676579</v>
      </c>
      <c r="J347" t="s">
        <v>9058</v>
      </c>
      <c r="K347">
        <v>118659</v>
      </c>
      <c r="L347">
        <v>154700</v>
      </c>
      <c r="M347">
        <v>160</v>
      </c>
      <c r="N347" t="s">
        <v>11272</v>
      </c>
      <c r="O347" t="s">
        <v>11273</v>
      </c>
      <c r="P347">
        <f>SUM(sample_report[[#This Row],[DIFF_4]:[DIFF_0]])</f>
        <v>15774.58</v>
      </c>
      <c r="Q347">
        <f>sample_report[[#This Row],[CTP_4]]-sample_report[[#This Row],[NOM_TAX_4]]</f>
        <v>3779.73</v>
      </c>
      <c r="R347" s="1">
        <f>sample_report[[#This Row],[CTP_3]]-sample_report[[#This Row],[NOM_TAX_3]]</f>
        <v>3309.48</v>
      </c>
      <c r="S347" s="1">
        <f>sample_report[[#This Row],[CTP_2]]-sample_report[[#This Row],[NOMO_TAX_2]]</f>
        <v>2745.69</v>
      </c>
      <c r="T347" s="1">
        <f>sample_report[[#This Row],[CTP_1]]-sample_report[[#This Row],[NOM_TAX_1]]</f>
        <v>3100.67</v>
      </c>
      <c r="U347" s="1">
        <f>sample_report[[#This Row],[CTP_0]]-sample_report[[#This Row],[NOM_TAX_0]]</f>
        <v>2839.01</v>
      </c>
      <c r="V347" t="s">
        <v>9069</v>
      </c>
      <c r="W347" t="s">
        <v>9070</v>
      </c>
      <c r="X347" t="s">
        <v>9071</v>
      </c>
      <c r="Y347" t="s">
        <v>9057</v>
      </c>
      <c r="Z347" t="s">
        <v>9058</v>
      </c>
      <c r="AA347">
        <f>sample_report[[#This Row],[PTI_4]]*sample_report[[#This Row],[STR_4]]*0.01</f>
        <v>0</v>
      </c>
      <c r="AK347" t="s">
        <v>9073</v>
      </c>
      <c r="AL347" t="s">
        <v>9074</v>
      </c>
      <c r="AM347" t="s">
        <v>11219</v>
      </c>
      <c r="AN347">
        <v>224116</v>
      </c>
      <c r="AO347">
        <v>344810</v>
      </c>
      <c r="AP347" t="s">
        <v>11274</v>
      </c>
      <c r="AQ347" t="s">
        <v>35</v>
      </c>
      <c r="AR347" t="s">
        <v>35</v>
      </c>
    </row>
    <row r="348" spans="1:44" x14ac:dyDescent="0.3">
      <c r="A348" t="s">
        <v>2939</v>
      </c>
      <c r="B348" t="s">
        <v>2940</v>
      </c>
      <c r="C348" t="s">
        <v>151</v>
      </c>
      <c r="D348" t="s">
        <v>1378</v>
      </c>
      <c r="E348">
        <v>2020</v>
      </c>
      <c r="F348">
        <v>223093</v>
      </c>
      <c r="G348" t="s">
        <v>11610</v>
      </c>
      <c r="H348">
        <v>2552692</v>
      </c>
      <c r="I348">
        <v>11154493</v>
      </c>
      <c r="J348" t="s">
        <v>11611</v>
      </c>
      <c r="K348">
        <v>92110</v>
      </c>
      <c r="L348">
        <v>124200</v>
      </c>
      <c r="M348">
        <v>136</v>
      </c>
      <c r="N348" t="s">
        <v>11612</v>
      </c>
      <c r="O348" t="s">
        <v>11613</v>
      </c>
      <c r="P348">
        <f>SUM(sample_report[[#This Row],[DIFF_4]:[DIFF_0]])</f>
        <v>-233916.72504499997</v>
      </c>
      <c r="Q348" s="1">
        <f>sample_report[[#This Row],[CTP_4]]-sample_report[[#This Row],[NOM_TAX_4]]</f>
        <v>21.364082999999937</v>
      </c>
      <c r="R348" s="1">
        <f>sample_report[[#This Row],[CTP_3]]-sample_report[[#This Row],[NOM_TAX_3]]</f>
        <v>328.39481699999965</v>
      </c>
      <c r="S348" s="1">
        <f>sample_report[[#This Row],[CTP_2]]-sample_report[[#This Row],[NOMO_TAX_2]]</f>
        <v>-332.57954499999983</v>
      </c>
      <c r="T348" s="1">
        <f>sample_report[[#This Row],[CTP_1]]-sample_report[[#This Row],[NOM_TAX_1]]</f>
        <v>-183779.42579999997</v>
      </c>
      <c r="U348" s="1">
        <f>sample_report[[#This Row],[CTP_0]]-sample_report[[#This Row],[NOM_TAX_0]]</f>
        <v>-50154.478600000002</v>
      </c>
      <c r="V348" t="s">
        <v>2947</v>
      </c>
      <c r="W348" t="s">
        <v>2948</v>
      </c>
      <c r="X348" t="s">
        <v>2942</v>
      </c>
      <c r="Y348" t="s">
        <v>3056</v>
      </c>
      <c r="Z348" t="s">
        <v>11611</v>
      </c>
      <c r="AA348">
        <f>sample_report[[#This Row],[PTI_4]]*sample_report[[#This Row],[STR_4]]*0.01</f>
        <v>1320.455917</v>
      </c>
      <c r="AB348">
        <f>sample_report[[#This Row],[PTI_3]]*sample_report[[#This Row],[STR_3]]*0.01</f>
        <v>1529.3151830000004</v>
      </c>
      <c r="AC348">
        <f>sample_report[[#This Row],[PTI_2]]*sample_report[[#This Row],[STR_32]]*0.01</f>
        <v>1774.2295449999999</v>
      </c>
      <c r="AD348">
        <f>sample_report[[#This Row],[PTI_1]]*sample_report[[#This Row],[STR_1]]*0.01</f>
        <v>185510.90579999998</v>
      </c>
      <c r="AE348">
        <f>sample_report[[#This Row],[PTI_0]]*sample_report[[#This Row],[STR_0]]*0.01</f>
        <v>51356.008600000001</v>
      </c>
      <c r="AF348">
        <v>34.43</v>
      </c>
      <c r="AG348">
        <v>34.43</v>
      </c>
      <c r="AH348">
        <v>34.43</v>
      </c>
      <c r="AI348">
        <v>34.43</v>
      </c>
      <c r="AJ348">
        <v>23.02</v>
      </c>
      <c r="AK348" t="s">
        <v>2951</v>
      </c>
      <c r="AL348" t="s">
        <v>3059</v>
      </c>
      <c r="AM348" t="s">
        <v>11614</v>
      </c>
      <c r="AN348">
        <v>538806</v>
      </c>
      <c r="AO348">
        <v>223093</v>
      </c>
      <c r="AP348" t="s">
        <v>11615</v>
      </c>
      <c r="AQ348" t="s">
        <v>35</v>
      </c>
      <c r="AR348" t="s">
        <v>35</v>
      </c>
    </row>
    <row r="349" spans="1:44" x14ac:dyDescent="0.3">
      <c r="A349" t="s">
        <v>2939</v>
      </c>
      <c r="B349" t="s">
        <v>2940</v>
      </c>
      <c r="C349" t="s">
        <v>151</v>
      </c>
      <c r="D349" t="s">
        <v>1378</v>
      </c>
      <c r="E349">
        <v>2016</v>
      </c>
      <c r="F349">
        <v>383519</v>
      </c>
      <c r="G349" t="s">
        <v>11616</v>
      </c>
      <c r="H349">
        <v>1736646</v>
      </c>
      <c r="I349">
        <v>7285685</v>
      </c>
      <c r="J349" t="s">
        <v>2947</v>
      </c>
      <c r="K349">
        <v>112058</v>
      </c>
      <c r="L349">
        <v>250500</v>
      </c>
      <c r="M349">
        <v>379</v>
      </c>
      <c r="N349" t="s">
        <v>11617</v>
      </c>
      <c r="O349" t="s">
        <v>11618</v>
      </c>
      <c r="P349">
        <f>SUM(sample_report[[#This Row],[DIFF_4]:[DIFF_0]])</f>
        <v>-256665.14867999998</v>
      </c>
      <c r="Q349" s="1">
        <f>sample_report[[#This Row],[CTP_4]]-sample_report[[#This Row],[NOM_TAX_4]]</f>
        <v>-89.52818000000002</v>
      </c>
      <c r="R349" s="1">
        <f>sample_report[[#This Row],[CTP_3]]-sample_report[[#This Row],[NOM_TAX_3]]</f>
        <v>358.83179999999993</v>
      </c>
      <c r="S349" s="1">
        <f>sample_report[[#This Row],[CTP_2]]-sample_report[[#This Row],[NOMO_TAX_2]]</f>
        <v>-40.990600000000086</v>
      </c>
      <c r="T349" s="1">
        <f>sample_report[[#This Row],[CTP_1]]-sample_report[[#This Row],[NOM_TAX_1]]</f>
        <v>-126189.69</v>
      </c>
      <c r="U349" s="1">
        <f>sample_report[[#This Row],[CTP_0]]-sample_report[[#This Row],[NOM_TAX_0]]</f>
        <v>-130703.77169999998</v>
      </c>
      <c r="V349" t="s">
        <v>11619</v>
      </c>
      <c r="W349" t="s">
        <v>3140</v>
      </c>
      <c r="X349" t="s">
        <v>2945</v>
      </c>
      <c r="Y349" t="s">
        <v>2946</v>
      </c>
      <c r="Z349" t="s">
        <v>2947</v>
      </c>
      <c r="AA349">
        <f>sample_report[[#This Row],[PTI_4]]*sample_report[[#This Row],[STR_4]]*0.01</f>
        <v>1347.02818</v>
      </c>
      <c r="AB349">
        <f>sample_report[[#This Row],[PTI_3]]*sample_report[[#This Row],[STR_3]]*0.01</f>
        <v>1510.4582</v>
      </c>
      <c r="AC349">
        <f>sample_report[[#This Row],[PTI_2]]*sample_report[[#This Row],[STR_32]]*0.01</f>
        <v>1741.4906000000001</v>
      </c>
      <c r="AD349">
        <f>sample_report[[#This Row],[PTI_1]]*sample_report[[#This Row],[STR_1]]*0.01</f>
        <v>127344.08</v>
      </c>
      <c r="AE349">
        <f>sample_report[[#This Row],[PTI_0]]*sample_report[[#This Row],[STR_0]]*0.01</f>
        <v>132045.59169999999</v>
      </c>
      <c r="AF349">
        <v>36.1</v>
      </c>
      <c r="AG349">
        <v>38</v>
      </c>
      <c r="AH349">
        <v>38</v>
      </c>
      <c r="AI349">
        <v>38</v>
      </c>
      <c r="AJ349">
        <v>34.43</v>
      </c>
      <c r="AK349" t="s">
        <v>11620</v>
      </c>
      <c r="AL349" t="s">
        <v>3141</v>
      </c>
      <c r="AM349" t="s">
        <v>2949</v>
      </c>
      <c r="AN349">
        <v>335116</v>
      </c>
      <c r="AO349">
        <v>383519</v>
      </c>
      <c r="AP349" t="s">
        <v>11621</v>
      </c>
      <c r="AQ349" t="s">
        <v>35</v>
      </c>
      <c r="AR349" t="s">
        <v>35</v>
      </c>
    </row>
    <row r="350" spans="1:44" x14ac:dyDescent="0.3">
      <c r="A350" t="s">
        <v>10702</v>
      </c>
      <c r="B350" t="s">
        <v>10703</v>
      </c>
      <c r="C350" t="s">
        <v>151</v>
      </c>
      <c r="D350" t="s">
        <v>4679</v>
      </c>
      <c r="E350">
        <v>2020</v>
      </c>
      <c r="F350">
        <v>32147</v>
      </c>
      <c r="G350" t="s">
        <v>11622</v>
      </c>
      <c r="H350">
        <v>1928192</v>
      </c>
      <c r="I350">
        <v>4664417</v>
      </c>
      <c r="J350" t="s">
        <v>11623</v>
      </c>
      <c r="K350">
        <v>18582</v>
      </c>
      <c r="L350">
        <v>19900</v>
      </c>
      <c r="M350">
        <v>53</v>
      </c>
      <c r="N350" t="s">
        <v>11624</v>
      </c>
      <c r="O350" t="s">
        <v>11625</v>
      </c>
      <c r="P350">
        <f>SUM(sample_report[[#This Row],[DIFF_4]:[DIFF_0]])</f>
        <v>-62210.185562999992</v>
      </c>
      <c r="Q350" s="1">
        <f>sample_report[[#This Row],[CTP_4]]-sample_report[[#This Row],[NOM_TAX_4]]</f>
        <v>-143.16539299999999</v>
      </c>
      <c r="R350" s="1">
        <f>sample_report[[#This Row],[CTP_3]]-sample_report[[#This Row],[NOM_TAX_3]]</f>
        <v>-821.74590999999998</v>
      </c>
      <c r="S350" s="1">
        <f>sample_report[[#This Row],[CTP_2]]-sample_report[[#This Row],[NOMO_TAX_2]]</f>
        <v>152.70893999999998</v>
      </c>
      <c r="T350" s="1">
        <f>sample_report[[#This Row],[CTP_1]]-sample_report[[#This Row],[NOM_TAX_1]]</f>
        <v>-53864.363799999999</v>
      </c>
      <c r="U350" s="1">
        <f>sample_report[[#This Row],[CTP_0]]-sample_report[[#This Row],[NOM_TAX_0]]</f>
        <v>-7533.6193999999996</v>
      </c>
      <c r="V350" t="s">
        <v>10710</v>
      </c>
      <c r="W350" t="s">
        <v>10711</v>
      </c>
      <c r="X350" t="s">
        <v>10705</v>
      </c>
      <c r="Y350" t="s">
        <v>10751</v>
      </c>
      <c r="Z350" t="s">
        <v>11623</v>
      </c>
      <c r="AA350">
        <f>sample_report[[#This Row],[PTI_4]]*sample_report[[#This Row],[STR_4]]*0.01</f>
        <v>442.94539299999997</v>
      </c>
      <c r="AB350">
        <f>sample_report[[#This Row],[PTI_3]]*sample_report[[#This Row],[STR_3]]*0.01</f>
        <v>290.48590999999999</v>
      </c>
      <c r="AC350">
        <f>sample_report[[#This Row],[PTI_2]]*sample_report[[#This Row],[STR_32]]*0.01</f>
        <v>156.38105999999999</v>
      </c>
      <c r="AD350">
        <f>sample_report[[#This Row],[PTI_1]]*sample_report[[#This Row],[STR_1]]*0.01</f>
        <v>54181.113799999999</v>
      </c>
      <c r="AE350">
        <f>sample_report[[#This Row],[PTI_0]]*sample_report[[#This Row],[STR_0]]*0.01</f>
        <v>7400.2393999999995</v>
      </c>
      <c r="AF350">
        <v>34.43</v>
      </c>
      <c r="AG350">
        <v>34.43</v>
      </c>
      <c r="AH350">
        <v>34.43</v>
      </c>
      <c r="AI350">
        <v>34.43</v>
      </c>
      <c r="AJ350">
        <v>23.02</v>
      </c>
      <c r="AK350" t="s">
        <v>10714</v>
      </c>
      <c r="AL350" t="s">
        <v>10754</v>
      </c>
      <c r="AM350" t="s">
        <v>11626</v>
      </c>
      <c r="AN350">
        <v>157366</v>
      </c>
      <c r="AO350">
        <v>32147</v>
      </c>
      <c r="AP350" t="s">
        <v>11627</v>
      </c>
      <c r="AQ350" t="s">
        <v>11628</v>
      </c>
      <c r="AR350" t="s">
        <v>35</v>
      </c>
    </row>
    <row r="351" spans="1:44" x14ac:dyDescent="0.3">
      <c r="A351" t="s">
        <v>10702</v>
      </c>
      <c r="B351" t="s">
        <v>10703</v>
      </c>
      <c r="C351" t="s">
        <v>151</v>
      </c>
      <c r="D351" t="s">
        <v>4679</v>
      </c>
      <c r="E351">
        <v>2016</v>
      </c>
      <c r="F351">
        <v>128651</v>
      </c>
      <c r="G351" t="s">
        <v>11629</v>
      </c>
      <c r="H351">
        <v>2044422</v>
      </c>
      <c r="I351">
        <v>3413698</v>
      </c>
      <c r="J351" t="s">
        <v>10710</v>
      </c>
      <c r="K351">
        <v>8518</v>
      </c>
      <c r="L351">
        <v>123600</v>
      </c>
      <c r="M351">
        <v>367</v>
      </c>
      <c r="N351" t="s">
        <v>11630</v>
      </c>
      <c r="O351" t="s">
        <v>11631</v>
      </c>
      <c r="P351">
        <f>SUM(sample_report[[#This Row],[DIFF_4]:[DIFF_0]])</f>
        <v>-93510.856029999995</v>
      </c>
      <c r="Q351" s="1">
        <f>sample_report[[#This Row],[CTP_4]]-sample_report[[#This Row],[NOM_TAX_4]]</f>
        <v>406.58747</v>
      </c>
      <c r="R351" s="1">
        <f>sample_report[[#This Row],[CTP_3]]-sample_report[[#This Row],[NOM_TAX_3]]</f>
        <v>-347.83320000000003</v>
      </c>
      <c r="S351" s="1">
        <f>sample_report[[#This Row],[CTP_2]]-sample_report[[#This Row],[NOMO_TAX_2]]</f>
        <v>-326.541</v>
      </c>
      <c r="T351" s="1">
        <f>sample_report[[#This Row],[CTP_1]]-sample_report[[#This Row],[NOM_TAX_1]]</f>
        <v>-49248.310000000005</v>
      </c>
      <c r="U351" s="1">
        <f>sample_report[[#This Row],[CTP_0]]-sample_report[[#This Row],[NOM_TAX_0]]</f>
        <v>-43994.759299999998</v>
      </c>
      <c r="V351" t="s">
        <v>11632</v>
      </c>
      <c r="W351" t="s">
        <v>10786</v>
      </c>
      <c r="X351" t="s">
        <v>10708</v>
      </c>
      <c r="Y351" t="s">
        <v>10709</v>
      </c>
      <c r="Z351" t="s">
        <v>10710</v>
      </c>
      <c r="AA351">
        <f>sample_report[[#This Row],[PTI_4]]*sample_report[[#This Row],[STR_4]]*0.01</f>
        <v>46.832529999999998</v>
      </c>
      <c r="AB351">
        <f>sample_report[[#This Row],[PTI_3]]*sample_report[[#This Row],[STR_3]]*0.01</f>
        <v>75.673199999999994</v>
      </c>
      <c r="AC351">
        <f>sample_report[[#This Row],[PTI_2]]*sample_report[[#This Row],[STR_32]]*0.01</f>
        <v>-44.858999999999995</v>
      </c>
      <c r="AD351">
        <f>sample_report[[#This Row],[PTI_1]]*sample_report[[#This Row],[STR_1]]*0.01</f>
        <v>50398.26</v>
      </c>
      <c r="AE351">
        <f>sample_report[[#This Row],[PTI_0]]*sample_report[[#This Row],[STR_0]]*0.01</f>
        <v>44294.539299999997</v>
      </c>
      <c r="AF351">
        <v>36.1</v>
      </c>
      <c r="AG351">
        <v>38</v>
      </c>
      <c r="AH351">
        <v>38</v>
      </c>
      <c r="AI351">
        <v>38</v>
      </c>
      <c r="AJ351">
        <v>34.43</v>
      </c>
      <c r="AK351" t="s">
        <v>11633</v>
      </c>
      <c r="AL351" t="s">
        <v>10787</v>
      </c>
      <c r="AM351" t="s">
        <v>10712</v>
      </c>
      <c r="AN351">
        <v>132627</v>
      </c>
      <c r="AO351">
        <v>128651</v>
      </c>
      <c r="AP351" t="s">
        <v>11634</v>
      </c>
      <c r="AQ351" t="s">
        <v>11635</v>
      </c>
      <c r="AR351" t="s">
        <v>35</v>
      </c>
    </row>
    <row r="352" spans="1:44" hidden="1" x14ac:dyDescent="0.3">
      <c r="A352" t="s">
        <v>787</v>
      </c>
      <c r="B352" t="s">
        <v>788</v>
      </c>
      <c r="C352" t="s">
        <v>789</v>
      </c>
      <c r="D352" t="s">
        <v>591</v>
      </c>
      <c r="E352">
        <v>2018</v>
      </c>
      <c r="F352">
        <v>456917</v>
      </c>
      <c r="G352" t="s">
        <v>790</v>
      </c>
      <c r="H352">
        <v>2823809</v>
      </c>
      <c r="I352">
        <v>11074037</v>
      </c>
      <c r="J352" t="s">
        <v>35</v>
      </c>
      <c r="K352">
        <v>91785</v>
      </c>
      <c r="L352">
        <v>332300</v>
      </c>
      <c r="M352">
        <v>344</v>
      </c>
      <c r="N352" t="s">
        <v>791</v>
      </c>
      <c r="O352" t="s">
        <v>35</v>
      </c>
      <c r="P352" t="e">
        <f>SUM(sample_report[[#This Row],[DIFF_4]:[DIFF_0]])</f>
        <v>#VALUE!</v>
      </c>
      <c r="Q352" t="e">
        <f>sample_report[[#This Row],[CTP_4]]-sample_report[[#This Row],[NOM_TAX_4]]</f>
        <v>#VALUE!</v>
      </c>
      <c r="R352" s="1" t="e">
        <f>sample_report[[#This Row],[CTP_3]]-sample_report[[#This Row],[NOM_TAX_3]]</f>
        <v>#VALUE!</v>
      </c>
      <c r="S352" s="1" t="e">
        <f>sample_report[[#This Row],[CTP_2]]-sample_report[[#This Row],[NOMO_TAX_2]]</f>
        <v>#VALUE!</v>
      </c>
      <c r="T352" s="1" t="e">
        <f>sample_report[[#This Row],[CTP_1]]-sample_report[[#This Row],[NOM_TAX_1]]</f>
        <v>#VALUE!</v>
      </c>
      <c r="U352" s="1" t="e">
        <f>sample_report[[#This Row],[CTP_0]]-sample_report[[#This Row],[NOM_TAX_0]]</f>
        <v>#VALUE!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>
        <f>sample_report[[#This Row],[PTI_4]]*sample_report[[#This Row],[STR_4]]*0.01</f>
        <v>0</v>
      </c>
      <c r="AK352" t="s">
        <v>792</v>
      </c>
      <c r="AL352" t="s">
        <v>793</v>
      </c>
      <c r="AM352" t="s">
        <v>794</v>
      </c>
      <c r="AN352">
        <v>618108</v>
      </c>
      <c r="AO352">
        <v>456917</v>
      </c>
      <c r="AP352" t="s">
        <v>795</v>
      </c>
      <c r="AQ352" t="s">
        <v>796</v>
      </c>
      <c r="AR352" t="s">
        <v>35</v>
      </c>
    </row>
    <row r="353" spans="1:44" hidden="1" x14ac:dyDescent="0.3">
      <c r="A353" t="s">
        <v>827</v>
      </c>
      <c r="B353" t="s">
        <v>828</v>
      </c>
      <c r="C353" t="s">
        <v>789</v>
      </c>
      <c r="D353" t="s">
        <v>591</v>
      </c>
      <c r="E353">
        <v>2018</v>
      </c>
      <c r="F353">
        <v>94413</v>
      </c>
      <c r="G353" t="s">
        <v>829</v>
      </c>
      <c r="H353">
        <v>154179</v>
      </c>
      <c r="I353">
        <v>554626</v>
      </c>
      <c r="J353" t="s">
        <v>830</v>
      </c>
      <c r="K353">
        <v>1925</v>
      </c>
      <c r="L353">
        <v>78468</v>
      </c>
      <c r="M353">
        <v>1745</v>
      </c>
      <c r="N353" t="s">
        <v>831</v>
      </c>
      <c r="O353" t="s">
        <v>832</v>
      </c>
      <c r="P353">
        <f>SUM(sample_report[[#This Row],[DIFF_4]:[DIFF_0]])</f>
        <v>973.08999999999992</v>
      </c>
      <c r="Q353">
        <f>sample_report[[#This Row],[CTP_4]]-sample_report[[#This Row],[NOM_TAX_4]]</f>
        <v>186.92</v>
      </c>
      <c r="R353" s="1">
        <f>sample_report[[#This Row],[CTP_3]]-sample_report[[#This Row],[NOM_TAX_3]]</f>
        <v>160.81</v>
      </c>
      <c r="S353" s="1">
        <f>sample_report[[#This Row],[CTP_2]]-sample_report[[#This Row],[NOMO_TAX_2]]</f>
        <v>278.79000000000002</v>
      </c>
      <c r="T353" s="1">
        <f>sample_report[[#This Row],[CTP_1]]-sample_report[[#This Row],[NOM_TAX_1]]</f>
        <v>243.05</v>
      </c>
      <c r="U353" s="1">
        <f>sample_report[[#This Row],[CTP_0]]-sample_report[[#This Row],[NOM_TAX_0]]</f>
        <v>103.52</v>
      </c>
      <c r="V353" t="s">
        <v>833</v>
      </c>
      <c r="W353" t="s">
        <v>834</v>
      </c>
      <c r="X353" t="s">
        <v>835</v>
      </c>
      <c r="Y353" t="s">
        <v>836</v>
      </c>
      <c r="Z353" t="s">
        <v>830</v>
      </c>
      <c r="AA353">
        <f>sample_report[[#This Row],[PTI_4]]*sample_report[[#This Row],[STR_4]]*0.01</f>
        <v>0</v>
      </c>
      <c r="AK353" t="s">
        <v>837</v>
      </c>
      <c r="AL353" t="s">
        <v>838</v>
      </c>
      <c r="AM353" t="s">
        <v>839</v>
      </c>
      <c r="AN353">
        <v>83887</v>
      </c>
      <c r="AO353">
        <v>94413</v>
      </c>
      <c r="AP353" t="s">
        <v>840</v>
      </c>
      <c r="AQ353" t="s">
        <v>841</v>
      </c>
      <c r="AR353" t="s">
        <v>35</v>
      </c>
    </row>
    <row r="354" spans="1:44" hidden="1" x14ac:dyDescent="0.3">
      <c r="A354" t="s">
        <v>787</v>
      </c>
      <c r="B354" t="s">
        <v>788</v>
      </c>
      <c r="C354" t="s">
        <v>789</v>
      </c>
      <c r="D354" t="s">
        <v>591</v>
      </c>
      <c r="E354">
        <v>2019</v>
      </c>
      <c r="F354">
        <v>426658</v>
      </c>
      <c r="G354" t="s">
        <v>962</v>
      </c>
      <c r="H354">
        <v>3203278</v>
      </c>
      <c r="I354">
        <v>11005438</v>
      </c>
      <c r="J354" t="s">
        <v>35</v>
      </c>
      <c r="K354">
        <v>147853</v>
      </c>
      <c r="L354">
        <v>269400</v>
      </c>
      <c r="M354">
        <v>276</v>
      </c>
      <c r="N354" t="s">
        <v>963</v>
      </c>
      <c r="O354" t="s">
        <v>35</v>
      </c>
      <c r="P354" t="e">
        <f>SUM(sample_report[[#This Row],[DIFF_4]:[DIFF_0]])</f>
        <v>#VALUE!</v>
      </c>
      <c r="Q354" t="e">
        <f>sample_report[[#This Row],[CTP_4]]-sample_report[[#This Row],[NOM_TAX_4]]</f>
        <v>#VALUE!</v>
      </c>
      <c r="R354" s="1" t="e">
        <f>sample_report[[#This Row],[CTP_3]]-sample_report[[#This Row],[NOM_TAX_3]]</f>
        <v>#VALUE!</v>
      </c>
      <c r="S354" s="1" t="e">
        <f>sample_report[[#This Row],[CTP_2]]-sample_report[[#This Row],[NOMO_TAX_2]]</f>
        <v>#VALUE!</v>
      </c>
      <c r="T354" s="1" t="e">
        <f>sample_report[[#This Row],[CTP_1]]-sample_report[[#This Row],[NOM_TAX_1]]</f>
        <v>#VALUE!</v>
      </c>
      <c r="U354" s="1" t="e">
        <f>sample_report[[#This Row],[CTP_0]]-sample_report[[#This Row],[NOM_TAX_0]]</f>
        <v>#VALUE!</v>
      </c>
      <c r="V354" t="s">
        <v>35</v>
      </c>
      <c r="W354" t="s">
        <v>35</v>
      </c>
      <c r="X354" t="s">
        <v>35</v>
      </c>
      <c r="Y354" t="s">
        <v>35</v>
      </c>
      <c r="Z354" t="s">
        <v>35</v>
      </c>
      <c r="AA354">
        <f>sample_report[[#This Row],[PTI_4]]*sample_report[[#This Row],[STR_4]]*0.01</f>
        <v>0</v>
      </c>
      <c r="AK354" t="s">
        <v>793</v>
      </c>
      <c r="AL354" t="s">
        <v>794</v>
      </c>
      <c r="AM354" t="s">
        <v>964</v>
      </c>
      <c r="AN354">
        <v>456917</v>
      </c>
      <c r="AO354">
        <v>426658</v>
      </c>
      <c r="AP354" t="s">
        <v>965</v>
      </c>
      <c r="AQ354" t="s">
        <v>966</v>
      </c>
      <c r="AR354" t="s">
        <v>35</v>
      </c>
    </row>
    <row r="355" spans="1:44" hidden="1" x14ac:dyDescent="0.3">
      <c r="A355" t="s">
        <v>827</v>
      </c>
      <c r="B355" t="s">
        <v>828</v>
      </c>
      <c r="C355" t="s">
        <v>789</v>
      </c>
      <c r="D355" t="s">
        <v>591</v>
      </c>
      <c r="E355">
        <v>2019</v>
      </c>
      <c r="F355">
        <v>97581</v>
      </c>
      <c r="G355" t="s">
        <v>981</v>
      </c>
      <c r="H355">
        <v>166275</v>
      </c>
      <c r="I355">
        <v>611355</v>
      </c>
      <c r="J355" t="s">
        <v>982</v>
      </c>
      <c r="K355">
        <v>19772</v>
      </c>
      <c r="L355">
        <v>69582</v>
      </c>
      <c r="M355">
        <v>1351</v>
      </c>
      <c r="N355" t="s">
        <v>983</v>
      </c>
      <c r="O355" t="s">
        <v>984</v>
      </c>
      <c r="P355">
        <f>SUM(sample_report[[#This Row],[DIFF_4]:[DIFF_0]])</f>
        <v>823.6400000000001</v>
      </c>
      <c r="Q355">
        <f>sample_report[[#This Row],[CTP_4]]-sample_report[[#This Row],[NOM_TAX_4]]</f>
        <v>160.81</v>
      </c>
      <c r="R355" s="1">
        <f>sample_report[[#This Row],[CTP_3]]-sample_report[[#This Row],[NOM_TAX_3]]</f>
        <v>278.79000000000002</v>
      </c>
      <c r="S355" s="1">
        <f>sample_report[[#This Row],[CTP_2]]-sample_report[[#This Row],[NOMO_TAX_2]]</f>
        <v>243.05</v>
      </c>
      <c r="T355" s="1">
        <f>sample_report[[#This Row],[CTP_1]]-sample_report[[#This Row],[NOM_TAX_1]]</f>
        <v>103.52</v>
      </c>
      <c r="U355" s="1">
        <f>sample_report[[#This Row],[CTP_0]]-sample_report[[#This Row],[NOM_TAX_0]]</f>
        <v>37.47</v>
      </c>
      <c r="V355" t="s">
        <v>834</v>
      </c>
      <c r="W355" t="s">
        <v>835</v>
      </c>
      <c r="X355" t="s">
        <v>836</v>
      </c>
      <c r="Y355" t="s">
        <v>830</v>
      </c>
      <c r="Z355" t="s">
        <v>982</v>
      </c>
      <c r="AA355">
        <f>sample_report[[#This Row],[PTI_4]]*sample_report[[#This Row],[STR_4]]*0.01</f>
        <v>0</v>
      </c>
      <c r="AK355" t="s">
        <v>838</v>
      </c>
      <c r="AL355" t="s">
        <v>839</v>
      </c>
      <c r="AM355" t="s">
        <v>985</v>
      </c>
      <c r="AN355">
        <v>94413</v>
      </c>
      <c r="AO355">
        <v>97581</v>
      </c>
      <c r="AP355" t="s">
        <v>986</v>
      </c>
      <c r="AQ355" t="s">
        <v>987</v>
      </c>
      <c r="AR355" t="s">
        <v>35</v>
      </c>
    </row>
    <row r="356" spans="1:44" hidden="1" x14ac:dyDescent="0.3">
      <c r="A356" t="s">
        <v>787</v>
      </c>
      <c r="B356" t="s">
        <v>788</v>
      </c>
      <c r="C356" t="s">
        <v>789</v>
      </c>
      <c r="D356" t="s">
        <v>591</v>
      </c>
      <c r="E356">
        <v>2017</v>
      </c>
      <c r="F356">
        <v>618108</v>
      </c>
      <c r="G356" t="s">
        <v>1093</v>
      </c>
      <c r="H356">
        <v>2499945</v>
      </c>
      <c r="I356">
        <v>11563583</v>
      </c>
      <c r="J356" t="s">
        <v>35</v>
      </c>
      <c r="K356">
        <v>291909</v>
      </c>
      <c r="L356">
        <v>328100</v>
      </c>
      <c r="M356">
        <v>327</v>
      </c>
      <c r="N356" t="s">
        <v>1094</v>
      </c>
      <c r="O356" t="s">
        <v>35</v>
      </c>
      <c r="P356" t="e">
        <f>SUM(sample_report[[#This Row],[DIFF_4]:[DIFF_0]])</f>
        <v>#VALUE!</v>
      </c>
      <c r="Q356" t="e">
        <f>sample_report[[#This Row],[CTP_4]]-sample_report[[#This Row],[NOM_TAX_4]]</f>
        <v>#VALUE!</v>
      </c>
      <c r="R356" s="1" t="e">
        <f>sample_report[[#This Row],[CTP_3]]-sample_report[[#This Row],[NOM_TAX_3]]</f>
        <v>#VALUE!</v>
      </c>
      <c r="S356" s="1" t="e">
        <f>sample_report[[#This Row],[CTP_2]]-sample_report[[#This Row],[NOMO_TAX_2]]</f>
        <v>#VALUE!</v>
      </c>
      <c r="T356" s="1" t="e">
        <f>sample_report[[#This Row],[CTP_1]]-sample_report[[#This Row],[NOM_TAX_1]]</f>
        <v>#VALUE!</v>
      </c>
      <c r="U356" s="1" t="e">
        <f>sample_report[[#This Row],[CTP_0]]-sample_report[[#This Row],[NOM_TAX_0]]</f>
        <v>#VALUE!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>
        <f>sample_report[[#This Row],[PTI_4]]*sample_report[[#This Row],[STR_4]]*0.01</f>
        <v>0</v>
      </c>
      <c r="AK356" t="s">
        <v>1095</v>
      </c>
      <c r="AL356" t="s">
        <v>792</v>
      </c>
      <c r="AM356" t="s">
        <v>793</v>
      </c>
      <c r="AN356">
        <v>308629</v>
      </c>
      <c r="AO356">
        <v>618108</v>
      </c>
      <c r="AP356" t="s">
        <v>1096</v>
      </c>
      <c r="AQ356" t="s">
        <v>1097</v>
      </c>
      <c r="AR356" t="s">
        <v>35</v>
      </c>
    </row>
    <row r="357" spans="1:44" hidden="1" x14ac:dyDescent="0.3">
      <c r="A357" t="s">
        <v>827</v>
      </c>
      <c r="B357" t="s">
        <v>828</v>
      </c>
      <c r="C357" t="s">
        <v>789</v>
      </c>
      <c r="D357" t="s">
        <v>591</v>
      </c>
      <c r="E357">
        <v>2017</v>
      </c>
      <c r="F357">
        <v>83887</v>
      </c>
      <c r="G357" t="s">
        <v>1112</v>
      </c>
      <c r="H357">
        <v>93504</v>
      </c>
      <c r="I357">
        <v>497264</v>
      </c>
      <c r="J357" t="s">
        <v>836</v>
      </c>
      <c r="K357">
        <v>23547</v>
      </c>
      <c r="L357">
        <v>53539</v>
      </c>
      <c r="M357">
        <v>1340</v>
      </c>
      <c r="N357" t="s">
        <v>1113</v>
      </c>
      <c r="O357" t="s">
        <v>1114</v>
      </c>
      <c r="P357">
        <f>SUM(sample_report[[#This Row],[DIFF_4]:[DIFF_0]])</f>
        <v>1053.82</v>
      </c>
      <c r="Q357">
        <f>sample_report[[#This Row],[CTP_4]]-sample_report[[#This Row],[NOM_TAX_4]]</f>
        <v>184.25</v>
      </c>
      <c r="R357" s="1">
        <f>sample_report[[#This Row],[CTP_3]]-sample_report[[#This Row],[NOM_TAX_3]]</f>
        <v>186.92</v>
      </c>
      <c r="S357" s="1">
        <f>sample_report[[#This Row],[CTP_2]]-sample_report[[#This Row],[NOMO_TAX_2]]</f>
        <v>160.81</v>
      </c>
      <c r="T357" s="1">
        <f>sample_report[[#This Row],[CTP_1]]-sample_report[[#This Row],[NOM_TAX_1]]</f>
        <v>278.79000000000002</v>
      </c>
      <c r="U357" s="1">
        <f>sample_report[[#This Row],[CTP_0]]-sample_report[[#This Row],[NOM_TAX_0]]</f>
        <v>243.05</v>
      </c>
      <c r="V357" t="s">
        <v>1115</v>
      </c>
      <c r="W357" t="s">
        <v>833</v>
      </c>
      <c r="X357" t="s">
        <v>834</v>
      </c>
      <c r="Y357" t="s">
        <v>835</v>
      </c>
      <c r="Z357" t="s">
        <v>836</v>
      </c>
      <c r="AA357">
        <f>sample_report[[#This Row],[PTI_4]]*sample_report[[#This Row],[STR_4]]*0.01</f>
        <v>0</v>
      </c>
      <c r="AK357" t="s">
        <v>1116</v>
      </c>
      <c r="AL357" t="s">
        <v>837</v>
      </c>
      <c r="AM357" t="s">
        <v>838</v>
      </c>
      <c r="AN357">
        <v>62659</v>
      </c>
      <c r="AO357">
        <v>83887</v>
      </c>
      <c r="AP357" t="s">
        <v>1117</v>
      </c>
      <c r="AQ357" t="s">
        <v>1118</v>
      </c>
      <c r="AR357" t="s">
        <v>35</v>
      </c>
    </row>
    <row r="358" spans="1:44" x14ac:dyDescent="0.3">
      <c r="A358" t="s">
        <v>1323</v>
      </c>
      <c r="B358" t="s">
        <v>1324</v>
      </c>
      <c r="C358" t="s">
        <v>789</v>
      </c>
      <c r="D358" t="s">
        <v>312</v>
      </c>
      <c r="E358">
        <v>2020</v>
      </c>
      <c r="F358">
        <v>381777</v>
      </c>
      <c r="G358" t="s">
        <v>1325</v>
      </c>
      <c r="H358">
        <v>3674198</v>
      </c>
      <c r="I358">
        <v>66801423</v>
      </c>
      <c r="J358" t="s">
        <v>1326</v>
      </c>
      <c r="K358">
        <v>133947</v>
      </c>
      <c r="L358">
        <v>192700</v>
      </c>
      <c r="M358">
        <v>36</v>
      </c>
      <c r="N358" t="s">
        <v>1327</v>
      </c>
      <c r="O358" t="s">
        <v>1328</v>
      </c>
      <c r="P358">
        <f>SUM(sample_report[[#This Row],[DIFF_4]:[DIFF_0]])</f>
        <v>-211999.469958</v>
      </c>
      <c r="Q358" s="1">
        <f>sample_report[[#This Row],[CTP_4]]-sample_report[[#This Row],[NOM_TAX_4]]</f>
        <v>-251.60798</v>
      </c>
      <c r="R358" s="1">
        <f>sample_report[[#This Row],[CTP_3]]-sample_report[[#This Row],[NOM_TAX_3]]</f>
        <v>179.48479899999984</v>
      </c>
      <c r="S358" s="1">
        <f>sample_report[[#This Row],[CTP_2]]-sample_report[[#This Row],[NOMO_TAX_2]]</f>
        <v>217.38942300000008</v>
      </c>
      <c r="T358" s="1">
        <f>sample_report[[#This Row],[CTP_1]]-sample_report[[#This Row],[NOM_TAX_1]]</f>
        <v>-107529.76250000001</v>
      </c>
      <c r="U358" s="1">
        <f>sample_report[[#This Row],[CTP_0]]-sample_report[[#This Row],[NOM_TAX_0]]</f>
        <v>-104614.97369999999</v>
      </c>
      <c r="V358" t="s">
        <v>1329</v>
      </c>
      <c r="W358" t="s">
        <v>1330</v>
      </c>
      <c r="X358" t="s">
        <v>1331</v>
      </c>
      <c r="Y358" t="s">
        <v>1332</v>
      </c>
      <c r="Z358" t="s">
        <v>1326</v>
      </c>
      <c r="AA358">
        <f>sample_report[[#This Row],[PTI_4]]*sample_report[[#This Row],[STR_4]]*0.01</f>
        <v>1048.06798</v>
      </c>
      <c r="AB358">
        <f>sample_report[[#This Row],[PTI_3]]*sample_report[[#This Row],[STR_3]]*0.01</f>
        <v>1064.6252010000001</v>
      </c>
      <c r="AC358">
        <f>sample_report[[#This Row],[PTI_2]]*sample_report[[#This Row],[STR_32]]*0.01</f>
        <v>1082.6905769999998</v>
      </c>
      <c r="AD358">
        <f>sample_report[[#This Row],[PTI_1]]*sample_report[[#This Row],[STR_1]]*0.01</f>
        <v>108910.91250000001</v>
      </c>
      <c r="AE358">
        <f>sample_report[[#This Row],[PTI_0]]*sample_report[[#This Row],[STR_0]]*0.01</f>
        <v>106172.18369999999</v>
      </c>
      <c r="AF358">
        <v>31.3</v>
      </c>
      <c r="AG358">
        <v>27.81</v>
      </c>
      <c r="AH358">
        <v>27.81</v>
      </c>
      <c r="AI358">
        <v>27.81</v>
      </c>
      <c r="AJ358">
        <v>27.81</v>
      </c>
      <c r="AK358" t="s">
        <v>1333</v>
      </c>
      <c r="AL358" t="s">
        <v>1334</v>
      </c>
      <c r="AM358" t="s">
        <v>1335</v>
      </c>
      <c r="AN358">
        <v>391625</v>
      </c>
      <c r="AO358">
        <v>381777</v>
      </c>
      <c r="AP358" t="s">
        <v>1336</v>
      </c>
      <c r="AQ358" t="s">
        <v>35</v>
      </c>
      <c r="AR358" t="s">
        <v>35</v>
      </c>
    </row>
    <row r="359" spans="1:44" x14ac:dyDescent="0.3">
      <c r="A359" t="s">
        <v>1323</v>
      </c>
      <c r="B359" t="s">
        <v>1324</v>
      </c>
      <c r="C359" t="s">
        <v>789</v>
      </c>
      <c r="D359" t="s">
        <v>312</v>
      </c>
      <c r="E359">
        <v>2016</v>
      </c>
      <c r="F359">
        <v>334846</v>
      </c>
      <c r="G359" t="s">
        <v>1337</v>
      </c>
      <c r="H359">
        <v>2588884</v>
      </c>
      <c r="I359">
        <v>55300330</v>
      </c>
      <c r="J359" t="s">
        <v>1329</v>
      </c>
      <c r="K359">
        <v>101328</v>
      </c>
      <c r="L359">
        <v>204100</v>
      </c>
      <c r="M359">
        <v>40</v>
      </c>
      <c r="N359" t="s">
        <v>1338</v>
      </c>
      <c r="O359" t="s">
        <v>1339</v>
      </c>
      <c r="P359">
        <f>SUM(sample_report[[#This Row],[DIFF_4]:[DIFF_0]])</f>
        <v>-214204.30958</v>
      </c>
      <c r="Q359" s="1">
        <f>sample_report[[#This Row],[CTP_4]]-sample_report[[#This Row],[NOM_TAX_4]]</f>
        <v>500.37082999999996</v>
      </c>
      <c r="R359" s="1">
        <f>sample_report[[#This Row],[CTP_3]]-sample_report[[#This Row],[NOM_TAX_3]]</f>
        <v>1311.1472199999998</v>
      </c>
      <c r="S359" s="1">
        <f>sample_report[[#This Row],[CTP_2]]-sample_report[[#This Row],[NOMO_TAX_2]]</f>
        <v>435.76436999999987</v>
      </c>
      <c r="T359" s="1">
        <f>sample_report[[#This Row],[CTP_1]]-sample_report[[#This Row],[NOM_TAX_1]]</f>
        <v>-112441.254</v>
      </c>
      <c r="U359" s="1">
        <f>sample_report[[#This Row],[CTP_0]]-sample_report[[#This Row],[NOM_TAX_0]]</f>
        <v>-104010.338</v>
      </c>
      <c r="V359" t="s">
        <v>1340</v>
      </c>
      <c r="W359" t="s">
        <v>1341</v>
      </c>
      <c r="X359" t="s">
        <v>1342</v>
      </c>
      <c r="Y359" t="s">
        <v>1343</v>
      </c>
      <c r="Z359" t="s">
        <v>1329</v>
      </c>
      <c r="AA359">
        <f>sample_report[[#This Row],[PTI_4]]*sample_report[[#This Row],[STR_4]]*0.01</f>
        <v>709.59917000000007</v>
      </c>
      <c r="AB359">
        <f>sample_report[[#This Row],[PTI_3]]*sample_report[[#This Row],[STR_3]]*0.01</f>
        <v>1013.5127800000001</v>
      </c>
      <c r="AC359">
        <f>sample_report[[#This Row],[PTI_2]]*sample_report[[#This Row],[STR_32]]*0.01</f>
        <v>1174.5356300000001</v>
      </c>
      <c r="AD359">
        <f>sample_report[[#This Row],[PTI_1]]*sample_report[[#This Row],[STR_1]]*0.01</f>
        <v>114297.584</v>
      </c>
      <c r="AE359">
        <f>sample_report[[#This Row],[PTI_0]]*sample_report[[#This Row],[STR_0]]*0.01</f>
        <v>104806.79800000001</v>
      </c>
      <c r="AF359">
        <v>31.3</v>
      </c>
      <c r="AG359">
        <v>31.3</v>
      </c>
      <c r="AH359">
        <v>31.3</v>
      </c>
      <c r="AI359">
        <v>31.3</v>
      </c>
      <c r="AJ359">
        <v>31.3</v>
      </c>
      <c r="AK359" t="s">
        <v>1344</v>
      </c>
      <c r="AL359" t="s">
        <v>1345</v>
      </c>
      <c r="AM359" t="s">
        <v>1346</v>
      </c>
      <c r="AN359">
        <v>365168</v>
      </c>
      <c r="AO359">
        <v>334846</v>
      </c>
      <c r="AP359" t="s">
        <v>1347</v>
      </c>
      <c r="AQ359" t="s">
        <v>35</v>
      </c>
      <c r="AR359" t="s">
        <v>35</v>
      </c>
    </row>
    <row r="360" spans="1:44" x14ac:dyDescent="0.3">
      <c r="A360" t="s">
        <v>2707</v>
      </c>
      <c r="B360" t="s">
        <v>2708</v>
      </c>
      <c r="C360" t="s">
        <v>789</v>
      </c>
      <c r="D360" t="s">
        <v>1168</v>
      </c>
      <c r="E360">
        <v>2020</v>
      </c>
      <c r="F360">
        <v>-50500</v>
      </c>
      <c r="G360" t="s">
        <v>2709</v>
      </c>
      <c r="H360">
        <v>490700</v>
      </c>
      <c r="I360">
        <v>4871900</v>
      </c>
      <c r="J360" t="s">
        <v>81</v>
      </c>
      <c r="K360">
        <v>-5000</v>
      </c>
      <c r="L360">
        <v>-49300</v>
      </c>
      <c r="M360">
        <v>-103</v>
      </c>
      <c r="N360" t="s">
        <v>35</v>
      </c>
      <c r="O360" t="s">
        <v>2710</v>
      </c>
      <c r="P360">
        <f>SUM(sample_report[[#This Row],[DIFF_4]:[DIFF_0]])</f>
        <v>-18031.7955</v>
      </c>
      <c r="Q360" s="1">
        <f>sample_report[[#This Row],[CTP_4]]-sample_report[[#This Row],[NOM_TAX_4]]</f>
        <v>106.81699999999999</v>
      </c>
      <c r="R360" s="1">
        <f>sample_report[[#This Row],[CTP_3]]-sample_report[[#This Row],[NOM_TAX_3]]</f>
        <v>40.732099999999974</v>
      </c>
      <c r="S360" s="1">
        <f>sample_report[[#This Row],[CTP_2]]-sample_report[[#This Row],[NOMO_TAX_2]]</f>
        <v>-52.69459999999998</v>
      </c>
      <c r="T360" s="1">
        <f>sample_report[[#This Row],[CTP_1]]-sample_report[[#This Row],[NOM_TAX_1]]</f>
        <v>-32329.7</v>
      </c>
      <c r="U360" s="1">
        <f>sample_report[[#This Row],[CTP_0]]-sample_report[[#This Row],[NOM_TAX_0]]</f>
        <v>14203.050000000001</v>
      </c>
      <c r="V360" t="s">
        <v>2711</v>
      </c>
      <c r="W360" t="s">
        <v>2712</v>
      </c>
      <c r="X360" t="s">
        <v>115</v>
      </c>
      <c r="Y360" t="s">
        <v>2713</v>
      </c>
      <c r="Z360" t="s">
        <v>81</v>
      </c>
      <c r="AA360">
        <f>sample_report[[#This Row],[PTI_4]]*sample_report[[#This Row],[STR_4]]*0.01</f>
        <v>-2.8169999999999997</v>
      </c>
      <c r="AB360">
        <f>sample_report[[#This Row],[PTI_3]]*sample_report[[#This Row],[STR_3]]*0.01</f>
        <v>183.26790000000003</v>
      </c>
      <c r="AC360">
        <f>sample_report[[#This Row],[PTI_2]]*sample_report[[#This Row],[STR_32]]*0.01</f>
        <v>407.69459999999998</v>
      </c>
      <c r="AD360">
        <f>sample_report[[#This Row],[PTI_1]]*sample_report[[#This Row],[STR_1]]*0.01</f>
        <v>32537.7</v>
      </c>
      <c r="AE360">
        <f>sample_report[[#This Row],[PTI_0]]*sample_report[[#This Row],[STR_0]]*0.01</f>
        <v>-14044.050000000001</v>
      </c>
      <c r="AF360">
        <v>31.3</v>
      </c>
      <c r="AG360">
        <v>27.81</v>
      </c>
      <c r="AH360">
        <v>27.81</v>
      </c>
      <c r="AI360">
        <v>27.81</v>
      </c>
      <c r="AJ360">
        <v>27.81</v>
      </c>
      <c r="AK360" t="s">
        <v>2714</v>
      </c>
      <c r="AL360" t="s">
        <v>2715</v>
      </c>
      <c r="AM360" t="s">
        <v>2716</v>
      </c>
      <c r="AN360">
        <v>117000</v>
      </c>
      <c r="AO360">
        <v>-50500</v>
      </c>
      <c r="AP360" t="s">
        <v>2717</v>
      </c>
      <c r="AQ360" t="s">
        <v>2718</v>
      </c>
      <c r="AR360" t="s">
        <v>2719</v>
      </c>
    </row>
    <row r="361" spans="1:44" x14ac:dyDescent="0.3">
      <c r="A361" t="s">
        <v>2707</v>
      </c>
      <c r="B361" t="s">
        <v>2708</v>
      </c>
      <c r="C361" t="s">
        <v>789</v>
      </c>
      <c r="D361" t="s">
        <v>1168</v>
      </c>
      <c r="E361">
        <v>2016</v>
      </c>
      <c r="F361">
        <v>-900</v>
      </c>
      <c r="G361" t="s">
        <v>2720</v>
      </c>
      <c r="H361">
        <v>444400</v>
      </c>
      <c r="I361">
        <v>4554700</v>
      </c>
      <c r="J361" t="s">
        <v>2711</v>
      </c>
      <c r="K361">
        <v>29800</v>
      </c>
      <c r="L361">
        <v>-25200</v>
      </c>
      <c r="M361">
        <v>-55</v>
      </c>
      <c r="N361" t="s">
        <v>35</v>
      </c>
      <c r="O361" t="s">
        <v>2721</v>
      </c>
      <c r="P361">
        <f>SUM(sample_report[[#This Row],[DIFF_4]:[DIFF_0]])</f>
        <v>-16270.93</v>
      </c>
      <c r="Q361" s="1">
        <f>sample_report[[#This Row],[CTP_4]]-sample_report[[#This Row],[NOM_TAX_4]]</f>
        <v>251.38900000000001</v>
      </c>
      <c r="R361" s="1">
        <f>sample_report[[#This Row],[CTP_3]]-sample_report[[#This Row],[NOM_TAX_3]]</f>
        <v>90.937999999999931</v>
      </c>
      <c r="S361" s="1">
        <f>sample_report[[#This Row],[CTP_2]]-sample_report[[#This Row],[NOMO_TAX_2]]</f>
        <v>403.14299999999997</v>
      </c>
      <c r="T361" s="1">
        <f>sample_report[[#This Row],[CTP_1]]-sample_report[[#This Row],[NOM_TAX_1]]</f>
        <v>-17402.100000000002</v>
      </c>
      <c r="U361" s="1">
        <f>sample_report[[#This Row],[CTP_0]]-sample_report[[#This Row],[NOM_TAX_0]]</f>
        <v>385.7</v>
      </c>
      <c r="V361" t="s">
        <v>2722</v>
      </c>
      <c r="W361" t="s">
        <v>2723</v>
      </c>
      <c r="X361" t="s">
        <v>2151</v>
      </c>
      <c r="Y361" t="s">
        <v>1543</v>
      </c>
      <c r="Z361" t="s">
        <v>2711</v>
      </c>
      <c r="AA361">
        <f>sample_report[[#This Row],[PTI_4]]*sample_report[[#This Row],[STR_4]]*0.01</f>
        <v>421.61099999999999</v>
      </c>
      <c r="AB361">
        <f>sample_report[[#This Row],[PTI_3]]*sample_report[[#This Row],[STR_3]]*0.01</f>
        <v>430.06200000000007</v>
      </c>
      <c r="AC361">
        <f>sample_report[[#This Row],[PTI_2]]*sample_report[[#This Row],[STR_32]]*0.01</f>
        <v>340.85700000000003</v>
      </c>
      <c r="AD361">
        <f>sample_report[[#This Row],[PTI_1]]*sample_report[[#This Row],[STR_1]]*0.01</f>
        <v>17747.100000000002</v>
      </c>
      <c r="AE361">
        <f>sample_report[[#This Row],[PTI_0]]*sample_report[[#This Row],[STR_0]]*0.01</f>
        <v>-281.7</v>
      </c>
      <c r="AF361">
        <v>31.3</v>
      </c>
      <c r="AG361">
        <v>31.3</v>
      </c>
      <c r="AH361">
        <v>31.3</v>
      </c>
      <c r="AI361">
        <v>31.3</v>
      </c>
      <c r="AJ361">
        <v>31.3</v>
      </c>
      <c r="AK361" t="s">
        <v>2724</v>
      </c>
      <c r="AL361" t="s">
        <v>2725</v>
      </c>
      <c r="AM361" t="s">
        <v>2726</v>
      </c>
      <c r="AN361">
        <v>56700</v>
      </c>
      <c r="AO361">
        <v>-900</v>
      </c>
      <c r="AP361" t="s">
        <v>2727</v>
      </c>
      <c r="AQ361" t="s">
        <v>2728</v>
      </c>
      <c r="AR361" t="s">
        <v>35</v>
      </c>
    </row>
    <row r="362" spans="1:44" x14ac:dyDescent="0.3">
      <c r="A362" t="s">
        <v>827</v>
      </c>
      <c r="B362" t="s">
        <v>828</v>
      </c>
      <c r="C362" t="s">
        <v>789</v>
      </c>
      <c r="D362" t="s">
        <v>591</v>
      </c>
      <c r="E362">
        <v>2020</v>
      </c>
      <c r="F362">
        <v>75511</v>
      </c>
      <c r="G362" t="s">
        <v>4785</v>
      </c>
      <c r="H362">
        <v>218426</v>
      </c>
      <c r="I362">
        <v>766193</v>
      </c>
      <c r="J362" t="s">
        <v>4786</v>
      </c>
      <c r="K362">
        <v>6630</v>
      </c>
      <c r="L362">
        <v>60782</v>
      </c>
      <c r="M362">
        <v>1038</v>
      </c>
      <c r="N362" t="s">
        <v>4787</v>
      </c>
      <c r="O362" t="s">
        <v>4788</v>
      </c>
      <c r="P362">
        <f>SUM(sample_report[[#This Row],[DIFF_4]:[DIFF_0]])</f>
        <v>-48062.230169999995</v>
      </c>
      <c r="Q362" s="1">
        <f>sample_report[[#This Row],[CTP_4]]-sample_report[[#This Row],[NOM_TAX_4]]</f>
        <v>82.667330000000021</v>
      </c>
      <c r="R362" s="1">
        <f>sample_report[[#This Row],[CTP_3]]-sample_report[[#This Row],[NOM_TAX_3]]</f>
        <v>9.7602530000000058</v>
      </c>
      <c r="S362" s="1">
        <f>sample_report[[#This Row],[CTP_2]]-sample_report[[#This Row],[NOMO_TAX_2]]</f>
        <v>-159.042553</v>
      </c>
      <c r="T362" s="1">
        <f>sample_report[[#This Row],[CTP_1]]-sample_report[[#This Row],[NOM_TAX_1]]</f>
        <v>-27099.806099999998</v>
      </c>
      <c r="U362" s="1">
        <f>sample_report[[#This Row],[CTP_0]]-sample_report[[#This Row],[NOM_TAX_0]]</f>
        <v>-20895.809099999999</v>
      </c>
      <c r="V362" t="s">
        <v>835</v>
      </c>
      <c r="W362" t="s">
        <v>836</v>
      </c>
      <c r="X362" t="s">
        <v>830</v>
      </c>
      <c r="Y362" t="s">
        <v>982</v>
      </c>
      <c r="Z362" t="s">
        <v>4786</v>
      </c>
      <c r="AA362">
        <f>sample_report[[#This Row],[PTI_4]]*sample_report[[#This Row],[STR_4]]*0.01</f>
        <v>196.12267</v>
      </c>
      <c r="AB362">
        <f>sample_report[[#This Row],[PTI_3]]*sample_report[[#This Row],[STR_3]]*0.01</f>
        <v>233.28974700000001</v>
      </c>
      <c r="AC362">
        <f>sample_report[[#This Row],[PTI_2]]*sample_report[[#This Row],[STR_32]]*0.01</f>
        <v>262.56255299999998</v>
      </c>
      <c r="AD362">
        <f>sample_report[[#This Row],[PTI_1]]*sample_report[[#This Row],[STR_1]]*0.01</f>
        <v>27137.276099999999</v>
      </c>
      <c r="AE362">
        <f>sample_report[[#This Row],[PTI_0]]*sample_report[[#This Row],[STR_0]]*0.01</f>
        <v>20999.609099999998</v>
      </c>
      <c r="AF362">
        <v>31.3</v>
      </c>
      <c r="AG362">
        <v>27.81</v>
      </c>
      <c r="AH362">
        <v>27.81</v>
      </c>
      <c r="AI362">
        <v>27.81</v>
      </c>
      <c r="AJ362">
        <v>27.81</v>
      </c>
      <c r="AK362" t="s">
        <v>839</v>
      </c>
      <c r="AL362" t="s">
        <v>985</v>
      </c>
      <c r="AM362" t="s">
        <v>4789</v>
      </c>
      <c r="AN362">
        <v>97581</v>
      </c>
      <c r="AO362">
        <v>75511</v>
      </c>
      <c r="AP362" t="s">
        <v>4790</v>
      </c>
      <c r="AQ362" t="s">
        <v>4791</v>
      </c>
      <c r="AR362" t="s">
        <v>35</v>
      </c>
    </row>
    <row r="363" spans="1:44" x14ac:dyDescent="0.3">
      <c r="A363" t="s">
        <v>827</v>
      </c>
      <c r="B363" t="s">
        <v>828</v>
      </c>
      <c r="C363" t="s">
        <v>789</v>
      </c>
      <c r="D363" t="s">
        <v>591</v>
      </c>
      <c r="E363">
        <v>2016</v>
      </c>
      <c r="F363">
        <v>62659</v>
      </c>
      <c r="G363" t="s">
        <v>4792</v>
      </c>
      <c r="H363">
        <v>34279</v>
      </c>
      <c r="I363">
        <v>406037</v>
      </c>
      <c r="J363" t="s">
        <v>835</v>
      </c>
      <c r="K363">
        <v>18544</v>
      </c>
      <c r="L363">
        <v>39876</v>
      </c>
      <c r="M363">
        <v>1032</v>
      </c>
      <c r="N363" t="s">
        <v>4793</v>
      </c>
      <c r="O363" t="s">
        <v>4794</v>
      </c>
      <c r="P363">
        <f>SUM(sample_report[[#This Row],[DIFF_4]:[DIFF_0]])</f>
        <v>-34150.777849999999</v>
      </c>
      <c r="Q363" s="1">
        <f>sample_report[[#This Row],[CTP_4]]-sample_report[[#This Row],[NOM_TAX_4]]</f>
        <v>38.008859999999999</v>
      </c>
      <c r="R363" s="1">
        <f>sample_report[[#This Row],[CTP_3]]-sample_report[[#This Row],[NOM_TAX_3]]</f>
        <v>31.994280000000003</v>
      </c>
      <c r="S363" s="1">
        <f>sample_report[[#This Row],[CTP_2]]-sample_report[[#This Row],[NOMO_TAX_2]]</f>
        <v>21.584009999999978</v>
      </c>
      <c r="T363" s="1">
        <f>sample_report[[#This Row],[CTP_1]]-sample_report[[#This Row],[NOM_TAX_1]]</f>
        <v>-14908.888000000001</v>
      </c>
      <c r="U363" s="1">
        <f>sample_report[[#This Row],[CTP_0]]-sample_report[[#This Row],[NOM_TAX_0]]</f>
        <v>-19333.476999999999</v>
      </c>
      <c r="V363" t="s">
        <v>4795</v>
      </c>
      <c r="W363" t="s">
        <v>1115</v>
      </c>
      <c r="X363" t="s">
        <v>833</v>
      </c>
      <c r="Y363" t="s">
        <v>834</v>
      </c>
      <c r="Z363" t="s">
        <v>835</v>
      </c>
      <c r="AA363">
        <f>sample_report[[#This Row],[PTI_4]]*sample_report[[#This Row],[STR_4]]*0.01</f>
        <v>134.52114</v>
      </c>
      <c r="AB363">
        <f>sample_report[[#This Row],[PTI_3]]*sample_report[[#This Row],[STR_3]]*0.01</f>
        <v>152.25572</v>
      </c>
      <c r="AC363">
        <f>sample_report[[#This Row],[PTI_2]]*sample_report[[#This Row],[STR_32]]*0.01</f>
        <v>165.33599000000001</v>
      </c>
      <c r="AD363">
        <f>sample_report[[#This Row],[PTI_1]]*sample_report[[#This Row],[STR_1]]*0.01</f>
        <v>15069.698</v>
      </c>
      <c r="AE363">
        <f>sample_report[[#This Row],[PTI_0]]*sample_report[[#This Row],[STR_0]]*0.01</f>
        <v>19612.267</v>
      </c>
      <c r="AF363">
        <v>31.3</v>
      </c>
      <c r="AG363">
        <v>31.3</v>
      </c>
      <c r="AH363">
        <v>31.3</v>
      </c>
      <c r="AI363">
        <v>31.3</v>
      </c>
      <c r="AJ363">
        <v>31.3</v>
      </c>
      <c r="AK363" t="s">
        <v>4796</v>
      </c>
      <c r="AL363" t="s">
        <v>1116</v>
      </c>
      <c r="AM363" t="s">
        <v>837</v>
      </c>
      <c r="AN363">
        <v>48146</v>
      </c>
      <c r="AO363">
        <v>62659</v>
      </c>
      <c r="AP363" t="s">
        <v>4797</v>
      </c>
      <c r="AQ363" t="s">
        <v>4798</v>
      </c>
      <c r="AR363" t="s">
        <v>35</v>
      </c>
    </row>
    <row r="364" spans="1:44" x14ac:dyDescent="0.3">
      <c r="A364" t="s">
        <v>5744</v>
      </c>
      <c r="B364" t="s">
        <v>5745</v>
      </c>
      <c r="C364" t="s">
        <v>789</v>
      </c>
      <c r="D364" t="s">
        <v>312</v>
      </c>
      <c r="E364">
        <v>2020</v>
      </c>
      <c r="F364">
        <v>502501</v>
      </c>
      <c r="G364" t="s">
        <v>5746</v>
      </c>
      <c r="H364">
        <v>8059646</v>
      </c>
      <c r="I364">
        <v>122674832</v>
      </c>
      <c r="J364" t="s">
        <v>5747</v>
      </c>
      <c r="K364">
        <v>164840</v>
      </c>
      <c r="L364">
        <v>414800</v>
      </c>
      <c r="M364">
        <v>46</v>
      </c>
      <c r="N364" t="s">
        <v>5748</v>
      </c>
      <c r="O364" t="s">
        <v>5749</v>
      </c>
      <c r="P364">
        <f>SUM(sample_report[[#This Row],[DIFF_4]:[DIFF_0]])</f>
        <v>-319871.41629700002</v>
      </c>
      <c r="Q364" s="1">
        <f>sample_report[[#This Row],[CTP_4]]-sample_report[[#This Row],[NOM_TAX_4]]</f>
        <v>-1273.76838</v>
      </c>
      <c r="R364" s="1">
        <f>sample_report[[#This Row],[CTP_3]]-sample_report[[#This Row],[NOM_TAX_3]]</f>
        <v>-1796.089567</v>
      </c>
      <c r="S364" s="1">
        <f>sample_report[[#This Row],[CTP_2]]-sample_report[[#This Row],[NOMO_TAX_2]]</f>
        <v>-2758.1416499999996</v>
      </c>
      <c r="T364" s="1">
        <f>sample_report[[#This Row],[CTP_1]]-sample_report[[#This Row],[NOM_TAX_1]]</f>
        <v>-174719.67860000001</v>
      </c>
      <c r="U364" s="1">
        <f>sample_report[[#This Row],[CTP_0]]-sample_report[[#This Row],[NOM_TAX_0]]</f>
        <v>-139323.73809999999</v>
      </c>
      <c r="V364" t="s">
        <v>5750</v>
      </c>
      <c r="W364" t="s">
        <v>5208</v>
      </c>
      <c r="X364" t="s">
        <v>5751</v>
      </c>
      <c r="Y364" t="s">
        <v>5752</v>
      </c>
      <c r="Z364" t="s">
        <v>5747</v>
      </c>
      <c r="AA364">
        <f>sample_report[[#This Row],[PTI_4]]*sample_report[[#This Row],[STR_4]]*0.01</f>
        <v>1070.22838</v>
      </c>
      <c r="AB364">
        <f>sample_report[[#This Row],[PTI_3]]*sample_report[[#This Row],[STR_3]]*0.01</f>
        <v>2091.609567</v>
      </c>
      <c r="AC364">
        <f>sample_report[[#This Row],[PTI_2]]*sample_report[[#This Row],[STR_32]]*0.01</f>
        <v>1709.3416499999998</v>
      </c>
      <c r="AD364">
        <f>sample_report[[#This Row],[PTI_1]]*sample_report[[#This Row],[STR_1]]*0.01</f>
        <v>174898.7586</v>
      </c>
      <c r="AE364">
        <f>sample_report[[#This Row],[PTI_0]]*sample_report[[#This Row],[STR_0]]*0.01</f>
        <v>139745.5281</v>
      </c>
      <c r="AF364">
        <v>31.3</v>
      </c>
      <c r="AG364">
        <v>27.81</v>
      </c>
      <c r="AH364">
        <v>27.81</v>
      </c>
      <c r="AI364">
        <v>27.81</v>
      </c>
      <c r="AJ364">
        <v>27.81</v>
      </c>
      <c r="AK364" t="s">
        <v>5753</v>
      </c>
      <c r="AL364" t="s">
        <v>5754</v>
      </c>
      <c r="AM364" t="s">
        <v>5755</v>
      </c>
      <c r="AN364">
        <v>628906</v>
      </c>
      <c r="AO364">
        <v>502501</v>
      </c>
      <c r="AP364" t="s">
        <v>5756</v>
      </c>
      <c r="AQ364" t="s">
        <v>35</v>
      </c>
      <c r="AR364" t="s">
        <v>35</v>
      </c>
    </row>
    <row r="365" spans="1:44" x14ac:dyDescent="0.3">
      <c r="A365" t="s">
        <v>5744</v>
      </c>
      <c r="B365" t="s">
        <v>5745</v>
      </c>
      <c r="C365" t="s">
        <v>789</v>
      </c>
      <c r="D365" t="s">
        <v>312</v>
      </c>
      <c r="E365">
        <v>2016</v>
      </c>
      <c r="F365">
        <v>341926</v>
      </c>
      <c r="G365" t="s">
        <v>5757</v>
      </c>
      <c r="H365">
        <v>5158888</v>
      </c>
      <c r="I365">
        <v>76479920</v>
      </c>
      <c r="J365" t="s">
        <v>5750</v>
      </c>
      <c r="K365">
        <v>110952</v>
      </c>
      <c r="L365">
        <v>212400</v>
      </c>
      <c r="M365">
        <v>30</v>
      </c>
      <c r="N365" t="s">
        <v>5758</v>
      </c>
      <c r="O365" t="s">
        <v>35</v>
      </c>
      <c r="P365" t="e">
        <f>SUM(sample_report[[#This Row],[DIFF_4]:[DIFF_0]])</f>
        <v>#VALUE!</v>
      </c>
      <c r="Q365" s="1" t="e">
        <f>sample_report[[#This Row],[CTP_4]]-sample_report[[#This Row],[NOM_TAX_4]]</f>
        <v>#VALUE!</v>
      </c>
      <c r="R365" s="1" t="e">
        <f>sample_report[[#This Row],[CTP_3]]-sample_report[[#This Row],[NOM_TAX_3]]</f>
        <v>#VALUE!</v>
      </c>
      <c r="S365" s="1" t="e">
        <f>sample_report[[#This Row],[CTP_2]]-sample_report[[#This Row],[NOMO_TAX_2]]</f>
        <v>#VALUE!</v>
      </c>
      <c r="T365" s="1" t="e">
        <f>sample_report[[#This Row],[CTP_1]]-sample_report[[#This Row],[NOM_TAX_1]]</f>
        <v>#VALUE!</v>
      </c>
      <c r="U365" s="1">
        <f>sample_report[[#This Row],[CTP_0]]-sample_report[[#This Row],[NOM_TAX_0]]</f>
        <v>-107226.378</v>
      </c>
      <c r="V365" t="s">
        <v>35</v>
      </c>
      <c r="W365" t="s">
        <v>35</v>
      </c>
      <c r="X365" t="s">
        <v>35</v>
      </c>
      <c r="Y365" t="s">
        <v>35</v>
      </c>
      <c r="Z365" t="s">
        <v>5750</v>
      </c>
      <c r="AA365">
        <f>sample_report[[#This Row],[PTI_4]]*sample_report[[#This Row],[STR_4]]*0.01</f>
        <v>1242.3001300000001</v>
      </c>
      <c r="AB365">
        <f>sample_report[[#This Row],[PTI_3]]*sample_report[[#This Row],[STR_3]]*0.01</f>
        <v>-2956.598</v>
      </c>
      <c r="AC365">
        <f>sample_report[[#This Row],[PTI_2]]*sample_report[[#This Row],[STR_32]]*0.01</f>
        <v>1108.1076400000002</v>
      </c>
      <c r="AD365">
        <f>sample_report[[#This Row],[PTI_1]]*sample_report[[#This Row],[STR_1]]*0.01</f>
        <v>140780.514</v>
      </c>
      <c r="AE365">
        <f>sample_report[[#This Row],[PTI_0]]*sample_report[[#This Row],[STR_0]]*0.01</f>
        <v>107022.838</v>
      </c>
      <c r="AF365">
        <v>31.3</v>
      </c>
      <c r="AG365">
        <v>31.3</v>
      </c>
      <c r="AH365">
        <v>31.3</v>
      </c>
      <c r="AI365">
        <v>31.3</v>
      </c>
      <c r="AJ365">
        <v>31.3</v>
      </c>
      <c r="AK365" t="s">
        <v>5759</v>
      </c>
      <c r="AL365" t="s">
        <v>5760</v>
      </c>
      <c r="AM365" t="s">
        <v>5761</v>
      </c>
      <c r="AN365">
        <v>449778</v>
      </c>
      <c r="AO365">
        <v>341926</v>
      </c>
      <c r="AP365" t="s">
        <v>5762</v>
      </c>
      <c r="AQ365" t="s">
        <v>35</v>
      </c>
      <c r="AR365" t="s">
        <v>35</v>
      </c>
    </row>
    <row r="366" spans="1:44" hidden="1" x14ac:dyDescent="0.3">
      <c r="A366" t="s">
        <v>6189</v>
      </c>
      <c r="B366" t="s">
        <v>6190</v>
      </c>
      <c r="C366" t="s">
        <v>789</v>
      </c>
      <c r="D366" t="s">
        <v>63</v>
      </c>
      <c r="E366">
        <v>2018</v>
      </c>
      <c r="F366">
        <v>124300</v>
      </c>
      <c r="G366" t="s">
        <v>6191</v>
      </c>
      <c r="H366">
        <v>635900</v>
      </c>
      <c r="I366">
        <v>1086700</v>
      </c>
      <c r="J366" t="s">
        <v>6192</v>
      </c>
      <c r="K366">
        <v>-4200</v>
      </c>
      <c r="L366">
        <v>109091</v>
      </c>
      <c r="M366">
        <v>1242</v>
      </c>
      <c r="N366" t="s">
        <v>6193</v>
      </c>
      <c r="O366" t="s">
        <v>6194</v>
      </c>
      <c r="P366">
        <f>SUM(sample_report[[#This Row],[DIFF_4]:[DIFF_0]])</f>
        <v>225</v>
      </c>
      <c r="Q366">
        <f>sample_report[[#This Row],[CTP_4]]-sample_report[[#This Row],[NOM_TAX_4]]</f>
        <v>30</v>
      </c>
      <c r="R366" s="1">
        <f>sample_report[[#This Row],[CTP_3]]-sample_report[[#This Row],[NOM_TAX_3]]</f>
        <v>41</v>
      </c>
      <c r="S366" s="1">
        <f>sample_report[[#This Row],[CTP_2]]-sample_report[[#This Row],[NOMO_TAX_2]]</f>
        <v>42</v>
      </c>
      <c r="T366" s="1">
        <f>sample_report[[#This Row],[CTP_1]]-sample_report[[#This Row],[NOM_TAX_1]]</f>
        <v>52</v>
      </c>
      <c r="U366" s="1">
        <f>sample_report[[#This Row],[CTP_0]]-sample_report[[#This Row],[NOM_TAX_0]]</f>
        <v>60</v>
      </c>
      <c r="V366" t="s">
        <v>6195</v>
      </c>
      <c r="W366" t="s">
        <v>6196</v>
      </c>
      <c r="X366" t="s">
        <v>6197</v>
      </c>
      <c r="Y366" t="s">
        <v>5591</v>
      </c>
      <c r="Z366" t="s">
        <v>6192</v>
      </c>
      <c r="AA366">
        <f>sample_report[[#This Row],[PTI_4]]*sample_report[[#This Row],[STR_4]]*0.01</f>
        <v>0</v>
      </c>
      <c r="AK366" t="s">
        <v>5036</v>
      </c>
      <c r="AL366" t="s">
        <v>6198</v>
      </c>
      <c r="AM366" t="s">
        <v>6199</v>
      </c>
      <c r="AN366">
        <v>83100</v>
      </c>
      <c r="AO366">
        <v>124300</v>
      </c>
      <c r="AP366" t="s">
        <v>6200</v>
      </c>
      <c r="AQ366" t="s">
        <v>6201</v>
      </c>
      <c r="AR366" t="s">
        <v>35</v>
      </c>
    </row>
    <row r="367" spans="1:44" hidden="1" x14ac:dyDescent="0.3">
      <c r="A367" t="s">
        <v>6189</v>
      </c>
      <c r="B367" t="s">
        <v>6190</v>
      </c>
      <c r="C367" t="s">
        <v>789</v>
      </c>
      <c r="D367" t="s">
        <v>63</v>
      </c>
      <c r="E367">
        <v>2019</v>
      </c>
      <c r="F367">
        <v>106200</v>
      </c>
      <c r="G367" t="s">
        <v>6430</v>
      </c>
      <c r="H367">
        <v>704300</v>
      </c>
      <c r="I367">
        <v>1186800</v>
      </c>
      <c r="J367" t="s">
        <v>5075</v>
      </c>
      <c r="K367">
        <v>3000</v>
      </c>
      <c r="L367">
        <v>92205</v>
      </c>
      <c r="M367">
        <v>918</v>
      </c>
      <c r="N367" t="s">
        <v>6431</v>
      </c>
      <c r="O367" t="s">
        <v>6432</v>
      </c>
      <c r="P367">
        <f>SUM(sample_report[[#This Row],[DIFF_4]:[DIFF_0]])</f>
        <v>325</v>
      </c>
      <c r="Q367">
        <f>sample_report[[#This Row],[CTP_4]]-sample_report[[#This Row],[NOM_TAX_4]]</f>
        <v>41</v>
      </c>
      <c r="R367" s="1">
        <f>sample_report[[#This Row],[CTP_3]]-sample_report[[#This Row],[NOM_TAX_3]]</f>
        <v>42</v>
      </c>
      <c r="S367" s="1">
        <f>sample_report[[#This Row],[CTP_2]]-sample_report[[#This Row],[NOMO_TAX_2]]</f>
        <v>52</v>
      </c>
      <c r="T367" s="1">
        <f>sample_report[[#This Row],[CTP_1]]-sample_report[[#This Row],[NOM_TAX_1]]</f>
        <v>60</v>
      </c>
      <c r="U367" s="1">
        <f>sample_report[[#This Row],[CTP_0]]-sample_report[[#This Row],[NOM_TAX_0]]</f>
        <v>130</v>
      </c>
      <c r="V367" t="s">
        <v>6196</v>
      </c>
      <c r="W367" t="s">
        <v>6197</v>
      </c>
      <c r="X367" t="s">
        <v>5591</v>
      </c>
      <c r="Y367" t="s">
        <v>6192</v>
      </c>
      <c r="Z367" t="s">
        <v>5075</v>
      </c>
      <c r="AA367">
        <f>sample_report[[#This Row],[PTI_4]]*sample_report[[#This Row],[STR_4]]*0.01</f>
        <v>0</v>
      </c>
      <c r="AK367" t="s">
        <v>6198</v>
      </c>
      <c r="AL367" t="s">
        <v>6199</v>
      </c>
      <c r="AM367" t="s">
        <v>6433</v>
      </c>
      <c r="AN367">
        <v>124300</v>
      </c>
      <c r="AO367">
        <v>106200</v>
      </c>
      <c r="AP367" t="s">
        <v>6434</v>
      </c>
      <c r="AQ367" t="s">
        <v>6435</v>
      </c>
      <c r="AR367" t="s">
        <v>35</v>
      </c>
    </row>
    <row r="368" spans="1:44" hidden="1" x14ac:dyDescent="0.3">
      <c r="A368" t="s">
        <v>6189</v>
      </c>
      <c r="B368" t="s">
        <v>6190</v>
      </c>
      <c r="C368" t="s">
        <v>789</v>
      </c>
      <c r="D368" t="s">
        <v>63</v>
      </c>
      <c r="E368">
        <v>2017</v>
      </c>
      <c r="F368">
        <v>83100</v>
      </c>
      <c r="G368" t="s">
        <v>6653</v>
      </c>
      <c r="H368">
        <v>540400</v>
      </c>
      <c r="I368">
        <v>968100</v>
      </c>
      <c r="J368" t="s">
        <v>5591</v>
      </c>
      <c r="K368">
        <v>1900</v>
      </c>
      <c r="L368">
        <v>71103</v>
      </c>
      <c r="M368">
        <v>909</v>
      </c>
      <c r="N368" t="s">
        <v>6654</v>
      </c>
      <c r="O368" t="s">
        <v>6655</v>
      </c>
      <c r="P368">
        <f>SUM(sample_report[[#This Row],[DIFF_4]:[DIFF_0]])</f>
        <v>188</v>
      </c>
      <c r="Q368">
        <f>sample_report[[#This Row],[CTP_4]]-sample_report[[#This Row],[NOM_TAX_4]]</f>
        <v>23</v>
      </c>
      <c r="R368" s="1">
        <f>sample_report[[#This Row],[CTP_3]]-sample_report[[#This Row],[NOM_TAX_3]]</f>
        <v>30</v>
      </c>
      <c r="S368" s="1">
        <f>sample_report[[#This Row],[CTP_2]]-sample_report[[#This Row],[NOMO_TAX_2]]</f>
        <v>41</v>
      </c>
      <c r="T368" s="1">
        <f>sample_report[[#This Row],[CTP_1]]-sample_report[[#This Row],[NOM_TAX_1]]</f>
        <v>42</v>
      </c>
      <c r="U368" s="1">
        <f>sample_report[[#This Row],[CTP_0]]-sample_report[[#This Row],[NOM_TAX_0]]</f>
        <v>52</v>
      </c>
      <c r="V368" t="s">
        <v>6656</v>
      </c>
      <c r="W368" t="s">
        <v>6195</v>
      </c>
      <c r="X368" t="s">
        <v>6196</v>
      </c>
      <c r="Y368" t="s">
        <v>6197</v>
      </c>
      <c r="Z368" t="s">
        <v>5591</v>
      </c>
      <c r="AA368">
        <f>sample_report[[#This Row],[PTI_4]]*sample_report[[#This Row],[STR_4]]*0.01</f>
        <v>0</v>
      </c>
      <c r="AK368" t="s">
        <v>6657</v>
      </c>
      <c r="AL368" t="s">
        <v>5036</v>
      </c>
      <c r="AM368" t="s">
        <v>6198</v>
      </c>
      <c r="AN368">
        <v>9500</v>
      </c>
      <c r="AO368">
        <v>83100</v>
      </c>
      <c r="AP368" t="s">
        <v>6658</v>
      </c>
      <c r="AQ368" t="s">
        <v>6659</v>
      </c>
      <c r="AR368" t="s">
        <v>35</v>
      </c>
    </row>
    <row r="369" spans="1:44" hidden="1" x14ac:dyDescent="0.3">
      <c r="A369" t="s">
        <v>5744</v>
      </c>
      <c r="B369" t="s">
        <v>5745</v>
      </c>
      <c r="C369" t="s">
        <v>789</v>
      </c>
      <c r="D369" t="s">
        <v>312</v>
      </c>
      <c r="E369">
        <v>2018</v>
      </c>
      <c r="F369">
        <v>614650</v>
      </c>
      <c r="G369" t="s">
        <v>7744</v>
      </c>
      <c r="H369">
        <v>6175753</v>
      </c>
      <c r="I369">
        <v>90056212</v>
      </c>
      <c r="J369" t="s">
        <v>5751</v>
      </c>
      <c r="K369">
        <v>160800</v>
      </c>
      <c r="L369">
        <v>400200</v>
      </c>
      <c r="M369">
        <v>51</v>
      </c>
      <c r="N369" t="s">
        <v>7745</v>
      </c>
      <c r="O369" t="s">
        <v>35</v>
      </c>
      <c r="P369" t="e">
        <f>SUM(sample_report[[#This Row],[DIFF_4]:[DIFF_0]])</f>
        <v>#VALUE!</v>
      </c>
      <c r="Q369" t="e">
        <f>sample_report[[#This Row],[CTP_4]]-sample_report[[#This Row],[NOM_TAX_4]]</f>
        <v>#VALUE!</v>
      </c>
      <c r="R369" s="1" t="e">
        <f>sample_report[[#This Row],[CTP_3]]-sample_report[[#This Row],[NOM_TAX_3]]</f>
        <v>#VALUE!</v>
      </c>
      <c r="S369" s="1">
        <f>sample_report[[#This Row],[CTP_2]]-sample_report[[#This Row],[NOMO_TAX_2]]</f>
        <v>-203.54</v>
      </c>
      <c r="T369" s="1">
        <f>sample_report[[#This Row],[CTP_1]]-sample_report[[#This Row],[NOM_TAX_1]]</f>
        <v>295.52</v>
      </c>
      <c r="U369" s="1">
        <f>sample_report[[#This Row],[CTP_0]]-sample_report[[#This Row],[NOM_TAX_0]]</f>
        <v>-1048.8</v>
      </c>
      <c r="V369" t="s">
        <v>35</v>
      </c>
      <c r="W369" t="s">
        <v>35</v>
      </c>
      <c r="X369" t="s">
        <v>5750</v>
      </c>
      <c r="Y369" t="s">
        <v>5208</v>
      </c>
      <c r="Z369" t="s">
        <v>5751</v>
      </c>
      <c r="AA369">
        <f>sample_report[[#This Row],[PTI_4]]*sample_report[[#This Row],[STR_4]]*0.01</f>
        <v>0</v>
      </c>
      <c r="AK369" t="s">
        <v>5761</v>
      </c>
      <c r="AL369" t="s">
        <v>7746</v>
      </c>
      <c r="AM369" t="s">
        <v>5753</v>
      </c>
      <c r="AN369">
        <v>752107</v>
      </c>
      <c r="AO369">
        <v>614650</v>
      </c>
      <c r="AP369" t="s">
        <v>7747</v>
      </c>
      <c r="AQ369" t="s">
        <v>35</v>
      </c>
      <c r="AR369" t="s">
        <v>35</v>
      </c>
    </row>
    <row r="370" spans="1:44" hidden="1" x14ac:dyDescent="0.3">
      <c r="A370" t="s">
        <v>1323</v>
      </c>
      <c r="B370" t="s">
        <v>1324</v>
      </c>
      <c r="C370" t="s">
        <v>789</v>
      </c>
      <c r="D370" t="s">
        <v>312</v>
      </c>
      <c r="E370">
        <v>2018</v>
      </c>
      <c r="F370">
        <v>389317</v>
      </c>
      <c r="G370" t="s">
        <v>7783</v>
      </c>
      <c r="H370">
        <v>2697948</v>
      </c>
      <c r="I370">
        <v>58852676</v>
      </c>
      <c r="J370" t="s">
        <v>1331</v>
      </c>
      <c r="K370">
        <v>132840</v>
      </c>
      <c r="L370">
        <v>213600</v>
      </c>
      <c r="M370">
        <v>41</v>
      </c>
      <c r="N370" t="s">
        <v>7784</v>
      </c>
      <c r="O370" t="s">
        <v>7785</v>
      </c>
      <c r="P370">
        <f>SUM(sample_report[[#This Row],[DIFF_4]:[DIFF_0]])</f>
        <v>6807.28</v>
      </c>
      <c r="Q370">
        <f>sample_report[[#This Row],[CTP_4]]-sample_report[[#This Row],[NOM_TAX_4]]</f>
        <v>1610.3</v>
      </c>
      <c r="R370" s="1">
        <f>sample_report[[#This Row],[CTP_3]]-sample_report[[#This Row],[NOM_TAX_3]]</f>
        <v>1856.33</v>
      </c>
      <c r="S370" s="1">
        <f>sample_report[[#This Row],[CTP_2]]-sample_report[[#This Row],[NOMO_TAX_2]]</f>
        <v>796.46</v>
      </c>
      <c r="T370" s="1">
        <f>sample_report[[#This Row],[CTP_1]]-sample_report[[#This Row],[NOM_TAX_1]]</f>
        <v>1244.1099999999999</v>
      </c>
      <c r="U370" s="1">
        <f>sample_report[[#This Row],[CTP_0]]-sample_report[[#This Row],[NOM_TAX_0]]</f>
        <v>1300.08</v>
      </c>
      <c r="V370" t="s">
        <v>1342</v>
      </c>
      <c r="W370" t="s">
        <v>1343</v>
      </c>
      <c r="X370" t="s">
        <v>1329</v>
      </c>
      <c r="Y370" t="s">
        <v>1330</v>
      </c>
      <c r="Z370" t="s">
        <v>1331</v>
      </c>
      <c r="AA370">
        <f>sample_report[[#This Row],[PTI_4]]*sample_report[[#This Row],[STR_4]]*0.01</f>
        <v>0</v>
      </c>
      <c r="AK370" t="s">
        <v>1346</v>
      </c>
      <c r="AL370" t="s">
        <v>7786</v>
      </c>
      <c r="AM370" t="s">
        <v>1333</v>
      </c>
      <c r="AN370">
        <v>382821</v>
      </c>
      <c r="AO370">
        <v>389317</v>
      </c>
      <c r="AP370" t="s">
        <v>7787</v>
      </c>
      <c r="AQ370" t="s">
        <v>35</v>
      </c>
      <c r="AR370" t="s">
        <v>35</v>
      </c>
    </row>
    <row r="371" spans="1:44" hidden="1" x14ac:dyDescent="0.3">
      <c r="A371" t="s">
        <v>7794</v>
      </c>
      <c r="B371" t="s">
        <v>7795</v>
      </c>
      <c r="C371" t="s">
        <v>789</v>
      </c>
      <c r="D371" t="s">
        <v>312</v>
      </c>
      <c r="E371">
        <v>2018</v>
      </c>
      <c r="F371">
        <v>446889</v>
      </c>
      <c r="G371" t="s">
        <v>7796</v>
      </c>
      <c r="H371">
        <v>6446108</v>
      </c>
      <c r="I371">
        <v>95129740</v>
      </c>
      <c r="J371" t="s">
        <v>719</v>
      </c>
      <c r="K371">
        <v>-61701</v>
      </c>
      <c r="L371">
        <v>388800</v>
      </c>
      <c r="M371">
        <v>47</v>
      </c>
      <c r="N371" t="s">
        <v>7797</v>
      </c>
      <c r="O371" t="s">
        <v>7798</v>
      </c>
      <c r="P371">
        <f>SUM(sample_report[[#This Row],[DIFF_4]:[DIFF_0]])</f>
        <v>-347.21000000000004</v>
      </c>
      <c r="Q371">
        <f>sample_report[[#This Row],[CTP_4]]-sample_report[[#This Row],[NOM_TAX_4]]</f>
        <v>-1264.6199999999999</v>
      </c>
      <c r="R371" s="1">
        <f>sample_report[[#This Row],[CTP_3]]-sample_report[[#This Row],[NOM_TAX_3]]</f>
        <v>916.86</v>
      </c>
      <c r="S371" s="1">
        <f>sample_report[[#This Row],[CTP_2]]-sample_report[[#This Row],[NOMO_TAX_2]]</f>
        <v>-571.57000000000005</v>
      </c>
      <c r="T371" s="1">
        <f>sample_report[[#This Row],[CTP_1]]-sample_report[[#This Row],[NOM_TAX_1]]</f>
        <v>-309.14999999999998</v>
      </c>
      <c r="U371" s="1">
        <f>sample_report[[#This Row],[CTP_0]]-sample_report[[#This Row],[NOM_TAX_0]]</f>
        <v>881.27</v>
      </c>
      <c r="V371" t="s">
        <v>7799</v>
      </c>
      <c r="W371" t="s">
        <v>7800</v>
      </c>
      <c r="X371" t="s">
        <v>7801</v>
      </c>
      <c r="Y371" t="s">
        <v>7802</v>
      </c>
      <c r="Z371" t="s">
        <v>719</v>
      </c>
      <c r="AA371">
        <f>sample_report[[#This Row],[PTI_4]]*sample_report[[#This Row],[STR_4]]*0.01</f>
        <v>0</v>
      </c>
      <c r="AK371" t="s">
        <v>7803</v>
      </c>
      <c r="AL371" t="s">
        <v>7804</v>
      </c>
      <c r="AM371" t="s">
        <v>7805</v>
      </c>
      <c r="AN371">
        <v>352289</v>
      </c>
      <c r="AO371">
        <v>446889</v>
      </c>
      <c r="AP371" t="s">
        <v>7806</v>
      </c>
      <c r="AQ371" t="s">
        <v>35</v>
      </c>
      <c r="AR371" t="s">
        <v>35</v>
      </c>
    </row>
    <row r="372" spans="1:44" hidden="1" x14ac:dyDescent="0.3">
      <c r="A372" t="s">
        <v>5744</v>
      </c>
      <c r="B372" t="s">
        <v>5745</v>
      </c>
      <c r="C372" t="s">
        <v>789</v>
      </c>
      <c r="D372" t="s">
        <v>312</v>
      </c>
      <c r="E372">
        <v>2019</v>
      </c>
      <c r="F372">
        <v>628906</v>
      </c>
      <c r="G372" t="s">
        <v>8056</v>
      </c>
      <c r="H372">
        <v>6282408</v>
      </c>
      <c r="I372">
        <v>91607445</v>
      </c>
      <c r="J372" t="s">
        <v>5752</v>
      </c>
      <c r="K372">
        <v>175050</v>
      </c>
      <c r="L372">
        <v>411800</v>
      </c>
      <c r="M372">
        <v>51</v>
      </c>
      <c r="N372" t="s">
        <v>8057</v>
      </c>
      <c r="O372" t="s">
        <v>35</v>
      </c>
      <c r="P372" t="e">
        <f>SUM(sample_report[[#This Row],[DIFF_4]:[DIFF_0]])</f>
        <v>#VALUE!</v>
      </c>
      <c r="Q372" t="e">
        <f>sample_report[[#This Row],[CTP_4]]-sample_report[[#This Row],[NOM_TAX_4]]</f>
        <v>#VALUE!</v>
      </c>
      <c r="R372" s="1">
        <f>sample_report[[#This Row],[CTP_3]]-sample_report[[#This Row],[NOM_TAX_3]]</f>
        <v>-203.54</v>
      </c>
      <c r="S372" s="1">
        <f>sample_report[[#This Row],[CTP_2]]-sample_report[[#This Row],[NOMO_TAX_2]]</f>
        <v>295.52</v>
      </c>
      <c r="T372" s="1">
        <f>sample_report[[#This Row],[CTP_1]]-sample_report[[#This Row],[NOM_TAX_1]]</f>
        <v>-1048.8</v>
      </c>
      <c r="U372" s="1">
        <f>sample_report[[#This Row],[CTP_0]]-sample_report[[#This Row],[NOM_TAX_0]]</f>
        <v>179.08</v>
      </c>
      <c r="V372" t="s">
        <v>35</v>
      </c>
      <c r="W372" t="s">
        <v>5750</v>
      </c>
      <c r="X372" t="s">
        <v>5208</v>
      </c>
      <c r="Y372" t="s">
        <v>5751</v>
      </c>
      <c r="Z372" t="s">
        <v>5752</v>
      </c>
      <c r="AA372">
        <f>sample_report[[#This Row],[PTI_4]]*sample_report[[#This Row],[STR_4]]*0.01</f>
        <v>0</v>
      </c>
      <c r="AK372" t="s">
        <v>7746</v>
      </c>
      <c r="AL372" t="s">
        <v>5753</v>
      </c>
      <c r="AM372" t="s">
        <v>5754</v>
      </c>
      <c r="AN372">
        <v>614650</v>
      </c>
      <c r="AO372">
        <v>628906</v>
      </c>
      <c r="AP372" t="s">
        <v>8058</v>
      </c>
      <c r="AQ372" t="s">
        <v>35</v>
      </c>
      <c r="AR372" t="s">
        <v>35</v>
      </c>
    </row>
    <row r="373" spans="1:44" hidden="1" x14ac:dyDescent="0.3">
      <c r="A373" t="s">
        <v>1323</v>
      </c>
      <c r="B373" t="s">
        <v>1324</v>
      </c>
      <c r="C373" t="s">
        <v>789</v>
      </c>
      <c r="D373" t="s">
        <v>312</v>
      </c>
      <c r="E373">
        <v>2019</v>
      </c>
      <c r="F373">
        <v>391625</v>
      </c>
      <c r="G373" t="s">
        <v>8079</v>
      </c>
      <c r="H373">
        <v>3183410</v>
      </c>
      <c r="I373">
        <v>57856790</v>
      </c>
      <c r="J373" t="s">
        <v>1332</v>
      </c>
      <c r="K373">
        <v>125580</v>
      </c>
      <c r="L373">
        <v>219500</v>
      </c>
      <c r="M373">
        <v>43</v>
      </c>
      <c r="N373" t="s">
        <v>8080</v>
      </c>
      <c r="O373" t="s">
        <v>8081</v>
      </c>
      <c r="P373">
        <f>SUM(sample_report[[#This Row],[DIFF_4]:[DIFF_0]])</f>
        <v>6578.1299999999992</v>
      </c>
      <c r="Q373">
        <f>sample_report[[#This Row],[CTP_4]]-sample_report[[#This Row],[NOM_TAX_4]]</f>
        <v>1856.33</v>
      </c>
      <c r="R373" s="1">
        <f>sample_report[[#This Row],[CTP_3]]-sample_report[[#This Row],[NOM_TAX_3]]</f>
        <v>796.46</v>
      </c>
      <c r="S373" s="1">
        <f>sample_report[[#This Row],[CTP_2]]-sample_report[[#This Row],[NOMO_TAX_2]]</f>
        <v>1244.1099999999999</v>
      </c>
      <c r="T373" s="1">
        <f>sample_report[[#This Row],[CTP_1]]-sample_report[[#This Row],[NOM_TAX_1]]</f>
        <v>1300.08</v>
      </c>
      <c r="U373" s="1">
        <f>sample_report[[#This Row],[CTP_0]]-sample_report[[#This Row],[NOM_TAX_0]]</f>
        <v>1381.15</v>
      </c>
      <c r="V373" t="s">
        <v>1343</v>
      </c>
      <c r="W373" t="s">
        <v>1329</v>
      </c>
      <c r="X373" t="s">
        <v>1330</v>
      </c>
      <c r="Y373" t="s">
        <v>1331</v>
      </c>
      <c r="Z373" t="s">
        <v>1332</v>
      </c>
      <c r="AA373">
        <f>sample_report[[#This Row],[PTI_4]]*sample_report[[#This Row],[STR_4]]*0.01</f>
        <v>0</v>
      </c>
      <c r="AK373" t="s">
        <v>7786</v>
      </c>
      <c r="AL373" t="s">
        <v>1333</v>
      </c>
      <c r="AM373" t="s">
        <v>1334</v>
      </c>
      <c r="AN373">
        <v>389317</v>
      </c>
      <c r="AO373">
        <v>391625</v>
      </c>
      <c r="AP373" t="s">
        <v>8082</v>
      </c>
      <c r="AQ373" t="s">
        <v>35</v>
      </c>
      <c r="AR373" t="s">
        <v>35</v>
      </c>
    </row>
    <row r="374" spans="1:44" hidden="1" x14ac:dyDescent="0.3">
      <c r="A374" t="s">
        <v>7794</v>
      </c>
      <c r="B374" t="s">
        <v>7795</v>
      </c>
      <c r="C374" t="s">
        <v>789</v>
      </c>
      <c r="D374" t="s">
        <v>312</v>
      </c>
      <c r="E374">
        <v>2019</v>
      </c>
      <c r="F374">
        <v>302757</v>
      </c>
      <c r="G374" t="s">
        <v>8087</v>
      </c>
      <c r="H374">
        <v>6893946</v>
      </c>
      <c r="I374">
        <v>96046371</v>
      </c>
      <c r="J374" t="s">
        <v>8088</v>
      </c>
      <c r="K374">
        <v>96479</v>
      </c>
      <c r="L374">
        <v>191700</v>
      </c>
      <c r="M374">
        <v>23</v>
      </c>
      <c r="N374" t="s">
        <v>8089</v>
      </c>
      <c r="O374" t="s">
        <v>8090</v>
      </c>
      <c r="P374">
        <f>SUM(sample_report[[#This Row],[DIFF_4]:[DIFF_0]])</f>
        <v>148.49</v>
      </c>
      <c r="Q374">
        <f>sample_report[[#This Row],[CTP_4]]-sample_report[[#This Row],[NOM_TAX_4]]</f>
        <v>916.86</v>
      </c>
      <c r="R374" s="1">
        <f>sample_report[[#This Row],[CTP_3]]-sample_report[[#This Row],[NOM_TAX_3]]</f>
        <v>-571.57000000000005</v>
      </c>
      <c r="S374" s="1">
        <f>sample_report[[#This Row],[CTP_2]]-sample_report[[#This Row],[NOMO_TAX_2]]</f>
        <v>-309.14999999999998</v>
      </c>
      <c r="T374" s="1">
        <f>sample_report[[#This Row],[CTP_1]]-sample_report[[#This Row],[NOM_TAX_1]]</f>
        <v>881.27</v>
      </c>
      <c r="U374" s="1">
        <f>sample_report[[#This Row],[CTP_0]]-sample_report[[#This Row],[NOM_TAX_0]]</f>
        <v>-768.92</v>
      </c>
      <c r="V374" t="s">
        <v>7800</v>
      </c>
      <c r="W374" t="s">
        <v>7801</v>
      </c>
      <c r="X374" t="s">
        <v>7802</v>
      </c>
      <c r="Y374" t="s">
        <v>719</v>
      </c>
      <c r="Z374" t="s">
        <v>8088</v>
      </c>
      <c r="AA374">
        <f>sample_report[[#This Row],[PTI_4]]*sample_report[[#This Row],[STR_4]]*0.01</f>
        <v>0</v>
      </c>
      <c r="AK374" t="s">
        <v>7804</v>
      </c>
      <c r="AL374" t="s">
        <v>7805</v>
      </c>
      <c r="AM374" t="s">
        <v>8091</v>
      </c>
      <c r="AN374">
        <v>446889</v>
      </c>
      <c r="AO374">
        <v>302757</v>
      </c>
      <c r="AP374" t="s">
        <v>8092</v>
      </c>
      <c r="AQ374" t="s">
        <v>35</v>
      </c>
      <c r="AR374" t="s">
        <v>35</v>
      </c>
    </row>
    <row r="375" spans="1:44" hidden="1" x14ac:dyDescent="0.3">
      <c r="A375" t="s">
        <v>5744</v>
      </c>
      <c r="B375" t="s">
        <v>5745</v>
      </c>
      <c r="C375" t="s">
        <v>789</v>
      </c>
      <c r="D375" t="s">
        <v>312</v>
      </c>
      <c r="E375">
        <v>2017</v>
      </c>
      <c r="F375">
        <v>752107</v>
      </c>
      <c r="G375" t="s">
        <v>8297</v>
      </c>
      <c r="H375">
        <v>6749096</v>
      </c>
      <c r="I375">
        <v>95687064</v>
      </c>
      <c r="J375" t="s">
        <v>5208</v>
      </c>
      <c r="K375">
        <v>52336</v>
      </c>
      <c r="L375">
        <v>731600</v>
      </c>
      <c r="M375">
        <v>96</v>
      </c>
      <c r="N375" t="s">
        <v>8298</v>
      </c>
      <c r="O375" t="s">
        <v>35</v>
      </c>
      <c r="P375" t="e">
        <f>SUM(sample_report[[#This Row],[DIFF_4]:[DIFF_0]])</f>
        <v>#VALUE!</v>
      </c>
      <c r="Q375" t="e">
        <f>sample_report[[#This Row],[CTP_4]]-sample_report[[#This Row],[NOM_TAX_4]]</f>
        <v>#VALUE!</v>
      </c>
      <c r="R375" s="1" t="e">
        <f>sample_report[[#This Row],[CTP_3]]-sample_report[[#This Row],[NOM_TAX_3]]</f>
        <v>#VALUE!</v>
      </c>
      <c r="S375" s="1" t="e">
        <f>sample_report[[#This Row],[CTP_2]]-sample_report[[#This Row],[NOMO_TAX_2]]</f>
        <v>#VALUE!</v>
      </c>
      <c r="T375" s="1">
        <f>sample_report[[#This Row],[CTP_1]]-sample_report[[#This Row],[NOM_TAX_1]]</f>
        <v>-203.54</v>
      </c>
      <c r="U375" s="1">
        <f>sample_report[[#This Row],[CTP_0]]-sample_report[[#This Row],[NOM_TAX_0]]</f>
        <v>295.52</v>
      </c>
      <c r="V375" t="s">
        <v>35</v>
      </c>
      <c r="W375" t="s">
        <v>35</v>
      </c>
      <c r="X375" t="s">
        <v>35</v>
      </c>
      <c r="Y375" t="s">
        <v>5750</v>
      </c>
      <c r="Z375" t="s">
        <v>5208</v>
      </c>
      <c r="AA375">
        <f>sample_report[[#This Row],[PTI_4]]*sample_report[[#This Row],[STR_4]]*0.01</f>
        <v>0</v>
      </c>
      <c r="AK375" t="s">
        <v>5760</v>
      </c>
      <c r="AL375" t="s">
        <v>5761</v>
      </c>
      <c r="AM375" t="s">
        <v>7746</v>
      </c>
      <c r="AN375">
        <v>341926</v>
      </c>
      <c r="AO375">
        <v>752107</v>
      </c>
      <c r="AP375" t="s">
        <v>8299</v>
      </c>
      <c r="AQ375" t="s">
        <v>35</v>
      </c>
      <c r="AR375" t="s">
        <v>35</v>
      </c>
    </row>
    <row r="376" spans="1:44" hidden="1" x14ac:dyDescent="0.3">
      <c r="A376" t="s">
        <v>1323</v>
      </c>
      <c r="B376" t="s">
        <v>1324</v>
      </c>
      <c r="C376" t="s">
        <v>789</v>
      </c>
      <c r="D376" t="s">
        <v>312</v>
      </c>
      <c r="E376">
        <v>2017</v>
      </c>
      <c r="F376">
        <v>382821</v>
      </c>
      <c r="G376" t="s">
        <v>8320</v>
      </c>
      <c r="H376">
        <v>3011486</v>
      </c>
      <c r="I376">
        <v>64718074</v>
      </c>
      <c r="J376" t="s">
        <v>1330</v>
      </c>
      <c r="K376">
        <v>129374</v>
      </c>
      <c r="L376">
        <v>217900</v>
      </c>
      <c r="M376">
        <v>41</v>
      </c>
      <c r="N376" t="s">
        <v>8321</v>
      </c>
      <c r="O376" t="s">
        <v>8322</v>
      </c>
      <c r="P376">
        <f>SUM(sample_report[[#This Row],[DIFF_4]:[DIFF_0]])</f>
        <v>7831.86</v>
      </c>
      <c r="Q376">
        <f>sample_report[[#This Row],[CTP_4]]-sample_report[[#This Row],[NOM_TAX_4]]</f>
        <v>2324.66</v>
      </c>
      <c r="R376" s="1">
        <f>sample_report[[#This Row],[CTP_3]]-sample_report[[#This Row],[NOM_TAX_3]]</f>
        <v>1610.3</v>
      </c>
      <c r="S376" s="1">
        <f>sample_report[[#This Row],[CTP_2]]-sample_report[[#This Row],[NOMO_TAX_2]]</f>
        <v>1856.33</v>
      </c>
      <c r="T376" s="1">
        <f>sample_report[[#This Row],[CTP_1]]-sample_report[[#This Row],[NOM_TAX_1]]</f>
        <v>796.46</v>
      </c>
      <c r="U376" s="1">
        <f>sample_report[[#This Row],[CTP_0]]-sample_report[[#This Row],[NOM_TAX_0]]</f>
        <v>1244.1099999999999</v>
      </c>
      <c r="V376" t="s">
        <v>1341</v>
      </c>
      <c r="W376" t="s">
        <v>1342</v>
      </c>
      <c r="X376" t="s">
        <v>1343</v>
      </c>
      <c r="Y376" t="s">
        <v>1329</v>
      </c>
      <c r="Z376" t="s">
        <v>1330</v>
      </c>
      <c r="AA376">
        <f>sample_report[[#This Row],[PTI_4]]*sample_report[[#This Row],[STR_4]]*0.01</f>
        <v>0</v>
      </c>
      <c r="AK376" t="s">
        <v>1345</v>
      </c>
      <c r="AL376" t="s">
        <v>1346</v>
      </c>
      <c r="AM376" t="s">
        <v>7786</v>
      </c>
      <c r="AN376">
        <v>334846</v>
      </c>
      <c r="AO376">
        <v>382821</v>
      </c>
      <c r="AP376" t="s">
        <v>8323</v>
      </c>
      <c r="AQ376" t="s">
        <v>35</v>
      </c>
      <c r="AR376" t="s">
        <v>35</v>
      </c>
    </row>
    <row r="377" spans="1:44" hidden="1" x14ac:dyDescent="0.3">
      <c r="A377" t="s">
        <v>7794</v>
      </c>
      <c r="B377" t="s">
        <v>7795</v>
      </c>
      <c r="C377" t="s">
        <v>789</v>
      </c>
      <c r="D377" t="s">
        <v>312</v>
      </c>
      <c r="E377">
        <v>2017</v>
      </c>
      <c r="F377">
        <v>352289</v>
      </c>
      <c r="G377" t="s">
        <v>8329</v>
      </c>
      <c r="H377">
        <v>7124420</v>
      </c>
      <c r="I377">
        <v>100481705</v>
      </c>
      <c r="J377" t="s">
        <v>7802</v>
      </c>
      <c r="K377">
        <v>67187</v>
      </c>
      <c r="L377">
        <v>275935</v>
      </c>
      <c r="M377">
        <v>33</v>
      </c>
      <c r="N377" t="s">
        <v>8330</v>
      </c>
      <c r="O377" t="s">
        <v>8331</v>
      </c>
      <c r="P377">
        <f>SUM(sample_report[[#This Row],[DIFF_4]:[DIFF_0]])</f>
        <v>2969.02</v>
      </c>
      <c r="Q377">
        <f>sample_report[[#This Row],[CTP_4]]-sample_report[[#This Row],[NOM_TAX_4]]</f>
        <v>4197.5</v>
      </c>
      <c r="R377" s="1">
        <f>sample_report[[#This Row],[CTP_3]]-sample_report[[#This Row],[NOM_TAX_3]]</f>
        <v>-1264.6199999999999</v>
      </c>
      <c r="S377" s="1">
        <f>sample_report[[#This Row],[CTP_2]]-sample_report[[#This Row],[NOMO_TAX_2]]</f>
        <v>916.86</v>
      </c>
      <c r="T377" s="1">
        <f>sample_report[[#This Row],[CTP_1]]-sample_report[[#This Row],[NOM_TAX_1]]</f>
        <v>-571.57000000000005</v>
      </c>
      <c r="U377" s="1">
        <f>sample_report[[#This Row],[CTP_0]]-sample_report[[#This Row],[NOM_TAX_0]]</f>
        <v>-309.14999999999998</v>
      </c>
      <c r="V377" t="s">
        <v>8332</v>
      </c>
      <c r="W377" t="s">
        <v>7799</v>
      </c>
      <c r="X377" t="s">
        <v>7800</v>
      </c>
      <c r="Y377" t="s">
        <v>7801</v>
      </c>
      <c r="Z377" t="s">
        <v>7802</v>
      </c>
      <c r="AA377">
        <f>sample_report[[#This Row],[PTI_4]]*sample_report[[#This Row],[STR_4]]*0.01</f>
        <v>0</v>
      </c>
      <c r="AK377" t="s">
        <v>8333</v>
      </c>
      <c r="AL377" t="s">
        <v>7803</v>
      </c>
      <c r="AM377" t="s">
        <v>7804</v>
      </c>
      <c r="AN377">
        <v>-1254656</v>
      </c>
      <c r="AO377">
        <v>352289</v>
      </c>
      <c r="AP377" t="s">
        <v>8334</v>
      </c>
      <c r="AQ377" t="s">
        <v>35</v>
      </c>
      <c r="AR377" t="s">
        <v>35</v>
      </c>
    </row>
    <row r="378" spans="1:44" hidden="1" x14ac:dyDescent="0.3">
      <c r="A378" t="s">
        <v>2707</v>
      </c>
      <c r="B378" t="s">
        <v>2708</v>
      </c>
      <c r="C378" t="s">
        <v>789</v>
      </c>
      <c r="D378" t="s">
        <v>1168</v>
      </c>
      <c r="E378">
        <v>2018</v>
      </c>
      <c r="F378">
        <v>146600</v>
      </c>
      <c r="G378" t="s">
        <v>9229</v>
      </c>
      <c r="H378">
        <v>504300</v>
      </c>
      <c r="I378">
        <v>4610000</v>
      </c>
      <c r="J378" t="s">
        <v>115</v>
      </c>
      <c r="K378">
        <v>41700</v>
      </c>
      <c r="L378">
        <v>106800</v>
      </c>
      <c r="M378">
        <v>226</v>
      </c>
      <c r="N378" t="s">
        <v>9230</v>
      </c>
      <c r="O378" t="s">
        <v>9231</v>
      </c>
      <c r="P378">
        <f>SUM(sample_report[[#This Row],[DIFF_4]:[DIFF_0]])</f>
        <v>1772</v>
      </c>
      <c r="Q378">
        <f>sample_report[[#This Row],[CTP_4]]-sample_report[[#This Row],[NOM_TAX_4]]</f>
        <v>744</v>
      </c>
      <c r="R378" s="1">
        <f>sample_report[[#This Row],[CTP_3]]-sample_report[[#This Row],[NOM_TAX_3]]</f>
        <v>345</v>
      </c>
      <c r="S378" s="1">
        <f>sample_report[[#This Row],[CTP_2]]-sample_report[[#This Row],[NOMO_TAX_2]]</f>
        <v>104</v>
      </c>
      <c r="T378" s="1">
        <f>sample_report[[#This Row],[CTP_1]]-sample_report[[#This Row],[NOM_TAX_1]]</f>
        <v>224</v>
      </c>
      <c r="U378" s="1">
        <f>sample_report[[#This Row],[CTP_0]]-sample_report[[#This Row],[NOM_TAX_0]]</f>
        <v>355</v>
      </c>
      <c r="V378" t="s">
        <v>2151</v>
      </c>
      <c r="W378" t="s">
        <v>1543</v>
      </c>
      <c r="X378" t="s">
        <v>2711</v>
      </c>
      <c r="Y378" t="s">
        <v>2712</v>
      </c>
      <c r="Z378" t="s">
        <v>115</v>
      </c>
      <c r="AA378">
        <f>sample_report[[#This Row],[PTI_4]]*sample_report[[#This Row],[STR_4]]*0.01</f>
        <v>0</v>
      </c>
      <c r="AK378" t="s">
        <v>2726</v>
      </c>
      <c r="AL378" t="s">
        <v>9232</v>
      </c>
      <c r="AM378" t="s">
        <v>2714</v>
      </c>
      <c r="AN378">
        <v>65900</v>
      </c>
      <c r="AO378">
        <v>146600</v>
      </c>
      <c r="AP378" t="s">
        <v>9233</v>
      </c>
      <c r="AQ378" t="s">
        <v>9234</v>
      </c>
      <c r="AR378" t="s">
        <v>35</v>
      </c>
    </row>
    <row r="379" spans="1:44" hidden="1" x14ac:dyDescent="0.3">
      <c r="A379" t="s">
        <v>2707</v>
      </c>
      <c r="B379" t="s">
        <v>2708</v>
      </c>
      <c r="C379" t="s">
        <v>789</v>
      </c>
      <c r="D379" t="s">
        <v>1168</v>
      </c>
      <c r="E379">
        <v>2019</v>
      </c>
      <c r="F379">
        <v>117000</v>
      </c>
      <c r="G379" t="s">
        <v>9299</v>
      </c>
      <c r="H379">
        <v>608100</v>
      </c>
      <c r="I379">
        <v>4735200</v>
      </c>
      <c r="J379" t="s">
        <v>2713</v>
      </c>
      <c r="K379">
        <v>-27100</v>
      </c>
      <c r="L379">
        <v>142200</v>
      </c>
      <c r="M379">
        <v>304</v>
      </c>
      <c r="N379" t="s">
        <v>9300</v>
      </c>
      <c r="O379" t="s">
        <v>9301</v>
      </c>
      <c r="P379">
        <f>SUM(sample_report[[#This Row],[DIFF_4]:[DIFF_0]])</f>
        <v>1236</v>
      </c>
      <c r="Q379">
        <f>sample_report[[#This Row],[CTP_4]]-sample_report[[#This Row],[NOM_TAX_4]]</f>
        <v>345</v>
      </c>
      <c r="R379" s="1">
        <f>sample_report[[#This Row],[CTP_3]]-sample_report[[#This Row],[NOM_TAX_3]]</f>
        <v>104</v>
      </c>
      <c r="S379" s="1">
        <f>sample_report[[#This Row],[CTP_2]]-sample_report[[#This Row],[NOMO_TAX_2]]</f>
        <v>224</v>
      </c>
      <c r="T379" s="1">
        <f>sample_report[[#This Row],[CTP_1]]-sample_report[[#This Row],[NOM_TAX_1]]</f>
        <v>355</v>
      </c>
      <c r="U379" s="1">
        <f>sample_report[[#This Row],[CTP_0]]-sample_report[[#This Row],[NOM_TAX_0]]</f>
        <v>208</v>
      </c>
      <c r="V379" t="s">
        <v>1543</v>
      </c>
      <c r="W379" t="s">
        <v>2711</v>
      </c>
      <c r="X379" t="s">
        <v>2712</v>
      </c>
      <c r="Y379" t="s">
        <v>115</v>
      </c>
      <c r="Z379" t="s">
        <v>2713</v>
      </c>
      <c r="AA379">
        <f>sample_report[[#This Row],[PTI_4]]*sample_report[[#This Row],[STR_4]]*0.01</f>
        <v>0</v>
      </c>
      <c r="AK379" t="s">
        <v>9232</v>
      </c>
      <c r="AL379" t="s">
        <v>2714</v>
      </c>
      <c r="AM379" t="s">
        <v>2715</v>
      </c>
      <c r="AN379">
        <v>146600</v>
      </c>
      <c r="AO379">
        <v>117000</v>
      </c>
      <c r="AP379" t="s">
        <v>9302</v>
      </c>
      <c r="AQ379" t="s">
        <v>9303</v>
      </c>
      <c r="AR379" t="s">
        <v>9304</v>
      </c>
    </row>
    <row r="380" spans="1:44" hidden="1" x14ac:dyDescent="0.3">
      <c r="A380" t="s">
        <v>2707</v>
      </c>
      <c r="B380" t="s">
        <v>2708</v>
      </c>
      <c r="C380" t="s">
        <v>789</v>
      </c>
      <c r="D380" t="s">
        <v>1168</v>
      </c>
      <c r="E380">
        <v>2017</v>
      </c>
      <c r="F380">
        <v>65900</v>
      </c>
      <c r="G380" t="s">
        <v>9367</v>
      </c>
      <c r="H380">
        <v>422400</v>
      </c>
      <c r="I380">
        <v>4829800</v>
      </c>
      <c r="J380" t="s">
        <v>2712</v>
      </c>
      <c r="K380">
        <v>45700</v>
      </c>
      <c r="L380">
        <v>27200</v>
      </c>
      <c r="M380">
        <v>58</v>
      </c>
      <c r="N380" t="s">
        <v>9368</v>
      </c>
      <c r="O380" t="s">
        <v>9369</v>
      </c>
      <c r="P380">
        <f>SUM(sample_report[[#This Row],[DIFF_4]:[DIFF_0]])</f>
        <v>1938</v>
      </c>
      <c r="Q380">
        <f>sample_report[[#This Row],[CTP_4]]-sample_report[[#This Row],[NOM_TAX_4]]</f>
        <v>521</v>
      </c>
      <c r="R380" s="1">
        <f>sample_report[[#This Row],[CTP_3]]-sample_report[[#This Row],[NOM_TAX_3]]</f>
        <v>744</v>
      </c>
      <c r="S380" s="1">
        <f>sample_report[[#This Row],[CTP_2]]-sample_report[[#This Row],[NOMO_TAX_2]]</f>
        <v>345</v>
      </c>
      <c r="T380" s="1">
        <f>sample_report[[#This Row],[CTP_1]]-sample_report[[#This Row],[NOM_TAX_1]]</f>
        <v>104</v>
      </c>
      <c r="U380" s="1">
        <f>sample_report[[#This Row],[CTP_0]]-sample_report[[#This Row],[NOM_TAX_0]]</f>
        <v>224</v>
      </c>
      <c r="V380" t="s">
        <v>2723</v>
      </c>
      <c r="W380" t="s">
        <v>2151</v>
      </c>
      <c r="X380" t="s">
        <v>1543</v>
      </c>
      <c r="Y380" t="s">
        <v>2711</v>
      </c>
      <c r="Z380" t="s">
        <v>2712</v>
      </c>
      <c r="AA380">
        <f>sample_report[[#This Row],[PTI_4]]*sample_report[[#This Row],[STR_4]]*0.01</f>
        <v>0</v>
      </c>
      <c r="AK380" t="s">
        <v>2725</v>
      </c>
      <c r="AL380" t="s">
        <v>2726</v>
      </c>
      <c r="AM380" t="s">
        <v>9232</v>
      </c>
      <c r="AN380">
        <v>-900</v>
      </c>
      <c r="AO380">
        <v>65900</v>
      </c>
      <c r="AP380" t="s">
        <v>9370</v>
      </c>
      <c r="AQ380" t="s">
        <v>9371</v>
      </c>
      <c r="AR380" t="s">
        <v>35</v>
      </c>
    </row>
    <row r="381" spans="1:44" x14ac:dyDescent="0.3">
      <c r="A381" t="s">
        <v>787</v>
      </c>
      <c r="B381" t="s">
        <v>788</v>
      </c>
      <c r="C381" t="s">
        <v>789</v>
      </c>
      <c r="D381" t="s">
        <v>591</v>
      </c>
      <c r="E381">
        <v>2020</v>
      </c>
      <c r="F381">
        <v>332417</v>
      </c>
      <c r="G381" t="s">
        <v>10470</v>
      </c>
      <c r="H381">
        <v>2605305</v>
      </c>
      <c r="I381">
        <v>9211496</v>
      </c>
      <c r="J381" t="s">
        <v>35</v>
      </c>
      <c r="K381">
        <v>57455</v>
      </c>
      <c r="L381">
        <v>248800</v>
      </c>
      <c r="M381">
        <v>287</v>
      </c>
      <c r="N381" t="s">
        <v>10471</v>
      </c>
      <c r="O381" t="s">
        <v>35</v>
      </c>
      <c r="P381" t="e">
        <f>SUM(sample_report[[#This Row],[DIFF_4]:[DIFF_0]])</f>
        <v>#VALUE!</v>
      </c>
      <c r="Q381" s="1" t="e">
        <f>sample_report[[#This Row],[CTP_4]]-sample_report[[#This Row],[NOM_TAX_4]]</f>
        <v>#VALUE!</v>
      </c>
      <c r="R381" s="1" t="e">
        <f>sample_report[[#This Row],[CTP_3]]-sample_report[[#This Row],[NOM_TAX_3]]</f>
        <v>#VALUE!</v>
      </c>
      <c r="S381" s="1" t="e">
        <f>sample_report[[#This Row],[CTP_2]]-sample_report[[#This Row],[NOMO_TAX_2]]</f>
        <v>#VALUE!</v>
      </c>
      <c r="T381" s="1" t="e">
        <f>sample_report[[#This Row],[CTP_1]]-sample_report[[#This Row],[NOM_TAX_1]]</f>
        <v>#VALUE!</v>
      </c>
      <c r="U381" s="1" t="e">
        <f>sample_report[[#This Row],[CTP_0]]-sample_report[[#This Row],[NOM_TAX_0]]</f>
        <v>#VALUE!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>
        <f>sample_report[[#This Row],[PTI_4]]*sample_report[[#This Row],[STR_4]]*0.01</f>
        <v>966.00877000000014</v>
      </c>
      <c r="AB381">
        <f>sample_report[[#This Row],[PTI_3]]*sample_report[[#This Row],[STR_3]]*0.01</f>
        <v>1718.9583479999999</v>
      </c>
      <c r="AC381">
        <f>sample_report[[#This Row],[PTI_2]]*sample_report[[#This Row],[STR_32]]*0.01</f>
        <v>1270.686177</v>
      </c>
      <c r="AD381">
        <f>sample_report[[#This Row],[PTI_1]]*sample_report[[#This Row],[STR_1]]*0.01</f>
        <v>118653.58979999999</v>
      </c>
      <c r="AE381">
        <f>sample_report[[#This Row],[PTI_0]]*sample_report[[#This Row],[STR_0]]*0.01</f>
        <v>92445.167699999991</v>
      </c>
      <c r="AF381">
        <v>31.3</v>
      </c>
      <c r="AG381">
        <v>27.81</v>
      </c>
      <c r="AH381">
        <v>27.81</v>
      </c>
      <c r="AI381">
        <v>27.81</v>
      </c>
      <c r="AJ381">
        <v>27.81</v>
      </c>
      <c r="AK381" t="s">
        <v>794</v>
      </c>
      <c r="AL381" t="s">
        <v>964</v>
      </c>
      <c r="AM381" t="s">
        <v>10472</v>
      </c>
      <c r="AN381">
        <v>426658</v>
      </c>
      <c r="AO381">
        <v>332417</v>
      </c>
      <c r="AP381" t="s">
        <v>10473</v>
      </c>
      <c r="AQ381" t="s">
        <v>10474</v>
      </c>
      <c r="AR381" t="s">
        <v>35</v>
      </c>
    </row>
    <row r="382" spans="1:44" x14ac:dyDescent="0.3">
      <c r="A382" t="s">
        <v>787</v>
      </c>
      <c r="B382" t="s">
        <v>788</v>
      </c>
      <c r="C382" t="s">
        <v>789</v>
      </c>
      <c r="D382" t="s">
        <v>591</v>
      </c>
      <c r="E382">
        <v>2016</v>
      </c>
      <c r="F382">
        <v>308629</v>
      </c>
      <c r="G382" t="s">
        <v>10475</v>
      </c>
      <c r="H382">
        <v>2021745</v>
      </c>
      <c r="I382">
        <v>11005578</v>
      </c>
      <c r="J382" t="s">
        <v>35</v>
      </c>
      <c r="K382">
        <v>142921</v>
      </c>
      <c r="L382">
        <v>180300</v>
      </c>
      <c r="M382">
        <v>172</v>
      </c>
      <c r="N382" t="s">
        <v>10476</v>
      </c>
      <c r="O382" t="s">
        <v>35</v>
      </c>
      <c r="P382" t="e">
        <f>SUM(sample_report[[#This Row],[DIFF_4]:[DIFF_0]])</f>
        <v>#VALUE!</v>
      </c>
      <c r="Q382" s="1" t="e">
        <f>sample_report[[#This Row],[CTP_4]]-sample_report[[#This Row],[NOM_TAX_4]]</f>
        <v>#VALUE!</v>
      </c>
      <c r="R382" s="1" t="e">
        <f>sample_report[[#This Row],[CTP_3]]-sample_report[[#This Row],[NOM_TAX_3]]</f>
        <v>#VALUE!</v>
      </c>
      <c r="S382" s="1" t="e">
        <f>sample_report[[#This Row],[CTP_2]]-sample_report[[#This Row],[NOMO_TAX_2]]</f>
        <v>#VALUE!</v>
      </c>
      <c r="T382" s="1" t="e">
        <f>sample_report[[#This Row],[CTP_1]]-sample_report[[#This Row],[NOM_TAX_1]]</f>
        <v>#VALUE!</v>
      </c>
      <c r="U382" s="1" t="e">
        <f>sample_report[[#This Row],[CTP_0]]-sample_report[[#This Row],[NOM_TAX_0]]</f>
        <v>#VALUE!</v>
      </c>
      <c r="V382" t="s">
        <v>35</v>
      </c>
      <c r="W382" t="s">
        <v>35</v>
      </c>
      <c r="X382" t="s">
        <v>35</v>
      </c>
      <c r="Y382" t="s">
        <v>35</v>
      </c>
      <c r="Z382" t="s">
        <v>35</v>
      </c>
      <c r="AA382">
        <f>sample_report[[#This Row],[PTI_4]]*sample_report[[#This Row],[STR_4]]*0.01</f>
        <v>572.90580999999997</v>
      </c>
      <c r="AB382">
        <f>sample_report[[#This Row],[PTI_3]]*sample_report[[#This Row],[STR_3]]*0.01</f>
        <v>386.87112999999999</v>
      </c>
      <c r="AC382">
        <f>sample_report[[#This Row],[PTI_2]]*sample_report[[#This Row],[STR_32]]*0.01</f>
        <v>270.69492000000002</v>
      </c>
      <c r="AD382">
        <f>sample_report[[#This Row],[PTI_1]]*sample_report[[#This Row],[STR_1]]*0.01</f>
        <v>4026.1190000000001</v>
      </c>
      <c r="AE382">
        <f>sample_report[[#This Row],[PTI_0]]*sample_report[[#This Row],[STR_0]]*0.01</f>
        <v>96600.877000000008</v>
      </c>
      <c r="AF382">
        <v>31.3</v>
      </c>
      <c r="AG382">
        <v>31.3</v>
      </c>
      <c r="AH382">
        <v>31.3</v>
      </c>
      <c r="AI382">
        <v>31.3</v>
      </c>
      <c r="AJ382">
        <v>31.3</v>
      </c>
      <c r="AK382" t="s">
        <v>10477</v>
      </c>
      <c r="AL382" t="s">
        <v>1095</v>
      </c>
      <c r="AM382" t="s">
        <v>792</v>
      </c>
      <c r="AN382">
        <v>12863</v>
      </c>
      <c r="AO382">
        <v>308629</v>
      </c>
      <c r="AP382" t="s">
        <v>10478</v>
      </c>
      <c r="AQ382" t="s">
        <v>10479</v>
      </c>
      <c r="AR382" t="s">
        <v>35</v>
      </c>
    </row>
    <row r="383" spans="1:44" x14ac:dyDescent="0.3">
      <c r="A383" t="s">
        <v>6189</v>
      </c>
      <c r="B383" t="s">
        <v>6190</v>
      </c>
      <c r="C383" t="s">
        <v>789</v>
      </c>
      <c r="D383" t="s">
        <v>63</v>
      </c>
      <c r="E383">
        <v>2020</v>
      </c>
      <c r="F383">
        <v>113400</v>
      </c>
      <c r="G383" t="s">
        <v>10480</v>
      </c>
      <c r="H383">
        <v>844800</v>
      </c>
      <c r="I383">
        <v>1445400</v>
      </c>
      <c r="J383" t="s">
        <v>82</v>
      </c>
      <c r="K383">
        <v>2800</v>
      </c>
      <c r="L383">
        <v>97020</v>
      </c>
      <c r="M383">
        <v>867</v>
      </c>
      <c r="N383" t="s">
        <v>10481</v>
      </c>
      <c r="O383" t="s">
        <v>10482</v>
      </c>
      <c r="P383">
        <f>SUM(sample_report[[#This Row],[DIFF_4]:[DIFF_0]])</f>
        <v>-61255.274400000002</v>
      </c>
      <c r="Q383" s="1">
        <f>sample_report[[#This Row],[CTP_4]]-sample_report[[#This Row],[NOM_TAX_4]]</f>
        <v>12.265000000000001</v>
      </c>
      <c r="R383" s="1">
        <f>sample_report[[#This Row],[CTP_3]]-sample_report[[#This Row],[NOM_TAX_3]]</f>
        <v>-179.1011</v>
      </c>
      <c r="S383" s="1">
        <f>sample_report[[#This Row],[CTP_2]]-sample_report[[#This Row],[NOMO_TAX_2]]</f>
        <v>-285.67830000000004</v>
      </c>
      <c r="T383" s="1">
        <f>sample_report[[#This Row],[CTP_1]]-sample_report[[#This Row],[NOM_TAX_1]]</f>
        <v>-29404.22</v>
      </c>
      <c r="U383" s="1">
        <f>sample_report[[#This Row],[CTP_0]]-sample_report[[#This Row],[NOM_TAX_0]]</f>
        <v>-31398.54</v>
      </c>
      <c r="V383" t="s">
        <v>6197</v>
      </c>
      <c r="W383" t="s">
        <v>5591</v>
      </c>
      <c r="X383" t="s">
        <v>6192</v>
      </c>
      <c r="Y383" t="s">
        <v>5075</v>
      </c>
      <c r="Z383" t="s">
        <v>82</v>
      </c>
      <c r="AA383">
        <f>sample_report[[#This Row],[PTI_4]]*sample_report[[#This Row],[STR_4]]*0.01</f>
        <v>29.734999999999999</v>
      </c>
      <c r="AB383">
        <f>sample_report[[#This Row],[PTI_3]]*sample_report[[#This Row],[STR_3]]*0.01</f>
        <v>231.1011</v>
      </c>
      <c r="AC383">
        <f>sample_report[[#This Row],[PTI_2]]*sample_report[[#This Row],[STR_32]]*0.01</f>
        <v>345.67830000000004</v>
      </c>
      <c r="AD383">
        <f>sample_report[[#This Row],[PTI_1]]*sample_report[[#This Row],[STR_1]]*0.01</f>
        <v>29534.22</v>
      </c>
      <c r="AE383">
        <f>sample_report[[#This Row],[PTI_0]]*sample_report[[#This Row],[STR_0]]*0.01</f>
        <v>31536.54</v>
      </c>
      <c r="AF383">
        <v>31.3</v>
      </c>
      <c r="AG383">
        <v>27.81</v>
      </c>
      <c r="AH383">
        <v>27.81</v>
      </c>
      <c r="AI383">
        <v>27.81</v>
      </c>
      <c r="AJ383">
        <v>27.81</v>
      </c>
      <c r="AK383" t="s">
        <v>6199</v>
      </c>
      <c r="AL383" t="s">
        <v>6433</v>
      </c>
      <c r="AM383" t="s">
        <v>4883</v>
      </c>
      <c r="AN383">
        <v>106200</v>
      </c>
      <c r="AO383">
        <v>113400</v>
      </c>
      <c r="AP383" t="s">
        <v>10483</v>
      </c>
      <c r="AQ383" t="s">
        <v>10484</v>
      </c>
      <c r="AR383" t="s">
        <v>35</v>
      </c>
    </row>
    <row r="384" spans="1:44" x14ac:dyDescent="0.3">
      <c r="A384" t="s">
        <v>6189</v>
      </c>
      <c r="B384" t="s">
        <v>6190</v>
      </c>
      <c r="C384" t="s">
        <v>789</v>
      </c>
      <c r="D384" t="s">
        <v>63</v>
      </c>
      <c r="E384">
        <v>2016</v>
      </c>
      <c r="F384">
        <v>9500</v>
      </c>
      <c r="G384" t="s">
        <v>10485</v>
      </c>
      <c r="H384">
        <v>453500</v>
      </c>
      <c r="I384">
        <v>800400</v>
      </c>
      <c r="J384" t="s">
        <v>6197</v>
      </c>
      <c r="K384">
        <v>-6800</v>
      </c>
      <c r="L384">
        <v>14916</v>
      </c>
      <c r="M384">
        <v>197</v>
      </c>
      <c r="N384" t="s">
        <v>10486</v>
      </c>
      <c r="O384" t="s">
        <v>10487</v>
      </c>
      <c r="P384">
        <f>SUM(sample_report[[#This Row],[DIFF_4]:[DIFF_0]])</f>
        <v>-1119.7749999999996</v>
      </c>
      <c r="Q384" s="1">
        <f>sample_report[[#This Row],[CTP_4]]-sample_report[[#This Row],[NOM_TAX_4]]</f>
        <v>712.36900000000014</v>
      </c>
      <c r="R384" s="1">
        <f>sample_report[[#This Row],[CTP_3]]-sample_report[[#This Row],[NOM_TAX_3]]</f>
        <v>215.80799999999999</v>
      </c>
      <c r="S384" s="1">
        <f>sample_report[[#This Row],[CTP_2]]-sample_report[[#This Row],[NOMO_TAX_2]]</f>
        <v>28.748000000000001</v>
      </c>
      <c r="T384" s="1">
        <f>sample_report[[#This Row],[CTP_1]]-sample_report[[#This Row],[NOM_TAX_1]]</f>
        <v>854.80000000000007</v>
      </c>
      <c r="U384" s="1">
        <f>sample_report[[#This Row],[CTP_0]]-sample_report[[#This Row],[NOM_TAX_0]]</f>
        <v>-2931.5</v>
      </c>
      <c r="V384" t="s">
        <v>3670</v>
      </c>
      <c r="W384" t="s">
        <v>6656</v>
      </c>
      <c r="X384" t="s">
        <v>6195</v>
      </c>
      <c r="Y384" t="s">
        <v>6196</v>
      </c>
      <c r="Z384" t="s">
        <v>6197</v>
      </c>
      <c r="AA384">
        <f>sample_report[[#This Row],[PTI_4]]*sample_report[[#This Row],[STR_4]]*0.01</f>
        <v>-661.36900000000014</v>
      </c>
      <c r="AB384">
        <f>sample_report[[#This Row],[PTI_3]]*sample_report[[#This Row],[STR_3]]*0.01</f>
        <v>-192.80799999999999</v>
      </c>
      <c r="AC384">
        <f>sample_report[[#This Row],[PTI_2]]*sample_report[[#This Row],[STR_32]]*0.01</f>
        <v>1.252</v>
      </c>
      <c r="AD384">
        <f>sample_report[[#This Row],[PTI_1]]*sample_report[[#This Row],[STR_1]]*0.01</f>
        <v>-813.80000000000007</v>
      </c>
      <c r="AE384">
        <f>sample_report[[#This Row],[PTI_0]]*sample_report[[#This Row],[STR_0]]*0.01</f>
        <v>2973.5</v>
      </c>
      <c r="AF384">
        <v>31.3</v>
      </c>
      <c r="AG384">
        <v>31.3</v>
      </c>
      <c r="AH384">
        <v>31.3</v>
      </c>
      <c r="AI384">
        <v>31.3</v>
      </c>
      <c r="AJ384">
        <v>31.3</v>
      </c>
      <c r="AK384" t="s">
        <v>10488</v>
      </c>
      <c r="AL384" t="s">
        <v>6657</v>
      </c>
      <c r="AM384" t="s">
        <v>5036</v>
      </c>
      <c r="AN384">
        <v>-2600</v>
      </c>
      <c r="AO384">
        <v>9500</v>
      </c>
      <c r="AP384" t="s">
        <v>10489</v>
      </c>
      <c r="AQ384" t="s">
        <v>10490</v>
      </c>
      <c r="AR384" t="s">
        <v>35</v>
      </c>
    </row>
    <row r="385" spans="1:44" x14ac:dyDescent="0.3">
      <c r="A385" t="s">
        <v>7794</v>
      </c>
      <c r="B385" t="s">
        <v>7795</v>
      </c>
      <c r="C385" t="s">
        <v>789</v>
      </c>
      <c r="D385" t="s">
        <v>312</v>
      </c>
      <c r="E385">
        <v>2020</v>
      </c>
      <c r="F385">
        <v>-137709</v>
      </c>
      <c r="G385" t="s">
        <v>11376</v>
      </c>
      <c r="H385">
        <v>7280979</v>
      </c>
      <c r="I385">
        <v>113968295</v>
      </c>
      <c r="J385" t="s">
        <v>11377</v>
      </c>
      <c r="K385">
        <v>36707</v>
      </c>
      <c r="L385">
        <v>-295600</v>
      </c>
      <c r="M385">
        <v>-33</v>
      </c>
      <c r="N385" t="s">
        <v>35</v>
      </c>
      <c r="O385" t="s">
        <v>11378</v>
      </c>
      <c r="P385">
        <f>SUM(sample_report[[#This Row],[DIFF_4]:[DIFF_0]])</f>
        <v>-45098.179537999989</v>
      </c>
      <c r="Q385" s="1">
        <f>sample_report[[#This Row],[CTP_4]]-sample_report[[#This Row],[NOM_TAX_4]]</f>
        <v>3355.5032799999999</v>
      </c>
      <c r="R385" s="1">
        <f>sample_report[[#This Row],[CTP_3]]-sample_report[[#This Row],[NOM_TAX_3]]</f>
        <v>-1288.8657089999999</v>
      </c>
      <c r="S385" s="1">
        <f>sample_report[[#This Row],[CTP_2]]-sample_report[[#This Row],[NOMO_TAX_2]]</f>
        <v>-361.52830900000004</v>
      </c>
      <c r="T385" s="1">
        <f>sample_report[[#This Row],[CTP_1]]-sample_report[[#This Row],[NOM_TAX_1]]</f>
        <v>-84965.641699999993</v>
      </c>
      <c r="U385" s="1">
        <f>sample_report[[#This Row],[CTP_0]]-sample_report[[#This Row],[NOM_TAX_0]]</f>
        <v>38162.352900000005</v>
      </c>
      <c r="V385" t="s">
        <v>7801</v>
      </c>
      <c r="W385" t="s">
        <v>7802</v>
      </c>
      <c r="X385" t="s">
        <v>719</v>
      </c>
      <c r="Y385" t="s">
        <v>8088</v>
      </c>
      <c r="Z385" t="s">
        <v>11377</v>
      </c>
      <c r="AA385">
        <f>sample_report[[#This Row],[PTI_4]]*sample_report[[#This Row],[STR_4]]*0.01</f>
        <v>-3927.0732800000001</v>
      </c>
      <c r="AB385">
        <f>sample_report[[#This Row],[PTI_3]]*sample_report[[#This Row],[STR_3]]*0.01</f>
        <v>979.71570899999995</v>
      </c>
      <c r="AC385">
        <f>sample_report[[#This Row],[PTI_2]]*sample_report[[#This Row],[STR_32]]*0.01</f>
        <v>1242.798309</v>
      </c>
      <c r="AD385">
        <f>sample_report[[#This Row],[PTI_1]]*sample_report[[#This Row],[STR_1]]*0.01</f>
        <v>84196.721699999995</v>
      </c>
      <c r="AE385">
        <f>sample_report[[#This Row],[PTI_0]]*sample_report[[#This Row],[STR_0]]*0.01</f>
        <v>-38296.872900000002</v>
      </c>
      <c r="AF385">
        <v>31.3</v>
      </c>
      <c r="AG385">
        <v>27.81</v>
      </c>
      <c r="AH385">
        <v>27.81</v>
      </c>
      <c r="AI385">
        <v>27.81</v>
      </c>
      <c r="AJ385">
        <v>27.81</v>
      </c>
      <c r="AK385" t="s">
        <v>7805</v>
      </c>
      <c r="AL385" t="s">
        <v>8091</v>
      </c>
      <c r="AM385" t="s">
        <v>11379</v>
      </c>
      <c r="AN385">
        <v>302757</v>
      </c>
      <c r="AO385">
        <v>-137709</v>
      </c>
      <c r="AP385" t="s">
        <v>11380</v>
      </c>
      <c r="AQ385" t="s">
        <v>35</v>
      </c>
      <c r="AR385" t="s">
        <v>35</v>
      </c>
    </row>
    <row r="386" spans="1:44" x14ac:dyDescent="0.3">
      <c r="A386" t="s">
        <v>7794</v>
      </c>
      <c r="B386" t="s">
        <v>7795</v>
      </c>
      <c r="C386" t="s">
        <v>789</v>
      </c>
      <c r="D386" t="s">
        <v>312</v>
      </c>
      <c r="E386">
        <v>2016</v>
      </c>
      <c r="F386">
        <v>-1254656</v>
      </c>
      <c r="G386" t="s">
        <v>11381</v>
      </c>
      <c r="H386">
        <v>4148917</v>
      </c>
      <c r="I386">
        <v>90659216</v>
      </c>
      <c r="J386" t="s">
        <v>7801</v>
      </c>
      <c r="K386">
        <v>78713</v>
      </c>
      <c r="L386">
        <v>-1113143</v>
      </c>
      <c r="M386">
        <v>-129</v>
      </c>
      <c r="N386" t="s">
        <v>35</v>
      </c>
      <c r="O386" t="s">
        <v>11382</v>
      </c>
      <c r="P386">
        <f>SUM(sample_report[[#This Row],[DIFF_4]:[DIFF_0]])</f>
        <v>342928.98772000003</v>
      </c>
      <c r="Q386" s="1">
        <f>sample_report[[#This Row],[CTP_4]]-sample_report[[#This Row],[NOM_TAX_4]]</f>
        <v>3246.2521099999999</v>
      </c>
      <c r="R386" s="1">
        <f>sample_report[[#This Row],[CTP_3]]-sample_report[[#This Row],[NOM_TAX_3]]</f>
        <v>10778.46272</v>
      </c>
      <c r="S386" s="1">
        <f>sample_report[[#This Row],[CTP_2]]-sample_report[[#This Row],[NOMO_TAX_2]]</f>
        <v>-2508.94211</v>
      </c>
      <c r="T386" s="1">
        <f>sample_report[[#This Row],[CTP_1]]-sample_report[[#This Row],[NOM_TAX_1]]</f>
        <v>-60722.542999999998</v>
      </c>
      <c r="U386" s="1">
        <f>sample_report[[#This Row],[CTP_0]]-sample_report[[#This Row],[NOM_TAX_0]]</f>
        <v>392135.75800000003</v>
      </c>
      <c r="V386" t="s">
        <v>11383</v>
      </c>
      <c r="W386" t="s">
        <v>8332</v>
      </c>
      <c r="X386" t="s">
        <v>7799</v>
      </c>
      <c r="Y386" t="s">
        <v>7800</v>
      </c>
      <c r="Z386" t="s">
        <v>7801</v>
      </c>
      <c r="AA386">
        <f>sample_report[[#This Row],[PTI_4]]*sample_report[[#This Row],[STR_4]]*0.01</f>
        <v>-202.03211000000005</v>
      </c>
      <c r="AB386">
        <f>sample_report[[#This Row],[PTI_3]]*sample_report[[#This Row],[STR_3]]*0.01</f>
        <v>-6580.9627200000004</v>
      </c>
      <c r="AC386">
        <f>sample_report[[#This Row],[PTI_2]]*sample_report[[#This Row],[STR_32]]*0.01</f>
        <v>1244.3221100000001</v>
      </c>
      <c r="AD386">
        <f>sample_report[[#This Row],[PTI_1]]*sample_report[[#This Row],[STR_1]]*0.01</f>
        <v>61639.402999999998</v>
      </c>
      <c r="AE386">
        <f>sample_report[[#This Row],[PTI_0]]*sample_report[[#This Row],[STR_0]]*0.01</f>
        <v>-392707.32800000004</v>
      </c>
      <c r="AF386">
        <v>31.3</v>
      </c>
      <c r="AG386">
        <v>31.3</v>
      </c>
      <c r="AH386">
        <v>31.3</v>
      </c>
      <c r="AI386">
        <v>31.3</v>
      </c>
      <c r="AJ386">
        <v>31.3</v>
      </c>
      <c r="AK386" t="s">
        <v>11384</v>
      </c>
      <c r="AL386" t="s">
        <v>8333</v>
      </c>
      <c r="AM386" t="s">
        <v>7803</v>
      </c>
      <c r="AN386">
        <v>196931</v>
      </c>
      <c r="AO386">
        <v>-1254656</v>
      </c>
      <c r="AP386" t="s">
        <v>11385</v>
      </c>
      <c r="AQ386" t="s">
        <v>35</v>
      </c>
      <c r="AR386" t="s">
        <v>35</v>
      </c>
    </row>
    <row r="387" spans="1:44" x14ac:dyDescent="0.3">
      <c r="A387" t="s">
        <v>281</v>
      </c>
      <c r="B387" t="s">
        <v>282</v>
      </c>
      <c r="C387" t="s">
        <v>283</v>
      </c>
      <c r="D387" t="s">
        <v>63</v>
      </c>
      <c r="E387">
        <v>2020</v>
      </c>
      <c r="F387">
        <v>53873</v>
      </c>
      <c r="G387" t="s">
        <v>284</v>
      </c>
      <c r="H387">
        <v>214397</v>
      </c>
      <c r="I387">
        <v>329560</v>
      </c>
      <c r="J387" t="s">
        <v>285</v>
      </c>
      <c r="K387">
        <v>4637</v>
      </c>
      <c r="L387">
        <v>5353200</v>
      </c>
      <c r="M387">
        <v>1621</v>
      </c>
      <c r="N387" t="s">
        <v>286</v>
      </c>
      <c r="O387" t="s">
        <v>287</v>
      </c>
      <c r="P387">
        <f>SUM(sample_report[[#This Row],[DIFF_4]:[DIFF_0]])</f>
        <v>-33675.419519999996</v>
      </c>
      <c r="Q387" s="1">
        <f>sample_report[[#This Row],[CTP_4]]-sample_report[[#This Row],[NOM_TAX_4]]</f>
        <v>4.3977740000000018</v>
      </c>
      <c r="R387" s="1">
        <f>sample_report[[#This Row],[CTP_3]]-sample_report[[#This Row],[NOM_TAX_3]]</f>
        <v>-14.885327999999998</v>
      </c>
      <c r="S387" s="1">
        <f>sample_report[[#This Row],[CTP_2]]-sample_report[[#This Row],[NOMO_TAX_2]]</f>
        <v>-35.177365999999992</v>
      </c>
      <c r="T387" s="1">
        <f>sample_report[[#This Row],[CTP_1]]-sample_report[[#This Row],[NOM_TAX_1]]</f>
        <v>-17713.7844</v>
      </c>
      <c r="U387" s="1">
        <f>sample_report[[#This Row],[CTP_0]]-sample_report[[#This Row],[NOM_TAX_0]]</f>
        <v>-15915.9702</v>
      </c>
      <c r="V387" t="s">
        <v>288</v>
      </c>
      <c r="W387" t="s">
        <v>289</v>
      </c>
      <c r="X387" t="s">
        <v>290</v>
      </c>
      <c r="Y387" t="s">
        <v>291</v>
      </c>
      <c r="Z387" t="s">
        <v>285</v>
      </c>
      <c r="AA387">
        <f>sample_report[[#This Row],[PTI_4]]*sample_report[[#This Row],[STR_4]]*0.01</f>
        <v>29.142225999999997</v>
      </c>
      <c r="AB387">
        <f>sample_report[[#This Row],[PTI_3]]*sample_report[[#This Row],[STR_3]]*0.01</f>
        <v>41.255327999999999</v>
      </c>
      <c r="AC387">
        <f>sample_report[[#This Row],[PTI_2]]*sample_report[[#This Row],[STR_32]]*0.01</f>
        <v>65.157365999999996</v>
      </c>
      <c r="AD387">
        <f>sample_report[[#This Row],[PTI_1]]*sample_report[[#This Row],[STR_1]]*0.01</f>
        <v>17756.564399999999</v>
      </c>
      <c r="AE387">
        <f>sample_report[[#This Row],[PTI_0]]*sample_report[[#This Row],[STR_0]]*0.01</f>
        <v>16021.8302</v>
      </c>
      <c r="AF387">
        <v>29.74</v>
      </c>
      <c r="AG387">
        <v>29.74</v>
      </c>
      <c r="AH387">
        <v>29.74</v>
      </c>
      <c r="AI387">
        <v>29.74</v>
      </c>
      <c r="AJ387">
        <v>29.74</v>
      </c>
      <c r="AK387" t="s">
        <v>292</v>
      </c>
      <c r="AL387" t="s">
        <v>293</v>
      </c>
      <c r="AM387" t="s">
        <v>294</v>
      </c>
      <c r="AN387">
        <v>59706</v>
      </c>
      <c r="AO387">
        <v>53873</v>
      </c>
      <c r="AP387" t="s">
        <v>295</v>
      </c>
      <c r="AQ387" t="s">
        <v>296</v>
      </c>
      <c r="AR387" t="s">
        <v>35</v>
      </c>
    </row>
    <row r="388" spans="1:44" x14ac:dyDescent="0.3">
      <c r="A388" t="s">
        <v>281</v>
      </c>
      <c r="B388" t="s">
        <v>282</v>
      </c>
      <c r="C388" t="s">
        <v>283</v>
      </c>
      <c r="D388" t="s">
        <v>63</v>
      </c>
      <c r="E388">
        <v>2016</v>
      </c>
      <c r="F388">
        <v>9799</v>
      </c>
      <c r="G388" t="s">
        <v>297</v>
      </c>
      <c r="H388">
        <v>83295</v>
      </c>
      <c r="I388">
        <v>187242</v>
      </c>
      <c r="J388" t="s">
        <v>288</v>
      </c>
      <c r="K388">
        <v>4225</v>
      </c>
      <c r="L388">
        <v>669400</v>
      </c>
      <c r="M388">
        <v>302</v>
      </c>
      <c r="N388" t="s">
        <v>298</v>
      </c>
      <c r="O388" t="s">
        <v>299</v>
      </c>
      <c r="P388">
        <f>SUM(sample_report[[#This Row],[DIFF_4]:[DIFF_0]])</f>
        <v>-8696.378514</v>
      </c>
      <c r="Q388" s="1">
        <f>sample_report[[#This Row],[CTP_4]]-sample_report[[#This Row],[NOM_TAX_4]]</f>
        <v>58.605485999999999</v>
      </c>
      <c r="R388" s="1">
        <f>sample_report[[#This Row],[CTP_3]]-sample_report[[#This Row],[NOM_TAX_3]]</f>
        <v>24.090440000000001</v>
      </c>
      <c r="S388" s="1">
        <f>sample_report[[#This Row],[CTP_2]]-sample_report[[#This Row],[NOMO_TAX_2]]</f>
        <v>158.15255999999999</v>
      </c>
      <c r="T388" s="1">
        <f>sample_report[[#This Row],[CTP_1]]-sample_report[[#This Row],[NOM_TAX_1]]</f>
        <v>-6056.5443999999998</v>
      </c>
      <c r="U388" s="1">
        <f>sample_report[[#This Row],[CTP_0]]-sample_report[[#This Row],[NOM_TAX_0]]</f>
        <v>-2880.6826000000001</v>
      </c>
      <c r="V388" t="s">
        <v>300</v>
      </c>
      <c r="W388" t="s">
        <v>301</v>
      </c>
      <c r="X388" t="s">
        <v>302</v>
      </c>
      <c r="Y388" t="s">
        <v>303</v>
      </c>
      <c r="Z388" t="s">
        <v>288</v>
      </c>
      <c r="AA388">
        <f>sample_report[[#This Row],[PTI_4]]*sample_report[[#This Row],[STR_4]]*0.01</f>
        <v>-17.235486000000002</v>
      </c>
      <c r="AB388">
        <f>sample_report[[#This Row],[PTI_3]]*sample_report[[#This Row],[STR_3]]*0.01</f>
        <v>-5.7704399999999998</v>
      </c>
      <c r="AC388">
        <f>sample_report[[#This Row],[PTI_2]]*sample_report[[#This Row],[STR_32]]*0.01</f>
        <v>-131.09255999999999</v>
      </c>
      <c r="AD388">
        <f>sample_report[[#This Row],[PTI_1]]*sample_report[[#This Row],[STR_1]]*0.01</f>
        <v>6070.0743999999995</v>
      </c>
      <c r="AE388">
        <f>sample_report[[#This Row],[PTI_0]]*sample_report[[#This Row],[STR_0]]*0.01</f>
        <v>2914.2226000000001</v>
      </c>
      <c r="AF388">
        <v>39.54</v>
      </c>
      <c r="AG388">
        <v>36.99</v>
      </c>
      <c r="AH388">
        <v>36.99</v>
      </c>
      <c r="AI388">
        <v>32.11</v>
      </c>
      <c r="AJ388">
        <v>29.74</v>
      </c>
      <c r="AK388" t="s">
        <v>304</v>
      </c>
      <c r="AL388" t="s">
        <v>305</v>
      </c>
      <c r="AM388" t="s">
        <v>306</v>
      </c>
      <c r="AN388">
        <v>18904</v>
      </c>
      <c r="AO388">
        <v>9799</v>
      </c>
      <c r="AP388" t="s">
        <v>307</v>
      </c>
      <c r="AQ388" t="s">
        <v>308</v>
      </c>
      <c r="AR388" t="s">
        <v>35</v>
      </c>
    </row>
    <row r="389" spans="1:44" x14ac:dyDescent="0.3">
      <c r="A389" t="s">
        <v>467</v>
      </c>
      <c r="B389" t="s">
        <v>468</v>
      </c>
      <c r="C389" t="s">
        <v>283</v>
      </c>
      <c r="D389" t="s">
        <v>469</v>
      </c>
      <c r="E389">
        <v>2020</v>
      </c>
      <c r="F389">
        <v>44879</v>
      </c>
      <c r="G389" t="s">
        <v>470</v>
      </c>
      <c r="H389">
        <v>499259</v>
      </c>
      <c r="I389">
        <v>1253871</v>
      </c>
      <c r="J389" t="s">
        <v>471</v>
      </c>
      <c r="K389">
        <v>18748</v>
      </c>
      <c r="L389">
        <v>1864300</v>
      </c>
      <c r="M389">
        <v>136</v>
      </c>
      <c r="N389" t="s">
        <v>472</v>
      </c>
      <c r="O389" t="s">
        <v>473</v>
      </c>
      <c r="P389">
        <f>SUM(sample_report[[#This Row],[DIFF_4]:[DIFF_0]])</f>
        <v>-27662.057298</v>
      </c>
      <c r="Q389" s="1">
        <f>sample_report[[#This Row],[CTP_4]]-sample_report[[#This Row],[NOM_TAX_4]]</f>
        <v>-61.872318000000035</v>
      </c>
      <c r="R389" s="1">
        <f>sample_report[[#This Row],[CTP_3]]-sample_report[[#This Row],[NOM_TAX_3]]</f>
        <v>17.411299999999983</v>
      </c>
      <c r="S389" s="1">
        <f>sample_report[[#This Row],[CTP_2]]-sample_report[[#This Row],[NOMO_TAX_2]]</f>
        <v>-6.5240799999999979</v>
      </c>
      <c r="T389" s="1">
        <f>sample_report[[#This Row],[CTP_1]]-sample_report[[#This Row],[NOM_TAX_1]]</f>
        <v>-14458.597599999999</v>
      </c>
      <c r="U389" s="1">
        <f>sample_report[[#This Row],[CTP_0]]-sample_report[[#This Row],[NOM_TAX_0]]</f>
        <v>-13152.4746</v>
      </c>
      <c r="V389" t="s">
        <v>474</v>
      </c>
      <c r="W389" t="s">
        <v>475</v>
      </c>
      <c r="X389" t="s">
        <v>476</v>
      </c>
      <c r="Y389" t="s">
        <v>477</v>
      </c>
      <c r="Z389" t="s">
        <v>471</v>
      </c>
      <c r="AA389">
        <f>sample_report[[#This Row],[PTI_4]]*sample_report[[#This Row],[STR_4]]*0.01</f>
        <v>244.63231800000003</v>
      </c>
      <c r="AB389">
        <f>sample_report[[#This Row],[PTI_3]]*sample_report[[#This Row],[STR_3]]*0.01</f>
        <v>238.06870000000001</v>
      </c>
      <c r="AC389">
        <f>sample_report[[#This Row],[PTI_2]]*sample_report[[#This Row],[STR_32]]*0.01</f>
        <v>216.86408</v>
      </c>
      <c r="AD389">
        <f>sample_report[[#This Row],[PTI_1]]*sample_report[[#This Row],[STR_1]]*0.01</f>
        <v>14668.9576</v>
      </c>
      <c r="AE389">
        <f>sample_report[[#This Row],[PTI_0]]*sample_report[[#This Row],[STR_0]]*0.01</f>
        <v>13347.0146</v>
      </c>
      <c r="AF389">
        <v>29.74</v>
      </c>
      <c r="AG389">
        <v>29.74</v>
      </c>
      <c r="AH389">
        <v>29.74</v>
      </c>
      <c r="AI389">
        <v>29.74</v>
      </c>
      <c r="AJ389">
        <v>29.74</v>
      </c>
      <c r="AK389" t="s">
        <v>478</v>
      </c>
      <c r="AL389" t="s">
        <v>479</v>
      </c>
      <c r="AM389" t="s">
        <v>480</v>
      </c>
      <c r="AN389">
        <v>49324</v>
      </c>
      <c r="AO389">
        <v>44879</v>
      </c>
      <c r="AP389" t="s">
        <v>481</v>
      </c>
      <c r="AQ389" t="s">
        <v>482</v>
      </c>
      <c r="AR389" t="s">
        <v>35</v>
      </c>
    </row>
    <row r="390" spans="1:44" x14ac:dyDescent="0.3">
      <c r="A390" t="s">
        <v>467</v>
      </c>
      <c r="B390" t="s">
        <v>468</v>
      </c>
      <c r="C390" t="s">
        <v>283</v>
      </c>
      <c r="D390" t="s">
        <v>469</v>
      </c>
      <c r="E390">
        <v>2016</v>
      </c>
      <c r="F390">
        <v>82257</v>
      </c>
      <c r="G390" t="s">
        <v>483</v>
      </c>
      <c r="H390">
        <v>542271</v>
      </c>
      <c r="I390">
        <v>1133407</v>
      </c>
      <c r="J390" t="s">
        <v>474</v>
      </c>
      <c r="K390">
        <v>17184</v>
      </c>
      <c r="L390">
        <v>6850400</v>
      </c>
      <c r="M390">
        <v>542</v>
      </c>
      <c r="N390" t="s">
        <v>484</v>
      </c>
      <c r="O390" t="s">
        <v>485</v>
      </c>
      <c r="P390">
        <f>SUM(sample_report[[#This Row],[DIFF_4]:[DIFF_0]])</f>
        <v>-47525.746354000003</v>
      </c>
      <c r="Q390" s="1">
        <f>sample_report[[#This Row],[CTP_4]]-sample_report[[#This Row],[NOM_TAX_4]]</f>
        <v>-179.66624600000003</v>
      </c>
      <c r="R390" s="1">
        <f>sample_report[[#This Row],[CTP_3]]-sample_report[[#This Row],[NOM_TAX_3]]</f>
        <v>-178.76758400000011</v>
      </c>
      <c r="S390" s="1">
        <f>sample_report[[#This Row],[CTP_2]]-sample_report[[#This Row],[NOMO_TAX_2]]</f>
        <v>115.54197600000003</v>
      </c>
      <c r="T390" s="1">
        <f>sample_report[[#This Row],[CTP_1]]-sample_report[[#This Row],[NOM_TAX_1]]</f>
        <v>-23002.382700000002</v>
      </c>
      <c r="U390" s="1">
        <f>sample_report[[#This Row],[CTP_0]]-sample_report[[#This Row],[NOM_TAX_0]]</f>
        <v>-24280.471799999999</v>
      </c>
      <c r="V390" t="s">
        <v>486</v>
      </c>
      <c r="W390" t="s">
        <v>487</v>
      </c>
      <c r="X390" t="s">
        <v>488</v>
      </c>
      <c r="Y390" t="s">
        <v>489</v>
      </c>
      <c r="Z390" t="s">
        <v>474</v>
      </c>
      <c r="AA390">
        <f>sample_report[[#This Row],[PTI_4]]*sample_report[[#This Row],[STR_4]]*0.01</f>
        <v>360.99624600000004</v>
      </c>
      <c r="AB390">
        <f>sample_report[[#This Row],[PTI_3]]*sample_report[[#This Row],[STR_3]]*0.01</f>
        <v>449.85758400000009</v>
      </c>
      <c r="AC390">
        <f>sample_report[[#This Row],[PTI_2]]*sample_report[[#This Row],[STR_32]]*0.01</f>
        <v>270.67802399999999</v>
      </c>
      <c r="AD390">
        <f>sample_report[[#This Row],[PTI_1]]*sample_report[[#This Row],[STR_1]]*0.01</f>
        <v>23105.3927</v>
      </c>
      <c r="AE390">
        <f>sample_report[[#This Row],[PTI_0]]*sample_report[[#This Row],[STR_0]]*0.01</f>
        <v>24463.231799999998</v>
      </c>
      <c r="AF390">
        <v>39.54</v>
      </c>
      <c r="AG390">
        <v>36.99</v>
      </c>
      <c r="AH390">
        <v>36.99</v>
      </c>
      <c r="AI390">
        <v>32.11</v>
      </c>
      <c r="AJ390">
        <v>29.74</v>
      </c>
      <c r="AK390" t="s">
        <v>490</v>
      </c>
      <c r="AL390" t="s">
        <v>491</v>
      </c>
      <c r="AM390" t="s">
        <v>492</v>
      </c>
      <c r="AN390">
        <v>71957</v>
      </c>
      <c r="AO390">
        <v>82257</v>
      </c>
      <c r="AP390" t="s">
        <v>493</v>
      </c>
      <c r="AQ390" t="s">
        <v>494</v>
      </c>
      <c r="AR390" t="s">
        <v>35</v>
      </c>
    </row>
    <row r="391" spans="1:44" hidden="1" x14ac:dyDescent="0.3">
      <c r="A391" t="s">
        <v>589</v>
      </c>
      <c r="B391" t="s">
        <v>590</v>
      </c>
      <c r="C391" t="s">
        <v>283</v>
      </c>
      <c r="D391" t="s">
        <v>591</v>
      </c>
      <c r="E391">
        <v>2018</v>
      </c>
      <c r="F391">
        <v>268279</v>
      </c>
      <c r="G391" t="s">
        <v>592</v>
      </c>
      <c r="H391">
        <v>1460126</v>
      </c>
      <c r="I391">
        <v>2695321</v>
      </c>
      <c r="J391" t="s">
        <v>593</v>
      </c>
      <c r="K391">
        <v>68212</v>
      </c>
      <c r="L391">
        <v>22035400</v>
      </c>
      <c r="M391">
        <v>783</v>
      </c>
      <c r="N391" t="s">
        <v>594</v>
      </c>
      <c r="O391" t="s">
        <v>595</v>
      </c>
      <c r="P391">
        <f>SUM(sample_report[[#This Row],[DIFF_4]:[DIFF_0]])</f>
        <v>5950.3099999999995</v>
      </c>
      <c r="Q391">
        <f>sample_report[[#This Row],[CTP_4]]-sample_report[[#This Row],[NOM_TAX_4]]</f>
        <v>334.11</v>
      </c>
      <c r="R391" s="1">
        <f>sample_report[[#This Row],[CTP_3]]-sample_report[[#This Row],[NOM_TAX_3]]</f>
        <v>1757.95</v>
      </c>
      <c r="S391" s="1">
        <f>sample_report[[#This Row],[CTP_2]]-sample_report[[#This Row],[NOMO_TAX_2]]</f>
        <v>1202.6400000000001</v>
      </c>
      <c r="T391" s="1">
        <f>sample_report[[#This Row],[CTP_1]]-sample_report[[#This Row],[NOM_TAX_1]]</f>
        <v>1922.57</v>
      </c>
      <c r="U391" s="1">
        <f>sample_report[[#This Row],[CTP_0]]-sample_report[[#This Row],[NOM_TAX_0]]</f>
        <v>733.04</v>
      </c>
      <c r="V391" t="s">
        <v>596</v>
      </c>
      <c r="W391" t="s">
        <v>597</v>
      </c>
      <c r="X391" t="s">
        <v>598</v>
      </c>
      <c r="Y391" t="s">
        <v>599</v>
      </c>
      <c r="Z391" t="s">
        <v>593</v>
      </c>
      <c r="AA391">
        <f>sample_report[[#This Row],[PTI_4]]*sample_report[[#This Row],[STR_4]]*0.01</f>
        <v>0</v>
      </c>
      <c r="AK391" t="s">
        <v>600</v>
      </c>
      <c r="AL391" t="s">
        <v>601</v>
      </c>
      <c r="AM391" t="s">
        <v>602</v>
      </c>
      <c r="AN391">
        <v>364488</v>
      </c>
      <c r="AO391">
        <v>268279</v>
      </c>
      <c r="AP391" t="s">
        <v>603</v>
      </c>
      <c r="AQ391" t="s">
        <v>604</v>
      </c>
      <c r="AR391" t="s">
        <v>35</v>
      </c>
    </row>
    <row r="392" spans="1:44" hidden="1" x14ac:dyDescent="0.3">
      <c r="A392" t="s">
        <v>621</v>
      </c>
      <c r="B392" t="s">
        <v>622</v>
      </c>
      <c r="C392" t="s">
        <v>283</v>
      </c>
      <c r="D392" t="s">
        <v>591</v>
      </c>
      <c r="E392">
        <v>2018</v>
      </c>
      <c r="F392">
        <v>387321</v>
      </c>
      <c r="G392" t="s">
        <v>623</v>
      </c>
      <c r="H392">
        <v>2171047</v>
      </c>
      <c r="I392">
        <v>3500223</v>
      </c>
      <c r="J392" t="s">
        <v>624</v>
      </c>
      <c r="K392">
        <v>115912</v>
      </c>
      <c r="L392">
        <v>29164200</v>
      </c>
      <c r="M392">
        <v>748</v>
      </c>
      <c r="N392" t="s">
        <v>625</v>
      </c>
      <c r="O392" t="s">
        <v>626</v>
      </c>
      <c r="P392">
        <f>SUM(sample_report[[#This Row],[DIFF_4]:[DIFF_0]])</f>
        <v>5343.69</v>
      </c>
      <c r="Q392">
        <f>sample_report[[#This Row],[CTP_4]]-sample_report[[#This Row],[NOM_TAX_4]]</f>
        <v>1209.83</v>
      </c>
      <c r="R392" s="1">
        <f>sample_report[[#This Row],[CTP_3]]-sample_report[[#This Row],[NOM_TAX_3]]</f>
        <v>1048.07</v>
      </c>
      <c r="S392" s="1">
        <f>sample_report[[#This Row],[CTP_2]]-sample_report[[#This Row],[NOMO_TAX_2]]</f>
        <v>1184.78</v>
      </c>
      <c r="T392" s="1">
        <f>sample_report[[#This Row],[CTP_1]]-sample_report[[#This Row],[NOM_TAX_1]]</f>
        <v>599.75</v>
      </c>
      <c r="U392" s="1">
        <f>sample_report[[#This Row],[CTP_0]]-sample_report[[#This Row],[NOM_TAX_0]]</f>
        <v>1301.26</v>
      </c>
      <c r="V392" t="s">
        <v>627</v>
      </c>
      <c r="W392" t="s">
        <v>628</v>
      </c>
      <c r="X392" t="s">
        <v>629</v>
      </c>
      <c r="Y392" t="s">
        <v>630</v>
      </c>
      <c r="Z392" t="s">
        <v>624</v>
      </c>
      <c r="AA392">
        <f>sample_report[[#This Row],[PTI_4]]*sample_report[[#This Row],[STR_4]]*0.01</f>
        <v>0</v>
      </c>
      <c r="AK392" t="s">
        <v>631</v>
      </c>
      <c r="AL392" t="s">
        <v>632</v>
      </c>
      <c r="AM392" t="s">
        <v>633</v>
      </c>
      <c r="AN392">
        <v>374929</v>
      </c>
      <c r="AO392">
        <v>387321</v>
      </c>
      <c r="AP392" t="s">
        <v>634</v>
      </c>
      <c r="AQ392" t="s">
        <v>635</v>
      </c>
      <c r="AR392" t="s">
        <v>35</v>
      </c>
    </row>
    <row r="393" spans="1:44" hidden="1" x14ac:dyDescent="0.3">
      <c r="A393" t="s">
        <v>651</v>
      </c>
      <c r="B393" t="s">
        <v>652</v>
      </c>
      <c r="C393" t="s">
        <v>283</v>
      </c>
      <c r="D393" t="s">
        <v>591</v>
      </c>
      <c r="E393">
        <v>2018</v>
      </c>
      <c r="F393">
        <v>2364316</v>
      </c>
      <c r="G393" t="s">
        <v>653</v>
      </c>
      <c r="H393">
        <v>18079880</v>
      </c>
      <c r="I393">
        <v>47304409</v>
      </c>
      <c r="J393" t="s">
        <v>654</v>
      </c>
      <c r="K393">
        <v>455107</v>
      </c>
      <c r="L393">
        <v>249398300</v>
      </c>
      <c r="M393">
        <v>504</v>
      </c>
      <c r="N393" t="s">
        <v>655</v>
      </c>
      <c r="O393" t="s">
        <v>656</v>
      </c>
      <c r="P393">
        <f>SUM(sample_report[[#This Row],[DIFF_4]:[DIFF_0]])</f>
        <v>34305.930000000008</v>
      </c>
      <c r="Q393">
        <f>sample_report[[#This Row],[CTP_4]]-sample_report[[#This Row],[NOM_TAX_4]]</f>
        <v>4104.29</v>
      </c>
      <c r="R393" s="1">
        <f>sample_report[[#This Row],[CTP_3]]-sample_report[[#This Row],[NOM_TAX_3]]</f>
        <v>10430.040000000001</v>
      </c>
      <c r="S393" s="1">
        <f>sample_report[[#This Row],[CTP_2]]-sample_report[[#This Row],[NOMO_TAX_2]]</f>
        <v>7366.4</v>
      </c>
      <c r="T393" s="1">
        <f>sample_report[[#This Row],[CTP_1]]-sample_report[[#This Row],[NOM_TAX_1]]</f>
        <v>7891.95</v>
      </c>
      <c r="U393" s="1">
        <f>sample_report[[#This Row],[CTP_0]]-sample_report[[#This Row],[NOM_TAX_0]]</f>
        <v>4513.25</v>
      </c>
      <c r="V393" t="s">
        <v>657</v>
      </c>
      <c r="W393" t="s">
        <v>658</v>
      </c>
      <c r="X393" t="s">
        <v>659</v>
      </c>
      <c r="Y393" t="s">
        <v>660</v>
      </c>
      <c r="Z393" t="s">
        <v>654</v>
      </c>
      <c r="AA393">
        <f>sample_report[[#This Row],[PTI_4]]*sample_report[[#This Row],[STR_4]]*0.01</f>
        <v>0</v>
      </c>
      <c r="AK393" t="s">
        <v>661</v>
      </c>
      <c r="AL393" t="s">
        <v>662</v>
      </c>
      <c r="AM393" t="s">
        <v>663</v>
      </c>
      <c r="AN393">
        <v>2025926</v>
      </c>
      <c r="AO393">
        <v>2364316</v>
      </c>
      <c r="AP393" t="s">
        <v>664</v>
      </c>
      <c r="AQ393" t="s">
        <v>665</v>
      </c>
      <c r="AR393" t="s">
        <v>666</v>
      </c>
    </row>
    <row r="394" spans="1:44" hidden="1" x14ac:dyDescent="0.3">
      <c r="A394" t="s">
        <v>667</v>
      </c>
      <c r="B394" t="s">
        <v>668</v>
      </c>
      <c r="C394" t="s">
        <v>283</v>
      </c>
      <c r="D394" t="s">
        <v>591</v>
      </c>
      <c r="E394">
        <v>2018</v>
      </c>
      <c r="F394">
        <v>1005999</v>
      </c>
      <c r="G394" t="s">
        <v>669</v>
      </c>
      <c r="H394">
        <v>7459837</v>
      </c>
      <c r="I394">
        <v>18193851</v>
      </c>
      <c r="J394" t="s">
        <v>670</v>
      </c>
      <c r="K394">
        <v>-12330</v>
      </c>
      <c r="L394">
        <v>105933700</v>
      </c>
      <c r="M394">
        <v>553</v>
      </c>
      <c r="N394" t="s">
        <v>671</v>
      </c>
      <c r="O394" t="s">
        <v>672</v>
      </c>
      <c r="P394">
        <f>SUM(sample_report[[#This Row],[DIFF_4]:[DIFF_0]])</f>
        <v>9356.2999999999993</v>
      </c>
      <c r="Q394">
        <f>sample_report[[#This Row],[CTP_4]]-sample_report[[#This Row],[NOM_TAX_4]]</f>
        <v>2482.1</v>
      </c>
      <c r="R394" s="1">
        <f>sample_report[[#This Row],[CTP_3]]-sample_report[[#This Row],[NOM_TAX_3]]</f>
        <v>1931.81</v>
      </c>
      <c r="S394" s="1">
        <f>sample_report[[#This Row],[CTP_2]]-sample_report[[#This Row],[NOMO_TAX_2]]</f>
        <v>1165.1199999999999</v>
      </c>
      <c r="T394" s="1">
        <f>sample_report[[#This Row],[CTP_1]]-sample_report[[#This Row],[NOM_TAX_1]]</f>
        <v>1516.6</v>
      </c>
      <c r="U394" s="1">
        <f>sample_report[[#This Row],[CTP_0]]-sample_report[[#This Row],[NOM_TAX_0]]</f>
        <v>2260.67</v>
      </c>
      <c r="V394" t="s">
        <v>673</v>
      </c>
      <c r="W394" t="s">
        <v>674</v>
      </c>
      <c r="X394" t="s">
        <v>675</v>
      </c>
      <c r="Y394" t="s">
        <v>676</v>
      </c>
      <c r="Z394" t="s">
        <v>670</v>
      </c>
      <c r="AA394">
        <f>sample_report[[#This Row],[PTI_4]]*sample_report[[#This Row],[STR_4]]*0.01</f>
        <v>0</v>
      </c>
      <c r="AK394" t="s">
        <v>677</v>
      </c>
      <c r="AL394" t="s">
        <v>678</v>
      </c>
      <c r="AM394" t="s">
        <v>679</v>
      </c>
      <c r="AN394">
        <v>929919</v>
      </c>
      <c r="AO394">
        <v>1005999</v>
      </c>
      <c r="AP394" t="s">
        <v>680</v>
      </c>
      <c r="AQ394" t="s">
        <v>681</v>
      </c>
      <c r="AR394" t="s">
        <v>35</v>
      </c>
    </row>
    <row r="395" spans="1:44" hidden="1" x14ac:dyDescent="0.3">
      <c r="A395" t="s">
        <v>697</v>
      </c>
      <c r="B395" t="s">
        <v>698</v>
      </c>
      <c r="C395" t="s">
        <v>283</v>
      </c>
      <c r="D395" t="s">
        <v>591</v>
      </c>
      <c r="E395">
        <v>2018</v>
      </c>
      <c r="F395">
        <v>405931</v>
      </c>
      <c r="G395" t="s">
        <v>699</v>
      </c>
      <c r="H395">
        <v>3383470</v>
      </c>
      <c r="I395">
        <v>5420231</v>
      </c>
      <c r="J395" t="s">
        <v>700</v>
      </c>
      <c r="K395">
        <v>96054</v>
      </c>
      <c r="L395">
        <v>32056100</v>
      </c>
      <c r="M395">
        <v>587</v>
      </c>
      <c r="N395" t="s">
        <v>701</v>
      </c>
      <c r="O395" t="s">
        <v>702</v>
      </c>
      <c r="P395">
        <f>SUM(sample_report[[#This Row],[DIFF_4]:[DIFF_0]])</f>
        <v>4651.97</v>
      </c>
      <c r="Q395">
        <f>sample_report[[#This Row],[CTP_4]]-sample_report[[#This Row],[NOM_TAX_4]]</f>
        <v>1096.43</v>
      </c>
      <c r="R395" s="1">
        <f>sample_report[[#This Row],[CTP_3]]-sample_report[[#This Row],[NOM_TAX_3]]</f>
        <v>1383.11</v>
      </c>
      <c r="S395" s="1">
        <f>sample_report[[#This Row],[CTP_2]]-sample_report[[#This Row],[NOMO_TAX_2]]</f>
        <v>539.42999999999995</v>
      </c>
      <c r="T395" s="1">
        <f>sample_report[[#This Row],[CTP_1]]-sample_report[[#This Row],[NOM_TAX_1]]</f>
        <v>1001.15</v>
      </c>
      <c r="U395" s="1">
        <f>sample_report[[#This Row],[CTP_0]]-sample_report[[#This Row],[NOM_TAX_0]]</f>
        <v>631.85</v>
      </c>
      <c r="V395" t="s">
        <v>703</v>
      </c>
      <c r="W395" t="s">
        <v>704</v>
      </c>
      <c r="X395" t="s">
        <v>705</v>
      </c>
      <c r="Y395" t="s">
        <v>706</v>
      </c>
      <c r="Z395" t="s">
        <v>700</v>
      </c>
      <c r="AA395">
        <f>sample_report[[#This Row],[PTI_4]]*sample_report[[#This Row],[STR_4]]*0.01</f>
        <v>0</v>
      </c>
      <c r="AK395" t="s">
        <v>707</v>
      </c>
      <c r="AL395" t="s">
        <v>708</v>
      </c>
      <c r="AM395" t="s">
        <v>709</v>
      </c>
      <c r="AN395">
        <v>333241</v>
      </c>
      <c r="AO395">
        <v>405931</v>
      </c>
      <c r="AP395" t="s">
        <v>710</v>
      </c>
      <c r="AQ395" t="s">
        <v>711</v>
      </c>
      <c r="AR395" t="s">
        <v>35</v>
      </c>
    </row>
    <row r="396" spans="1:44" hidden="1" x14ac:dyDescent="0.3">
      <c r="A396" t="s">
        <v>712</v>
      </c>
      <c r="B396" t="s">
        <v>713</v>
      </c>
      <c r="C396" t="s">
        <v>283</v>
      </c>
      <c r="D396" t="s">
        <v>591</v>
      </c>
      <c r="E396">
        <v>2018</v>
      </c>
      <c r="F396">
        <v>346499</v>
      </c>
      <c r="G396" t="s">
        <v>714</v>
      </c>
      <c r="H396">
        <v>1220181</v>
      </c>
      <c r="I396">
        <v>3141352</v>
      </c>
      <c r="J396" t="s">
        <v>715</v>
      </c>
      <c r="K396">
        <v>97979</v>
      </c>
      <c r="L396">
        <v>21573000</v>
      </c>
      <c r="M396">
        <v>668</v>
      </c>
      <c r="N396" t="s">
        <v>716</v>
      </c>
      <c r="O396" t="s">
        <v>717</v>
      </c>
      <c r="P396">
        <f>SUM(sample_report[[#This Row],[DIFF_4]:[DIFF_0]])</f>
        <v>3750.38</v>
      </c>
      <c r="Q396">
        <f>sample_report[[#This Row],[CTP_4]]-sample_report[[#This Row],[NOM_TAX_4]]</f>
        <v>421.37</v>
      </c>
      <c r="R396" s="1">
        <f>sample_report[[#This Row],[CTP_3]]-sample_report[[#This Row],[NOM_TAX_3]]</f>
        <v>881.27</v>
      </c>
      <c r="S396" s="1">
        <f>sample_report[[#This Row],[CTP_2]]-sample_report[[#This Row],[NOMO_TAX_2]]</f>
        <v>649.63</v>
      </c>
      <c r="T396" s="1">
        <f>sample_report[[#This Row],[CTP_1]]-sample_report[[#This Row],[NOM_TAX_1]]</f>
        <v>784.08</v>
      </c>
      <c r="U396" s="1">
        <f>sample_report[[#This Row],[CTP_0]]-sample_report[[#This Row],[NOM_TAX_0]]</f>
        <v>1014.03</v>
      </c>
      <c r="V396" t="s">
        <v>718</v>
      </c>
      <c r="W396" t="s">
        <v>719</v>
      </c>
      <c r="X396" t="s">
        <v>720</v>
      </c>
      <c r="Y396" t="s">
        <v>721</v>
      </c>
      <c r="Z396" t="s">
        <v>715</v>
      </c>
      <c r="AA396">
        <f>sample_report[[#This Row],[PTI_4]]*sample_report[[#This Row],[STR_4]]*0.01</f>
        <v>0</v>
      </c>
      <c r="AK396" t="s">
        <v>722</v>
      </c>
      <c r="AL396" t="s">
        <v>723</v>
      </c>
      <c r="AM396" t="s">
        <v>724</v>
      </c>
      <c r="AN396">
        <v>272608</v>
      </c>
      <c r="AO396">
        <v>346499</v>
      </c>
      <c r="AP396" t="s">
        <v>725</v>
      </c>
      <c r="AQ396" t="s">
        <v>726</v>
      </c>
      <c r="AR396" t="s">
        <v>35</v>
      </c>
    </row>
    <row r="397" spans="1:44" hidden="1" x14ac:dyDescent="0.3">
      <c r="A397" t="s">
        <v>589</v>
      </c>
      <c r="B397" t="s">
        <v>590</v>
      </c>
      <c r="C397" t="s">
        <v>283</v>
      </c>
      <c r="D397" t="s">
        <v>591</v>
      </c>
      <c r="E397">
        <v>2019</v>
      </c>
      <c r="F397">
        <v>167750</v>
      </c>
      <c r="G397" t="s">
        <v>870</v>
      </c>
      <c r="H397">
        <v>1519852</v>
      </c>
      <c r="I397">
        <v>2873558</v>
      </c>
      <c r="J397" t="s">
        <v>871</v>
      </c>
      <c r="K397">
        <v>40793</v>
      </c>
      <c r="L397">
        <v>14141800</v>
      </c>
      <c r="M397">
        <v>468</v>
      </c>
      <c r="N397" t="s">
        <v>872</v>
      </c>
      <c r="O397" t="s">
        <v>873</v>
      </c>
      <c r="P397">
        <f>SUM(sample_report[[#This Row],[DIFF_4]:[DIFF_0]])</f>
        <v>6520.62</v>
      </c>
      <c r="Q397">
        <f>sample_report[[#This Row],[CTP_4]]-sample_report[[#This Row],[NOM_TAX_4]]</f>
        <v>1757.95</v>
      </c>
      <c r="R397" s="1">
        <f>sample_report[[#This Row],[CTP_3]]-sample_report[[#This Row],[NOM_TAX_3]]</f>
        <v>1202.6400000000001</v>
      </c>
      <c r="S397" s="1">
        <f>sample_report[[#This Row],[CTP_2]]-sample_report[[#This Row],[NOMO_TAX_2]]</f>
        <v>1922.57</v>
      </c>
      <c r="T397" s="1">
        <f>sample_report[[#This Row],[CTP_1]]-sample_report[[#This Row],[NOM_TAX_1]]</f>
        <v>733.04</v>
      </c>
      <c r="U397" s="1">
        <f>sample_report[[#This Row],[CTP_0]]-sample_report[[#This Row],[NOM_TAX_0]]</f>
        <v>904.42</v>
      </c>
      <c r="V397" t="s">
        <v>597</v>
      </c>
      <c r="W397" t="s">
        <v>598</v>
      </c>
      <c r="X397" t="s">
        <v>599</v>
      </c>
      <c r="Y397" t="s">
        <v>593</v>
      </c>
      <c r="Z397" t="s">
        <v>871</v>
      </c>
      <c r="AA397">
        <f>sample_report[[#This Row],[PTI_4]]*sample_report[[#This Row],[STR_4]]*0.01</f>
        <v>0</v>
      </c>
      <c r="AK397" t="s">
        <v>601</v>
      </c>
      <c r="AL397" t="s">
        <v>602</v>
      </c>
      <c r="AM397" t="s">
        <v>874</v>
      </c>
      <c r="AN397">
        <v>268279</v>
      </c>
      <c r="AO397">
        <v>167750</v>
      </c>
      <c r="AP397" t="s">
        <v>875</v>
      </c>
      <c r="AQ397" t="s">
        <v>876</v>
      </c>
      <c r="AR397" t="s">
        <v>35</v>
      </c>
    </row>
    <row r="398" spans="1:44" hidden="1" x14ac:dyDescent="0.3">
      <c r="A398" t="s">
        <v>621</v>
      </c>
      <c r="B398" t="s">
        <v>622</v>
      </c>
      <c r="C398" t="s">
        <v>283</v>
      </c>
      <c r="D398" t="s">
        <v>591</v>
      </c>
      <c r="E398">
        <v>2019</v>
      </c>
      <c r="F398">
        <v>307777</v>
      </c>
      <c r="G398" t="s">
        <v>884</v>
      </c>
      <c r="H398">
        <v>2161839</v>
      </c>
      <c r="I398">
        <v>3935602</v>
      </c>
      <c r="J398" t="s">
        <v>885</v>
      </c>
      <c r="K398">
        <v>81844</v>
      </c>
      <c r="L398">
        <v>24011200</v>
      </c>
      <c r="M398">
        <v>592</v>
      </c>
      <c r="N398" t="s">
        <v>886</v>
      </c>
      <c r="O398" t="s">
        <v>887</v>
      </c>
      <c r="P398">
        <f>SUM(sample_report[[#This Row],[DIFF_4]:[DIFF_0]])</f>
        <v>4863.96</v>
      </c>
      <c r="Q398">
        <f>sample_report[[#This Row],[CTP_4]]-sample_report[[#This Row],[NOM_TAX_4]]</f>
        <v>1048.07</v>
      </c>
      <c r="R398" s="1">
        <f>sample_report[[#This Row],[CTP_3]]-sample_report[[#This Row],[NOM_TAX_3]]</f>
        <v>1184.78</v>
      </c>
      <c r="S398" s="1">
        <f>sample_report[[#This Row],[CTP_2]]-sample_report[[#This Row],[NOMO_TAX_2]]</f>
        <v>599.75</v>
      </c>
      <c r="T398" s="1">
        <f>sample_report[[#This Row],[CTP_1]]-sample_report[[#This Row],[NOM_TAX_1]]</f>
        <v>1301.26</v>
      </c>
      <c r="U398" s="1">
        <f>sample_report[[#This Row],[CTP_0]]-sample_report[[#This Row],[NOM_TAX_0]]</f>
        <v>730.1</v>
      </c>
      <c r="V398" t="s">
        <v>628</v>
      </c>
      <c r="W398" t="s">
        <v>629</v>
      </c>
      <c r="X398" t="s">
        <v>630</v>
      </c>
      <c r="Y398" t="s">
        <v>624</v>
      </c>
      <c r="Z398" t="s">
        <v>885</v>
      </c>
      <c r="AA398">
        <f>sample_report[[#This Row],[PTI_4]]*sample_report[[#This Row],[STR_4]]*0.01</f>
        <v>0</v>
      </c>
      <c r="AK398" t="s">
        <v>632</v>
      </c>
      <c r="AL398" t="s">
        <v>633</v>
      </c>
      <c r="AM398" t="s">
        <v>888</v>
      </c>
      <c r="AN398">
        <v>387321</v>
      </c>
      <c r="AO398">
        <v>307777</v>
      </c>
      <c r="AP398" t="s">
        <v>889</v>
      </c>
      <c r="AQ398" t="s">
        <v>890</v>
      </c>
      <c r="AR398" t="s">
        <v>35</v>
      </c>
    </row>
    <row r="399" spans="1:44" hidden="1" x14ac:dyDescent="0.3">
      <c r="A399" t="s">
        <v>651</v>
      </c>
      <c r="B399" t="s">
        <v>652</v>
      </c>
      <c r="C399" t="s">
        <v>283</v>
      </c>
      <c r="D399" t="s">
        <v>591</v>
      </c>
      <c r="E399">
        <v>2019</v>
      </c>
      <c r="F399">
        <v>2060933</v>
      </c>
      <c r="G399" t="s">
        <v>898</v>
      </c>
      <c r="H399">
        <v>17930367</v>
      </c>
      <c r="I399">
        <v>46923208</v>
      </c>
      <c r="J399" t="s">
        <v>899</v>
      </c>
      <c r="K399">
        <v>595109</v>
      </c>
      <c r="L399">
        <v>188287300</v>
      </c>
      <c r="M399">
        <v>368</v>
      </c>
      <c r="N399" t="s">
        <v>900</v>
      </c>
      <c r="O399" t="s">
        <v>901</v>
      </c>
      <c r="P399">
        <f>SUM(sample_report[[#This Row],[DIFF_4]:[DIFF_0]])</f>
        <v>37745.910000000003</v>
      </c>
      <c r="Q399">
        <f>sample_report[[#This Row],[CTP_4]]-sample_report[[#This Row],[NOM_TAX_4]]</f>
        <v>10430.040000000001</v>
      </c>
      <c r="R399" s="1">
        <f>sample_report[[#This Row],[CTP_3]]-sample_report[[#This Row],[NOM_TAX_3]]</f>
        <v>7366.4</v>
      </c>
      <c r="S399" s="1">
        <f>sample_report[[#This Row],[CTP_2]]-sample_report[[#This Row],[NOMO_TAX_2]]</f>
        <v>7891.95</v>
      </c>
      <c r="T399" s="1">
        <f>sample_report[[#This Row],[CTP_1]]-sample_report[[#This Row],[NOM_TAX_1]]</f>
        <v>4513.25</v>
      </c>
      <c r="U399" s="1">
        <f>sample_report[[#This Row],[CTP_0]]-sample_report[[#This Row],[NOM_TAX_0]]</f>
        <v>7544.27</v>
      </c>
      <c r="V399" t="s">
        <v>658</v>
      </c>
      <c r="W399" t="s">
        <v>659</v>
      </c>
      <c r="X399" t="s">
        <v>660</v>
      </c>
      <c r="Y399" t="s">
        <v>654</v>
      </c>
      <c r="Z399" t="s">
        <v>899</v>
      </c>
      <c r="AA399">
        <f>sample_report[[#This Row],[PTI_4]]*sample_report[[#This Row],[STR_4]]*0.01</f>
        <v>0</v>
      </c>
      <c r="AK399" t="s">
        <v>662</v>
      </c>
      <c r="AL399" t="s">
        <v>663</v>
      </c>
      <c r="AM399" t="s">
        <v>902</v>
      </c>
      <c r="AN399">
        <v>2364316</v>
      </c>
      <c r="AO399">
        <v>2060933</v>
      </c>
      <c r="AP399" t="s">
        <v>903</v>
      </c>
      <c r="AQ399" t="s">
        <v>904</v>
      </c>
      <c r="AR399" t="s">
        <v>905</v>
      </c>
    </row>
    <row r="400" spans="1:44" hidden="1" x14ac:dyDescent="0.3">
      <c r="A400" t="s">
        <v>667</v>
      </c>
      <c r="B400" t="s">
        <v>668</v>
      </c>
      <c r="C400" t="s">
        <v>283</v>
      </c>
      <c r="D400" t="s">
        <v>591</v>
      </c>
      <c r="E400">
        <v>2019</v>
      </c>
      <c r="F400">
        <v>883158</v>
      </c>
      <c r="G400" t="s">
        <v>906</v>
      </c>
      <c r="H400">
        <v>7469594</v>
      </c>
      <c r="I400">
        <v>18447959</v>
      </c>
      <c r="J400" t="s">
        <v>907</v>
      </c>
      <c r="K400">
        <v>273313</v>
      </c>
      <c r="L400">
        <v>61031600</v>
      </c>
      <c r="M400">
        <v>307</v>
      </c>
      <c r="N400" t="s">
        <v>908</v>
      </c>
      <c r="O400" t="s">
        <v>909</v>
      </c>
      <c r="P400">
        <f>SUM(sample_report[[#This Row],[DIFF_4]:[DIFF_0]])</f>
        <v>9250.9500000000007</v>
      </c>
      <c r="Q400">
        <f>sample_report[[#This Row],[CTP_4]]-sample_report[[#This Row],[NOM_TAX_4]]</f>
        <v>1931.81</v>
      </c>
      <c r="R400" s="1">
        <f>sample_report[[#This Row],[CTP_3]]-sample_report[[#This Row],[NOM_TAX_3]]</f>
        <v>1165.1199999999999</v>
      </c>
      <c r="S400" s="1">
        <f>sample_report[[#This Row],[CTP_2]]-sample_report[[#This Row],[NOMO_TAX_2]]</f>
        <v>1516.6</v>
      </c>
      <c r="T400" s="1">
        <f>sample_report[[#This Row],[CTP_1]]-sample_report[[#This Row],[NOM_TAX_1]]</f>
        <v>2260.67</v>
      </c>
      <c r="U400" s="1">
        <f>sample_report[[#This Row],[CTP_0]]-sample_report[[#This Row],[NOM_TAX_0]]</f>
        <v>2376.75</v>
      </c>
      <c r="V400" t="s">
        <v>674</v>
      </c>
      <c r="W400" t="s">
        <v>675</v>
      </c>
      <c r="X400" t="s">
        <v>676</v>
      </c>
      <c r="Y400" t="s">
        <v>670</v>
      </c>
      <c r="Z400" t="s">
        <v>907</v>
      </c>
      <c r="AA400">
        <f>sample_report[[#This Row],[PTI_4]]*sample_report[[#This Row],[STR_4]]*0.01</f>
        <v>0</v>
      </c>
      <c r="AK400" t="s">
        <v>678</v>
      </c>
      <c r="AL400" t="s">
        <v>679</v>
      </c>
      <c r="AM400" t="s">
        <v>910</v>
      </c>
      <c r="AN400">
        <v>1005999</v>
      </c>
      <c r="AO400">
        <v>883158</v>
      </c>
      <c r="AP400" t="s">
        <v>911</v>
      </c>
      <c r="AQ400" t="s">
        <v>912</v>
      </c>
      <c r="AR400" t="s">
        <v>35</v>
      </c>
    </row>
    <row r="401" spans="1:44" hidden="1" x14ac:dyDescent="0.3">
      <c r="A401" t="s">
        <v>697</v>
      </c>
      <c r="B401" t="s">
        <v>698</v>
      </c>
      <c r="C401" t="s">
        <v>283</v>
      </c>
      <c r="D401" t="s">
        <v>591</v>
      </c>
      <c r="E401">
        <v>2019</v>
      </c>
      <c r="F401">
        <v>321053</v>
      </c>
      <c r="G401" t="s">
        <v>920</v>
      </c>
      <c r="H401">
        <v>3248583</v>
      </c>
      <c r="I401">
        <v>5233242</v>
      </c>
      <c r="J401" t="s">
        <v>921</v>
      </c>
      <c r="K401">
        <v>68914</v>
      </c>
      <c r="L401">
        <v>25452400</v>
      </c>
      <c r="M401">
        <v>440</v>
      </c>
      <c r="N401" t="s">
        <v>922</v>
      </c>
      <c r="O401" t="s">
        <v>923</v>
      </c>
      <c r="P401">
        <f>SUM(sample_report[[#This Row],[DIFF_4]:[DIFF_0]])</f>
        <v>4689.8099999999995</v>
      </c>
      <c r="Q401">
        <f>sample_report[[#This Row],[CTP_4]]-sample_report[[#This Row],[NOM_TAX_4]]</f>
        <v>1383.11</v>
      </c>
      <c r="R401" s="1">
        <f>sample_report[[#This Row],[CTP_3]]-sample_report[[#This Row],[NOM_TAX_3]]</f>
        <v>539.42999999999995</v>
      </c>
      <c r="S401" s="1">
        <f>sample_report[[#This Row],[CTP_2]]-sample_report[[#This Row],[NOMO_TAX_2]]</f>
        <v>1001.15</v>
      </c>
      <c r="T401" s="1">
        <f>sample_report[[#This Row],[CTP_1]]-sample_report[[#This Row],[NOM_TAX_1]]</f>
        <v>631.85</v>
      </c>
      <c r="U401" s="1">
        <f>sample_report[[#This Row],[CTP_0]]-sample_report[[#This Row],[NOM_TAX_0]]</f>
        <v>1134.27</v>
      </c>
      <c r="V401" t="s">
        <v>704</v>
      </c>
      <c r="W401" t="s">
        <v>705</v>
      </c>
      <c r="X401" t="s">
        <v>706</v>
      </c>
      <c r="Y401" t="s">
        <v>700</v>
      </c>
      <c r="Z401" t="s">
        <v>921</v>
      </c>
      <c r="AA401">
        <f>sample_report[[#This Row],[PTI_4]]*sample_report[[#This Row],[STR_4]]*0.01</f>
        <v>0</v>
      </c>
      <c r="AK401" t="s">
        <v>708</v>
      </c>
      <c r="AL401" t="s">
        <v>709</v>
      </c>
      <c r="AM401" t="s">
        <v>924</v>
      </c>
      <c r="AN401">
        <v>405931</v>
      </c>
      <c r="AO401">
        <v>321053</v>
      </c>
      <c r="AP401" t="s">
        <v>925</v>
      </c>
      <c r="AQ401" t="s">
        <v>926</v>
      </c>
      <c r="AR401" t="s">
        <v>35</v>
      </c>
    </row>
    <row r="402" spans="1:44" hidden="1" x14ac:dyDescent="0.3">
      <c r="A402" t="s">
        <v>712</v>
      </c>
      <c r="B402" t="s">
        <v>713</v>
      </c>
      <c r="C402" t="s">
        <v>283</v>
      </c>
      <c r="D402" t="s">
        <v>591</v>
      </c>
      <c r="E402">
        <v>2019</v>
      </c>
      <c r="F402">
        <v>269075</v>
      </c>
      <c r="G402" t="s">
        <v>927</v>
      </c>
      <c r="H402">
        <v>1258170</v>
      </c>
      <c r="I402">
        <v>3073560</v>
      </c>
      <c r="J402" t="s">
        <v>928</v>
      </c>
      <c r="K402">
        <v>55460</v>
      </c>
      <c r="L402">
        <v>17875900</v>
      </c>
      <c r="M402">
        <v>530</v>
      </c>
      <c r="N402" t="s">
        <v>929</v>
      </c>
      <c r="O402" t="s">
        <v>930</v>
      </c>
      <c r="P402">
        <f>SUM(sample_report[[#This Row],[DIFF_4]:[DIFF_0]])</f>
        <v>4310.6400000000003</v>
      </c>
      <c r="Q402">
        <f>sample_report[[#This Row],[CTP_4]]-sample_report[[#This Row],[NOM_TAX_4]]</f>
        <v>881.27</v>
      </c>
      <c r="R402" s="1">
        <f>sample_report[[#This Row],[CTP_3]]-sample_report[[#This Row],[NOM_TAX_3]]</f>
        <v>649.63</v>
      </c>
      <c r="S402" s="1">
        <f>sample_report[[#This Row],[CTP_2]]-sample_report[[#This Row],[NOMO_TAX_2]]</f>
        <v>784.08</v>
      </c>
      <c r="T402" s="1">
        <f>sample_report[[#This Row],[CTP_1]]-sample_report[[#This Row],[NOM_TAX_1]]</f>
        <v>1014.03</v>
      </c>
      <c r="U402" s="1">
        <f>sample_report[[#This Row],[CTP_0]]-sample_report[[#This Row],[NOM_TAX_0]]</f>
        <v>981.63</v>
      </c>
      <c r="V402" t="s">
        <v>719</v>
      </c>
      <c r="W402" t="s">
        <v>720</v>
      </c>
      <c r="X402" t="s">
        <v>721</v>
      </c>
      <c r="Y402" t="s">
        <v>715</v>
      </c>
      <c r="Z402" t="s">
        <v>928</v>
      </c>
      <c r="AA402">
        <f>sample_report[[#This Row],[PTI_4]]*sample_report[[#This Row],[STR_4]]*0.01</f>
        <v>0</v>
      </c>
      <c r="AK402" t="s">
        <v>723</v>
      </c>
      <c r="AL402" t="s">
        <v>724</v>
      </c>
      <c r="AM402" t="s">
        <v>931</v>
      </c>
      <c r="AN402">
        <v>346499</v>
      </c>
      <c r="AO402">
        <v>269075</v>
      </c>
      <c r="AP402" t="s">
        <v>932</v>
      </c>
      <c r="AQ402" t="s">
        <v>933</v>
      </c>
      <c r="AR402" t="s">
        <v>35</v>
      </c>
    </row>
    <row r="403" spans="1:44" hidden="1" x14ac:dyDescent="0.3">
      <c r="A403" t="s">
        <v>589</v>
      </c>
      <c r="B403" t="s">
        <v>590</v>
      </c>
      <c r="C403" t="s">
        <v>283</v>
      </c>
      <c r="D403" t="s">
        <v>591</v>
      </c>
      <c r="E403">
        <v>2017</v>
      </c>
      <c r="F403">
        <v>364488</v>
      </c>
      <c r="G403" t="s">
        <v>1000</v>
      </c>
      <c r="H403">
        <v>1309041</v>
      </c>
      <c r="I403">
        <v>2478974</v>
      </c>
      <c r="J403" t="s">
        <v>599</v>
      </c>
      <c r="K403">
        <v>102637</v>
      </c>
      <c r="L403">
        <v>28235400</v>
      </c>
      <c r="M403">
        <v>1055</v>
      </c>
      <c r="N403" t="s">
        <v>1001</v>
      </c>
      <c r="O403" t="s">
        <v>1002</v>
      </c>
      <c r="P403">
        <f>SUM(sample_report[[#This Row],[DIFF_4]:[DIFF_0]])</f>
        <v>5397.12</v>
      </c>
      <c r="Q403">
        <f>sample_report[[#This Row],[CTP_4]]-sample_report[[#This Row],[NOM_TAX_4]]</f>
        <v>179.85</v>
      </c>
      <c r="R403" s="1">
        <f>sample_report[[#This Row],[CTP_3]]-sample_report[[#This Row],[NOM_TAX_3]]</f>
        <v>334.11</v>
      </c>
      <c r="S403" s="1">
        <f>sample_report[[#This Row],[CTP_2]]-sample_report[[#This Row],[NOMO_TAX_2]]</f>
        <v>1757.95</v>
      </c>
      <c r="T403" s="1">
        <f>sample_report[[#This Row],[CTP_1]]-sample_report[[#This Row],[NOM_TAX_1]]</f>
        <v>1202.6400000000001</v>
      </c>
      <c r="U403" s="1">
        <f>sample_report[[#This Row],[CTP_0]]-sample_report[[#This Row],[NOM_TAX_0]]</f>
        <v>1922.57</v>
      </c>
      <c r="V403" t="s">
        <v>1003</v>
      </c>
      <c r="W403" t="s">
        <v>596</v>
      </c>
      <c r="X403" t="s">
        <v>597</v>
      </c>
      <c r="Y403" t="s">
        <v>598</v>
      </c>
      <c r="Z403" t="s">
        <v>599</v>
      </c>
      <c r="AA403">
        <f>sample_report[[#This Row],[PTI_4]]*sample_report[[#This Row],[STR_4]]*0.01</f>
        <v>0</v>
      </c>
      <c r="AK403" t="s">
        <v>1004</v>
      </c>
      <c r="AL403" t="s">
        <v>600</v>
      </c>
      <c r="AM403" t="s">
        <v>601</v>
      </c>
      <c r="AN403">
        <v>515474</v>
      </c>
      <c r="AO403">
        <v>364488</v>
      </c>
      <c r="AP403" t="s">
        <v>1005</v>
      </c>
      <c r="AQ403" t="s">
        <v>1006</v>
      </c>
      <c r="AR403" t="s">
        <v>35</v>
      </c>
    </row>
    <row r="404" spans="1:44" hidden="1" x14ac:dyDescent="0.3">
      <c r="A404" t="s">
        <v>621</v>
      </c>
      <c r="B404" t="s">
        <v>622</v>
      </c>
      <c r="C404" t="s">
        <v>283</v>
      </c>
      <c r="D404" t="s">
        <v>591</v>
      </c>
      <c r="E404">
        <v>2017</v>
      </c>
      <c r="F404">
        <v>374929</v>
      </c>
      <c r="G404" t="s">
        <v>1014</v>
      </c>
      <c r="H404">
        <v>2082359</v>
      </c>
      <c r="I404">
        <v>3514459</v>
      </c>
      <c r="J404" t="s">
        <v>630</v>
      </c>
      <c r="K404">
        <v>109696</v>
      </c>
      <c r="L404">
        <v>28827600</v>
      </c>
      <c r="M404">
        <v>751</v>
      </c>
      <c r="N404" t="s">
        <v>1015</v>
      </c>
      <c r="O404" t="s">
        <v>1016</v>
      </c>
      <c r="P404">
        <f>SUM(sample_report[[#This Row],[DIFF_4]:[DIFF_0]])</f>
        <v>5247.74</v>
      </c>
      <c r="Q404">
        <f>sample_report[[#This Row],[CTP_4]]-sample_report[[#This Row],[NOM_TAX_4]]</f>
        <v>1205.31</v>
      </c>
      <c r="R404" s="1">
        <f>sample_report[[#This Row],[CTP_3]]-sample_report[[#This Row],[NOM_TAX_3]]</f>
        <v>1209.83</v>
      </c>
      <c r="S404" s="1">
        <f>sample_report[[#This Row],[CTP_2]]-sample_report[[#This Row],[NOMO_TAX_2]]</f>
        <v>1048.07</v>
      </c>
      <c r="T404" s="1">
        <f>sample_report[[#This Row],[CTP_1]]-sample_report[[#This Row],[NOM_TAX_1]]</f>
        <v>1184.78</v>
      </c>
      <c r="U404" s="1">
        <f>sample_report[[#This Row],[CTP_0]]-sample_report[[#This Row],[NOM_TAX_0]]</f>
        <v>599.75</v>
      </c>
      <c r="V404" t="s">
        <v>1017</v>
      </c>
      <c r="W404" t="s">
        <v>627</v>
      </c>
      <c r="X404" t="s">
        <v>628</v>
      </c>
      <c r="Y404" t="s">
        <v>629</v>
      </c>
      <c r="Z404" t="s">
        <v>630</v>
      </c>
      <c r="AA404">
        <f>sample_report[[#This Row],[PTI_4]]*sample_report[[#This Row],[STR_4]]*0.01</f>
        <v>0</v>
      </c>
      <c r="AK404" t="s">
        <v>1018</v>
      </c>
      <c r="AL404" t="s">
        <v>631</v>
      </c>
      <c r="AM404" t="s">
        <v>632</v>
      </c>
      <c r="AN404">
        <v>387992</v>
      </c>
      <c r="AO404">
        <v>374929</v>
      </c>
      <c r="AP404" t="s">
        <v>1019</v>
      </c>
      <c r="AQ404" t="s">
        <v>1020</v>
      </c>
      <c r="AR404" t="s">
        <v>35</v>
      </c>
    </row>
    <row r="405" spans="1:44" hidden="1" x14ac:dyDescent="0.3">
      <c r="A405" t="s">
        <v>651</v>
      </c>
      <c r="B405" t="s">
        <v>652</v>
      </c>
      <c r="C405" t="s">
        <v>283</v>
      </c>
      <c r="D405" t="s">
        <v>591</v>
      </c>
      <c r="E405">
        <v>2017</v>
      </c>
      <c r="F405">
        <v>2025926</v>
      </c>
      <c r="G405" t="s">
        <v>1028</v>
      </c>
      <c r="H405">
        <v>16154257</v>
      </c>
      <c r="I405">
        <v>43749606</v>
      </c>
      <c r="J405" t="s">
        <v>660</v>
      </c>
      <c r="K405">
        <v>580769</v>
      </c>
      <c r="L405">
        <v>183110900</v>
      </c>
      <c r="M405">
        <v>381</v>
      </c>
      <c r="N405" t="s">
        <v>1029</v>
      </c>
      <c r="O405" t="s">
        <v>1030</v>
      </c>
      <c r="P405">
        <f>SUM(sample_report[[#This Row],[DIFF_4]:[DIFF_0]])</f>
        <v>33785.18</v>
      </c>
      <c r="Q405">
        <f>sample_report[[#This Row],[CTP_4]]-sample_report[[#This Row],[NOM_TAX_4]]</f>
        <v>3992.5</v>
      </c>
      <c r="R405" s="1">
        <f>sample_report[[#This Row],[CTP_3]]-sample_report[[#This Row],[NOM_TAX_3]]</f>
        <v>4104.29</v>
      </c>
      <c r="S405" s="1">
        <f>sample_report[[#This Row],[CTP_2]]-sample_report[[#This Row],[NOMO_TAX_2]]</f>
        <v>10430.040000000001</v>
      </c>
      <c r="T405" s="1">
        <f>sample_report[[#This Row],[CTP_1]]-sample_report[[#This Row],[NOM_TAX_1]]</f>
        <v>7366.4</v>
      </c>
      <c r="U405" s="1">
        <f>sample_report[[#This Row],[CTP_0]]-sample_report[[#This Row],[NOM_TAX_0]]</f>
        <v>7891.95</v>
      </c>
      <c r="V405" t="s">
        <v>1031</v>
      </c>
      <c r="W405" t="s">
        <v>657</v>
      </c>
      <c r="X405" t="s">
        <v>658</v>
      </c>
      <c r="Y405" t="s">
        <v>659</v>
      </c>
      <c r="Z405" t="s">
        <v>660</v>
      </c>
      <c r="AA405">
        <f>sample_report[[#This Row],[PTI_4]]*sample_report[[#This Row],[STR_4]]*0.01</f>
        <v>0</v>
      </c>
      <c r="AK405" t="s">
        <v>1032</v>
      </c>
      <c r="AL405" t="s">
        <v>661</v>
      </c>
      <c r="AM405" t="s">
        <v>662</v>
      </c>
      <c r="AN405">
        <v>2484406</v>
      </c>
      <c r="AO405">
        <v>2025926</v>
      </c>
      <c r="AP405" t="s">
        <v>1033</v>
      </c>
      <c r="AQ405" t="s">
        <v>1034</v>
      </c>
      <c r="AR405" t="s">
        <v>1035</v>
      </c>
    </row>
    <row r="406" spans="1:44" hidden="1" x14ac:dyDescent="0.3">
      <c r="A406" t="s">
        <v>667</v>
      </c>
      <c r="B406" t="s">
        <v>668</v>
      </c>
      <c r="C406" t="s">
        <v>283</v>
      </c>
      <c r="D406" t="s">
        <v>591</v>
      </c>
      <c r="E406">
        <v>2017</v>
      </c>
      <c r="F406">
        <v>929919</v>
      </c>
      <c r="G406" t="s">
        <v>1036</v>
      </c>
      <c r="H406">
        <v>6546977</v>
      </c>
      <c r="I406">
        <v>17013482</v>
      </c>
      <c r="J406" t="s">
        <v>676</v>
      </c>
      <c r="K406">
        <v>302521</v>
      </c>
      <c r="L406">
        <v>61656900</v>
      </c>
      <c r="M406">
        <v>332</v>
      </c>
      <c r="N406" t="s">
        <v>1037</v>
      </c>
      <c r="O406" t="s">
        <v>1038</v>
      </c>
      <c r="P406">
        <f>SUM(sample_report[[#This Row],[DIFF_4]:[DIFF_0]])</f>
        <v>8767.1799999999985</v>
      </c>
      <c r="Q406">
        <f>sample_report[[#This Row],[CTP_4]]-sample_report[[#This Row],[NOM_TAX_4]]</f>
        <v>1671.55</v>
      </c>
      <c r="R406" s="1">
        <f>sample_report[[#This Row],[CTP_3]]-sample_report[[#This Row],[NOM_TAX_3]]</f>
        <v>2482.1</v>
      </c>
      <c r="S406" s="1">
        <f>sample_report[[#This Row],[CTP_2]]-sample_report[[#This Row],[NOMO_TAX_2]]</f>
        <v>1931.81</v>
      </c>
      <c r="T406" s="1">
        <f>sample_report[[#This Row],[CTP_1]]-sample_report[[#This Row],[NOM_TAX_1]]</f>
        <v>1165.1199999999999</v>
      </c>
      <c r="U406" s="1">
        <f>sample_report[[#This Row],[CTP_0]]-sample_report[[#This Row],[NOM_TAX_0]]</f>
        <v>1516.6</v>
      </c>
      <c r="V406" t="s">
        <v>1039</v>
      </c>
      <c r="W406" t="s">
        <v>673</v>
      </c>
      <c r="X406" t="s">
        <v>674</v>
      </c>
      <c r="Y406" t="s">
        <v>675</v>
      </c>
      <c r="Z406" t="s">
        <v>676</v>
      </c>
      <c r="AA406">
        <f>sample_report[[#This Row],[PTI_4]]*sample_report[[#This Row],[STR_4]]*0.01</f>
        <v>0</v>
      </c>
      <c r="AK406" t="s">
        <v>1040</v>
      </c>
      <c r="AL406" t="s">
        <v>677</v>
      </c>
      <c r="AM406" t="s">
        <v>678</v>
      </c>
      <c r="AN406">
        <v>529170</v>
      </c>
      <c r="AO406">
        <v>929919</v>
      </c>
      <c r="AP406" t="s">
        <v>1041</v>
      </c>
      <c r="AQ406" t="s">
        <v>1042</v>
      </c>
      <c r="AR406" t="s">
        <v>35</v>
      </c>
    </row>
    <row r="407" spans="1:44" hidden="1" x14ac:dyDescent="0.3">
      <c r="A407" t="s">
        <v>697</v>
      </c>
      <c r="B407" t="s">
        <v>698</v>
      </c>
      <c r="C407" t="s">
        <v>283</v>
      </c>
      <c r="D407" t="s">
        <v>591</v>
      </c>
      <c r="E407">
        <v>2017</v>
      </c>
      <c r="F407">
        <v>333241</v>
      </c>
      <c r="G407" t="s">
        <v>1050</v>
      </c>
      <c r="H407">
        <v>2972919</v>
      </c>
      <c r="I407">
        <v>4622419</v>
      </c>
      <c r="J407" t="s">
        <v>706</v>
      </c>
      <c r="K407">
        <v>80308</v>
      </c>
      <c r="L407">
        <v>25761900</v>
      </c>
      <c r="M407">
        <v>505</v>
      </c>
      <c r="N407" t="s">
        <v>1051</v>
      </c>
      <c r="O407" t="s">
        <v>1052</v>
      </c>
      <c r="P407">
        <f>SUM(sample_report[[#This Row],[DIFF_4]:[DIFF_0]])</f>
        <v>4661.79</v>
      </c>
      <c r="Q407">
        <f>sample_report[[#This Row],[CTP_4]]-sample_report[[#This Row],[NOM_TAX_4]]</f>
        <v>641.66999999999996</v>
      </c>
      <c r="R407" s="1">
        <f>sample_report[[#This Row],[CTP_3]]-sample_report[[#This Row],[NOM_TAX_3]]</f>
        <v>1096.43</v>
      </c>
      <c r="S407" s="1">
        <f>sample_report[[#This Row],[CTP_2]]-sample_report[[#This Row],[NOMO_TAX_2]]</f>
        <v>1383.11</v>
      </c>
      <c r="T407" s="1">
        <f>sample_report[[#This Row],[CTP_1]]-sample_report[[#This Row],[NOM_TAX_1]]</f>
        <v>539.42999999999995</v>
      </c>
      <c r="U407" s="1">
        <f>sample_report[[#This Row],[CTP_0]]-sample_report[[#This Row],[NOM_TAX_0]]</f>
        <v>1001.15</v>
      </c>
      <c r="V407" t="s">
        <v>1053</v>
      </c>
      <c r="W407" t="s">
        <v>703</v>
      </c>
      <c r="X407" t="s">
        <v>704</v>
      </c>
      <c r="Y407" t="s">
        <v>705</v>
      </c>
      <c r="Z407" t="s">
        <v>706</v>
      </c>
      <c r="AA407">
        <f>sample_report[[#This Row],[PTI_4]]*sample_report[[#This Row],[STR_4]]*0.01</f>
        <v>0</v>
      </c>
      <c r="AK407" t="s">
        <v>1054</v>
      </c>
      <c r="AL407" t="s">
        <v>707</v>
      </c>
      <c r="AM407" t="s">
        <v>708</v>
      </c>
      <c r="AN407">
        <v>284936</v>
      </c>
      <c r="AO407">
        <v>333241</v>
      </c>
      <c r="AP407" t="s">
        <v>1055</v>
      </c>
      <c r="AQ407" t="s">
        <v>1056</v>
      </c>
      <c r="AR407" t="s">
        <v>35</v>
      </c>
    </row>
    <row r="408" spans="1:44" hidden="1" x14ac:dyDescent="0.3">
      <c r="A408" t="s">
        <v>712</v>
      </c>
      <c r="B408" t="s">
        <v>713</v>
      </c>
      <c r="C408" t="s">
        <v>283</v>
      </c>
      <c r="D408" t="s">
        <v>591</v>
      </c>
      <c r="E408">
        <v>2017</v>
      </c>
      <c r="F408">
        <v>272608</v>
      </c>
      <c r="G408" t="s">
        <v>1057</v>
      </c>
      <c r="H408">
        <v>1005108</v>
      </c>
      <c r="I408">
        <v>2796361</v>
      </c>
      <c r="J408" t="s">
        <v>721</v>
      </c>
      <c r="K408">
        <v>90115</v>
      </c>
      <c r="L408">
        <v>15995600</v>
      </c>
      <c r="M408">
        <v>550</v>
      </c>
      <c r="N408" t="s">
        <v>1058</v>
      </c>
      <c r="O408" t="s">
        <v>1059</v>
      </c>
      <c r="P408">
        <f>SUM(sample_report[[#This Row],[DIFF_4]:[DIFF_0]])</f>
        <v>3145.93</v>
      </c>
      <c r="Q408">
        <f>sample_report[[#This Row],[CTP_4]]-sample_report[[#This Row],[NOM_TAX_4]]</f>
        <v>409.58</v>
      </c>
      <c r="R408" s="1">
        <f>sample_report[[#This Row],[CTP_3]]-sample_report[[#This Row],[NOM_TAX_3]]</f>
        <v>421.37</v>
      </c>
      <c r="S408" s="1">
        <f>sample_report[[#This Row],[CTP_2]]-sample_report[[#This Row],[NOMO_TAX_2]]</f>
        <v>881.27</v>
      </c>
      <c r="T408" s="1">
        <f>sample_report[[#This Row],[CTP_1]]-sample_report[[#This Row],[NOM_TAX_1]]</f>
        <v>649.63</v>
      </c>
      <c r="U408" s="1">
        <f>sample_report[[#This Row],[CTP_0]]-sample_report[[#This Row],[NOM_TAX_0]]</f>
        <v>784.08</v>
      </c>
      <c r="V408" t="s">
        <v>1060</v>
      </c>
      <c r="W408" t="s">
        <v>718</v>
      </c>
      <c r="X408" t="s">
        <v>719</v>
      </c>
      <c r="Y408" t="s">
        <v>720</v>
      </c>
      <c r="Z408" t="s">
        <v>721</v>
      </c>
      <c r="AA408">
        <f>sample_report[[#This Row],[PTI_4]]*sample_report[[#This Row],[STR_4]]*0.01</f>
        <v>0</v>
      </c>
      <c r="AK408" t="s">
        <v>1061</v>
      </c>
      <c r="AL408" t="s">
        <v>722</v>
      </c>
      <c r="AM408" t="s">
        <v>723</v>
      </c>
      <c r="AN408">
        <v>204549</v>
      </c>
      <c r="AO408">
        <v>272608</v>
      </c>
      <c r="AP408" t="s">
        <v>1062</v>
      </c>
      <c r="AQ408" t="s">
        <v>1063</v>
      </c>
      <c r="AR408" t="s">
        <v>35</v>
      </c>
    </row>
    <row r="409" spans="1:44" x14ac:dyDescent="0.3">
      <c r="A409" t="s">
        <v>1297</v>
      </c>
      <c r="B409" t="s">
        <v>1298</v>
      </c>
      <c r="C409" t="s">
        <v>283</v>
      </c>
      <c r="D409" t="s">
        <v>1199</v>
      </c>
      <c r="E409">
        <v>2020</v>
      </c>
      <c r="F409">
        <v>117449</v>
      </c>
      <c r="G409" t="s">
        <v>1299</v>
      </c>
      <c r="H409">
        <v>1468472</v>
      </c>
      <c r="I409">
        <v>4299848</v>
      </c>
      <c r="J409" t="s">
        <v>1300</v>
      </c>
      <c r="K409">
        <v>30735</v>
      </c>
      <c r="L409">
        <v>9282500</v>
      </c>
      <c r="M409">
        <v>245</v>
      </c>
      <c r="N409" t="s">
        <v>1301</v>
      </c>
      <c r="O409" t="s">
        <v>1302</v>
      </c>
      <c r="P409">
        <f>SUM(sample_report[[#This Row],[DIFF_4]:[DIFF_0]])</f>
        <v>-87152.131015999999</v>
      </c>
      <c r="Q409" s="1">
        <f>sample_report[[#This Row],[CTP_4]]-sample_report[[#This Row],[NOM_TAX_4]]</f>
        <v>69.233834000000058</v>
      </c>
      <c r="R409" s="1">
        <f>sample_report[[#This Row],[CTP_3]]-sample_report[[#This Row],[NOM_TAX_3]]</f>
        <v>174.99039399999992</v>
      </c>
      <c r="S409" s="1">
        <f>sample_report[[#This Row],[CTP_2]]-sample_report[[#This Row],[NOMO_TAX_2]]</f>
        <v>374.8523560000001</v>
      </c>
      <c r="T409" s="1">
        <f>sample_report[[#This Row],[CTP_1]]-sample_report[[#This Row],[NOM_TAX_1]]</f>
        <v>-53359.404999999999</v>
      </c>
      <c r="U409" s="1">
        <f>sample_report[[#This Row],[CTP_0]]-sample_report[[#This Row],[NOM_TAX_0]]</f>
        <v>-34411.802600000003</v>
      </c>
      <c r="V409" t="s">
        <v>1303</v>
      </c>
      <c r="W409" t="s">
        <v>1304</v>
      </c>
      <c r="X409" t="s">
        <v>1305</v>
      </c>
      <c r="Y409" t="s">
        <v>1306</v>
      </c>
      <c r="Z409" t="s">
        <v>1300</v>
      </c>
      <c r="AA409">
        <f>sample_report[[#This Row],[PTI_4]]*sample_report[[#This Row],[STR_4]]*0.01</f>
        <v>410.73616599999997</v>
      </c>
      <c r="AB409">
        <f>sample_report[[#This Row],[PTI_3]]*sample_report[[#This Row],[STR_3]]*0.01</f>
        <v>522.43960600000003</v>
      </c>
      <c r="AC409">
        <f>sample_report[[#This Row],[PTI_2]]*sample_report[[#This Row],[STR_32]]*0.01</f>
        <v>558.23764399999993</v>
      </c>
      <c r="AD409">
        <f>sample_report[[#This Row],[PTI_1]]*sample_report[[#This Row],[STR_1]]*0.01</f>
        <v>53851.705000000002</v>
      </c>
      <c r="AE409">
        <f>sample_report[[#This Row],[PTI_0]]*sample_report[[#This Row],[STR_0]]*0.01</f>
        <v>34929.332600000002</v>
      </c>
      <c r="AF409">
        <v>29.74</v>
      </c>
      <c r="AG409">
        <v>29.74</v>
      </c>
      <c r="AH409">
        <v>29.74</v>
      </c>
      <c r="AI409">
        <v>29.74</v>
      </c>
      <c r="AJ409">
        <v>29.74</v>
      </c>
      <c r="AK409" t="s">
        <v>1307</v>
      </c>
      <c r="AL409" t="s">
        <v>1308</v>
      </c>
      <c r="AM409" t="s">
        <v>1309</v>
      </c>
      <c r="AN409">
        <v>181075</v>
      </c>
      <c r="AO409">
        <v>117449</v>
      </c>
      <c r="AP409" t="s">
        <v>1310</v>
      </c>
      <c r="AQ409" t="s">
        <v>1311</v>
      </c>
      <c r="AR409" t="s">
        <v>35</v>
      </c>
    </row>
    <row r="410" spans="1:44" x14ac:dyDescent="0.3">
      <c r="A410" t="s">
        <v>1297</v>
      </c>
      <c r="B410" t="s">
        <v>1298</v>
      </c>
      <c r="C410" t="s">
        <v>283</v>
      </c>
      <c r="D410" t="s">
        <v>1199</v>
      </c>
      <c r="E410">
        <v>2016</v>
      </c>
      <c r="F410">
        <v>138109</v>
      </c>
      <c r="G410" t="s">
        <v>1312</v>
      </c>
      <c r="H410">
        <v>717069</v>
      </c>
      <c r="I410">
        <v>1795629</v>
      </c>
      <c r="J410" t="s">
        <v>1303</v>
      </c>
      <c r="K410">
        <v>57935</v>
      </c>
      <c r="L410">
        <v>8922000</v>
      </c>
      <c r="M410">
        <v>458</v>
      </c>
      <c r="N410" t="s">
        <v>1313</v>
      </c>
      <c r="O410" t="s">
        <v>1314</v>
      </c>
      <c r="P410">
        <f>SUM(sample_report[[#This Row],[DIFF_4]:[DIFF_0]])</f>
        <v>-66362.927045999997</v>
      </c>
      <c r="Q410" s="1">
        <f>sample_report[[#This Row],[CTP_4]]-sample_report[[#This Row],[NOM_TAX_4]]</f>
        <v>113.27179599999999</v>
      </c>
      <c r="R410" s="1">
        <f>sample_report[[#This Row],[CTP_3]]-sample_report[[#This Row],[NOM_TAX_3]]</f>
        <v>-106.66514100000001</v>
      </c>
      <c r="S410" s="1">
        <f>sample_report[[#This Row],[CTP_2]]-sample_report[[#This Row],[NOMO_TAX_2]]</f>
        <v>163.00569899999994</v>
      </c>
      <c r="T410" s="1">
        <f>sample_report[[#This Row],[CTP_1]]-sample_report[[#This Row],[NOM_TAX_1]]</f>
        <v>-25938.892799999998</v>
      </c>
      <c r="U410" s="1">
        <f>sample_report[[#This Row],[CTP_0]]-sample_report[[#This Row],[NOM_TAX_0]]</f>
        <v>-40593.6466</v>
      </c>
      <c r="V410" t="s">
        <v>1315</v>
      </c>
      <c r="W410" t="s">
        <v>1316</v>
      </c>
      <c r="X410" t="s">
        <v>1317</v>
      </c>
      <c r="Y410" t="s">
        <v>1318</v>
      </c>
      <c r="Z410" t="s">
        <v>1303</v>
      </c>
      <c r="AA410">
        <f>sample_report[[#This Row],[PTI_4]]*sample_report[[#This Row],[STR_4]]*0.01</f>
        <v>494.74820399999999</v>
      </c>
      <c r="AB410">
        <f>sample_report[[#This Row],[PTI_3]]*sample_report[[#This Row],[STR_3]]*0.01</f>
        <v>418.57514100000003</v>
      </c>
      <c r="AC410">
        <f>sample_report[[#This Row],[PTI_2]]*sample_report[[#This Row],[STR_32]]*0.01</f>
        <v>451.27430100000004</v>
      </c>
      <c r="AD410">
        <f>sample_report[[#This Row],[PTI_1]]*sample_report[[#This Row],[STR_1]]*0.01</f>
        <v>26506.162799999998</v>
      </c>
      <c r="AE410">
        <f>sample_report[[#This Row],[PTI_0]]*sample_report[[#This Row],[STR_0]]*0.01</f>
        <v>41073.616600000001</v>
      </c>
      <c r="AF410">
        <v>39.54</v>
      </c>
      <c r="AG410">
        <v>36.99</v>
      </c>
      <c r="AH410">
        <v>36.99</v>
      </c>
      <c r="AI410">
        <v>32.11</v>
      </c>
      <c r="AJ410">
        <v>29.74</v>
      </c>
      <c r="AK410" t="s">
        <v>1319</v>
      </c>
      <c r="AL410" t="s">
        <v>1320</v>
      </c>
      <c r="AM410" t="s">
        <v>1321</v>
      </c>
      <c r="AN410">
        <v>82548</v>
      </c>
      <c r="AO410">
        <v>138109</v>
      </c>
      <c r="AP410" t="s">
        <v>1322</v>
      </c>
      <c r="AQ410" t="s">
        <v>35</v>
      </c>
      <c r="AR410" t="s">
        <v>35</v>
      </c>
    </row>
    <row r="411" spans="1:44" x14ac:dyDescent="0.3">
      <c r="A411" t="s">
        <v>1348</v>
      </c>
      <c r="B411" t="s">
        <v>1349</v>
      </c>
      <c r="C411" t="s">
        <v>283</v>
      </c>
      <c r="D411" t="s">
        <v>525</v>
      </c>
      <c r="E411">
        <v>2020</v>
      </c>
      <c r="F411">
        <v>227186</v>
      </c>
      <c r="G411" t="s">
        <v>1350</v>
      </c>
      <c r="H411">
        <v>1194172</v>
      </c>
      <c r="I411">
        <v>2144569</v>
      </c>
      <c r="J411" t="s">
        <v>1351</v>
      </c>
      <c r="K411">
        <v>45931</v>
      </c>
      <c r="L411">
        <v>19541100</v>
      </c>
      <c r="M411">
        <v>928</v>
      </c>
      <c r="N411" t="s">
        <v>1352</v>
      </c>
      <c r="O411" t="s">
        <v>1353</v>
      </c>
      <c r="P411">
        <f>SUM(sample_report[[#This Row],[DIFF_4]:[DIFF_0]])</f>
        <v>-133264.86288600002</v>
      </c>
      <c r="Q411" s="1">
        <f>sample_report[[#This Row],[CTP_4]]-sample_report[[#This Row],[NOM_TAX_4]]</f>
        <v>104.60071400000004</v>
      </c>
      <c r="R411" s="1">
        <f>sample_report[[#This Row],[CTP_3]]-sample_report[[#This Row],[NOM_TAX_3]]</f>
        <v>-108.91967000000011</v>
      </c>
      <c r="S411" s="1">
        <f>sample_report[[#This Row],[CTP_2]]-sample_report[[#This Row],[NOMO_TAX_2]]</f>
        <v>1.3916699999999764</v>
      </c>
      <c r="T411" s="1">
        <f>sample_report[[#This Row],[CTP_1]]-sample_report[[#This Row],[NOM_TAX_1]]</f>
        <v>-66138.229200000002</v>
      </c>
      <c r="U411" s="1">
        <f>sample_report[[#This Row],[CTP_0]]-sample_report[[#This Row],[NOM_TAX_0]]</f>
        <v>-67123.706399999995</v>
      </c>
      <c r="V411" t="s">
        <v>1354</v>
      </c>
      <c r="W411" t="s">
        <v>1355</v>
      </c>
      <c r="X411" t="s">
        <v>1356</v>
      </c>
      <c r="Y411" t="s">
        <v>1357</v>
      </c>
      <c r="Z411" t="s">
        <v>1351</v>
      </c>
      <c r="AA411">
        <f>sample_report[[#This Row],[PTI_4]]*sample_report[[#This Row],[STR_4]]*0.01</f>
        <v>648.29928599999994</v>
      </c>
      <c r="AB411">
        <f>sample_report[[#This Row],[PTI_3]]*sample_report[[#This Row],[STR_3]]*0.01</f>
        <v>773.84967000000006</v>
      </c>
      <c r="AC411">
        <f>sample_report[[#This Row],[PTI_2]]*sample_report[[#This Row],[STR_32]]*0.01</f>
        <v>585.26832999999999</v>
      </c>
      <c r="AD411">
        <f>sample_report[[#This Row],[PTI_1]]*sample_report[[#This Row],[STR_1]]*0.01</f>
        <v>66768.679199999999</v>
      </c>
      <c r="AE411">
        <f>sample_report[[#This Row],[PTI_0]]*sample_report[[#This Row],[STR_0]]*0.01</f>
        <v>67565.116399999999</v>
      </c>
      <c r="AF411">
        <v>29.74</v>
      </c>
      <c r="AG411">
        <v>29.74</v>
      </c>
      <c r="AH411">
        <v>29.74</v>
      </c>
      <c r="AI411">
        <v>29.74</v>
      </c>
      <c r="AJ411">
        <v>29.74</v>
      </c>
      <c r="AK411" t="s">
        <v>1358</v>
      </c>
      <c r="AL411" t="s">
        <v>1359</v>
      </c>
      <c r="AM411" t="s">
        <v>1360</v>
      </c>
      <c r="AN411">
        <v>224508</v>
      </c>
      <c r="AO411">
        <v>227186</v>
      </c>
      <c r="AP411" t="s">
        <v>1361</v>
      </c>
      <c r="AQ411" t="s">
        <v>1362</v>
      </c>
      <c r="AR411" t="s">
        <v>35</v>
      </c>
    </row>
    <row r="412" spans="1:44" x14ac:dyDescent="0.3">
      <c r="A412" t="s">
        <v>1348</v>
      </c>
      <c r="B412" t="s">
        <v>1349</v>
      </c>
      <c r="C412" t="s">
        <v>283</v>
      </c>
      <c r="D412" t="s">
        <v>525</v>
      </c>
      <c r="E412">
        <v>2016</v>
      </c>
      <c r="F412">
        <v>217989</v>
      </c>
      <c r="G412" t="s">
        <v>1363</v>
      </c>
      <c r="H412">
        <v>1120343</v>
      </c>
      <c r="I412">
        <v>1600906</v>
      </c>
      <c r="J412" t="s">
        <v>1354</v>
      </c>
      <c r="K412">
        <v>56696</v>
      </c>
      <c r="L412">
        <v>19368700</v>
      </c>
      <c r="M412">
        <v>1078</v>
      </c>
      <c r="N412" t="s">
        <v>1364</v>
      </c>
      <c r="O412" t="s">
        <v>1365</v>
      </c>
      <c r="P412">
        <f>SUM(sample_report[[#This Row],[DIFF_4]:[DIFF_0]])</f>
        <v>-118949.49463999999</v>
      </c>
      <c r="Q412" s="1">
        <f>sample_report[[#This Row],[CTP_4]]-sample_report[[#This Row],[NOM_TAX_4]]</f>
        <v>0.11487200000010489</v>
      </c>
      <c r="R412" s="1">
        <f>sample_report[[#This Row],[CTP_3]]-sample_report[[#This Row],[NOM_TAX_3]]</f>
        <v>-31.52807800000005</v>
      </c>
      <c r="S412" s="1">
        <f>sample_report[[#This Row],[CTP_2]]-sample_report[[#This Row],[NOMO_TAX_2]]</f>
        <v>-19.912434000000076</v>
      </c>
      <c r="T412" s="1">
        <f>sample_report[[#This Row],[CTP_1]]-sample_report[[#This Row],[NOM_TAX_1]]</f>
        <v>-54821.140400000004</v>
      </c>
      <c r="U412" s="1">
        <f>sample_report[[#This Row],[CTP_0]]-sample_report[[#This Row],[NOM_TAX_0]]</f>
        <v>-64077.028599999991</v>
      </c>
      <c r="V412" t="s">
        <v>1366</v>
      </c>
      <c r="W412" t="s">
        <v>1367</v>
      </c>
      <c r="X412" t="s">
        <v>1368</v>
      </c>
      <c r="Y412" t="s">
        <v>1369</v>
      </c>
      <c r="Z412" t="s">
        <v>1354</v>
      </c>
      <c r="AA412">
        <f>sample_report[[#This Row],[PTI_4]]*sample_report[[#This Row],[STR_4]]*0.01</f>
        <v>636.32512799999995</v>
      </c>
      <c r="AB412">
        <f>sample_report[[#This Row],[PTI_3]]*sample_report[[#This Row],[STR_3]]*0.01</f>
        <v>567.13807800000006</v>
      </c>
      <c r="AC412">
        <f>sample_report[[#This Row],[PTI_2]]*sample_report[[#This Row],[STR_32]]*0.01</f>
        <v>450.41243400000008</v>
      </c>
      <c r="AD412">
        <f>sample_report[[#This Row],[PTI_1]]*sample_report[[#This Row],[STR_1]]*0.01</f>
        <v>55442.410400000001</v>
      </c>
      <c r="AE412">
        <f>sample_report[[#This Row],[PTI_0]]*sample_report[[#This Row],[STR_0]]*0.01</f>
        <v>64829.928599999992</v>
      </c>
      <c r="AF412">
        <v>39.54</v>
      </c>
      <c r="AG412">
        <v>36.99</v>
      </c>
      <c r="AH412">
        <v>36.99</v>
      </c>
      <c r="AI412">
        <v>32.11</v>
      </c>
      <c r="AJ412">
        <v>29.74</v>
      </c>
      <c r="AK412" t="s">
        <v>1370</v>
      </c>
      <c r="AL412" t="s">
        <v>1371</v>
      </c>
      <c r="AM412" t="s">
        <v>1372</v>
      </c>
      <c r="AN412">
        <v>172664</v>
      </c>
      <c r="AO412">
        <v>217989</v>
      </c>
      <c r="AP412" t="s">
        <v>1373</v>
      </c>
      <c r="AQ412" t="s">
        <v>1374</v>
      </c>
      <c r="AR412" t="s">
        <v>35</v>
      </c>
    </row>
    <row r="413" spans="1:44" x14ac:dyDescent="0.3">
      <c r="A413" t="s">
        <v>1433</v>
      </c>
      <c r="B413" t="s">
        <v>1434</v>
      </c>
      <c r="C413" t="s">
        <v>283</v>
      </c>
      <c r="D413" t="s">
        <v>63</v>
      </c>
      <c r="E413">
        <v>2020</v>
      </c>
      <c r="F413">
        <v>72433</v>
      </c>
      <c r="G413" t="s">
        <v>1435</v>
      </c>
      <c r="H413">
        <v>416185</v>
      </c>
      <c r="I413">
        <v>574146</v>
      </c>
      <c r="J413" t="s">
        <v>1436</v>
      </c>
      <c r="K413">
        <v>19172</v>
      </c>
      <c r="L413">
        <v>5766600</v>
      </c>
      <c r="M413">
        <v>936</v>
      </c>
      <c r="N413" t="s">
        <v>1437</v>
      </c>
      <c r="O413" t="s">
        <v>1438</v>
      </c>
      <c r="P413">
        <f>SUM(sample_report[[#This Row],[DIFF_4]:[DIFF_0]])</f>
        <v>-44357.110207999998</v>
      </c>
      <c r="Q413" s="1">
        <f>sample_report[[#This Row],[CTP_4]]-sample_report[[#This Row],[NOM_TAX_4]]</f>
        <v>37.322854000000007</v>
      </c>
      <c r="R413" s="1">
        <f>sample_report[[#This Row],[CTP_3]]-sample_report[[#This Row],[NOM_TAX_3]]</f>
        <v>-70.534747999999993</v>
      </c>
      <c r="S413" s="1">
        <f>sample_report[[#This Row],[CTP_2]]-sample_report[[#This Row],[NOMO_TAX_2]]</f>
        <v>-16.702314000000001</v>
      </c>
      <c r="T413" s="1">
        <f>sample_report[[#This Row],[CTP_1]]-sample_report[[#This Row],[NOM_TAX_1]]</f>
        <v>-23097.451799999999</v>
      </c>
      <c r="U413" s="1">
        <f>sample_report[[#This Row],[CTP_0]]-sample_report[[#This Row],[NOM_TAX_0]]</f>
        <v>-21209.744199999997</v>
      </c>
      <c r="V413" t="s">
        <v>1439</v>
      </c>
      <c r="W413" t="s">
        <v>1440</v>
      </c>
      <c r="X413" t="s">
        <v>1441</v>
      </c>
      <c r="Y413" t="s">
        <v>1442</v>
      </c>
      <c r="Z413" t="s">
        <v>1436</v>
      </c>
      <c r="AA413">
        <f>sample_report[[#This Row],[PTI_4]]*sample_report[[#This Row],[STR_4]]*0.01</f>
        <v>120.08714599999999</v>
      </c>
      <c r="AB413">
        <f>sample_report[[#This Row],[PTI_3]]*sample_report[[#This Row],[STR_3]]*0.01</f>
        <v>167.14474799999999</v>
      </c>
      <c r="AC413">
        <f>sample_report[[#This Row],[PTI_2]]*sample_report[[#This Row],[STR_32]]*0.01</f>
        <v>194.53231400000001</v>
      </c>
      <c r="AD413">
        <f>sample_report[[#This Row],[PTI_1]]*sample_report[[#This Row],[STR_1]]*0.01</f>
        <v>23288.501799999998</v>
      </c>
      <c r="AE413">
        <f>sample_report[[#This Row],[PTI_0]]*sample_report[[#This Row],[STR_0]]*0.01</f>
        <v>21541.574199999999</v>
      </c>
      <c r="AF413">
        <v>29.74</v>
      </c>
      <c r="AG413">
        <v>29.74</v>
      </c>
      <c r="AH413">
        <v>29.74</v>
      </c>
      <c r="AI413">
        <v>29.74</v>
      </c>
      <c r="AJ413">
        <v>29.74</v>
      </c>
      <c r="AK413" t="s">
        <v>1443</v>
      </c>
      <c r="AL413" t="s">
        <v>1444</v>
      </c>
      <c r="AM413" t="s">
        <v>1445</v>
      </c>
      <c r="AN413">
        <v>78307</v>
      </c>
      <c r="AO413">
        <v>72433</v>
      </c>
      <c r="AP413" t="s">
        <v>1446</v>
      </c>
      <c r="AQ413" t="s">
        <v>1447</v>
      </c>
      <c r="AR413" t="s">
        <v>35</v>
      </c>
    </row>
    <row r="414" spans="1:44" x14ac:dyDescent="0.3">
      <c r="A414" t="s">
        <v>1433</v>
      </c>
      <c r="B414" t="s">
        <v>1434</v>
      </c>
      <c r="C414" t="s">
        <v>283</v>
      </c>
      <c r="D414" t="s">
        <v>63</v>
      </c>
      <c r="E414">
        <v>2016</v>
      </c>
      <c r="F414">
        <v>40379</v>
      </c>
      <c r="G414" t="s">
        <v>1448</v>
      </c>
      <c r="H414">
        <v>281830</v>
      </c>
      <c r="I414">
        <v>398893</v>
      </c>
      <c r="J414" t="s">
        <v>1439</v>
      </c>
      <c r="K414">
        <v>11603</v>
      </c>
      <c r="L414">
        <v>3458300</v>
      </c>
      <c r="M414">
        <v>777</v>
      </c>
      <c r="N414" t="s">
        <v>1449</v>
      </c>
      <c r="O414" t="s">
        <v>1450</v>
      </c>
      <c r="P414">
        <f>SUM(sample_report[[#This Row],[DIFF_4]:[DIFF_0]])</f>
        <v>-28106.815967999999</v>
      </c>
      <c r="Q414" s="1">
        <f>sample_report[[#This Row],[CTP_4]]-sample_report[[#This Row],[NOM_TAX_4]]</f>
        <v>22.931459999999987</v>
      </c>
      <c r="R414" s="1">
        <f>sample_report[[#This Row],[CTP_3]]-sample_report[[#This Row],[NOM_TAX_3]]</f>
        <v>29.450285999999977</v>
      </c>
      <c r="S414" s="1">
        <f>sample_report[[#This Row],[CTP_2]]-sample_report[[#This Row],[NOMO_TAX_2]]</f>
        <v>23.984485999999976</v>
      </c>
      <c r="T414" s="1">
        <f>sample_report[[#This Row],[CTP_1]]-sample_report[[#This Row],[NOM_TAX_1]]</f>
        <v>-16331.8776</v>
      </c>
      <c r="U414" s="1">
        <f>sample_report[[#This Row],[CTP_0]]-sample_report[[#This Row],[NOM_TAX_0]]</f>
        <v>-11851.304599999999</v>
      </c>
      <c r="V414" t="s">
        <v>1451</v>
      </c>
      <c r="W414" t="s">
        <v>1452</v>
      </c>
      <c r="X414" t="s">
        <v>1453</v>
      </c>
      <c r="Y414" t="s">
        <v>1454</v>
      </c>
      <c r="Z414" t="s">
        <v>1439</v>
      </c>
      <c r="AA414">
        <f>sample_report[[#This Row],[PTI_4]]*sample_report[[#This Row],[STR_4]]*0.01</f>
        <v>152.26854</v>
      </c>
      <c r="AB414">
        <f>sample_report[[#This Row],[PTI_3]]*sample_report[[#This Row],[STR_3]]*0.01</f>
        <v>216.33971400000001</v>
      </c>
      <c r="AC414">
        <f>sample_report[[#This Row],[PTI_2]]*sample_report[[#This Row],[STR_32]]*0.01</f>
        <v>157.89551400000002</v>
      </c>
      <c r="AD414">
        <f>sample_report[[#This Row],[PTI_1]]*sample_report[[#This Row],[STR_1]]*0.01</f>
        <v>16509.677599999999</v>
      </c>
      <c r="AE414">
        <f>sample_report[[#This Row],[PTI_0]]*sample_report[[#This Row],[STR_0]]*0.01</f>
        <v>12008.714599999999</v>
      </c>
      <c r="AF414">
        <v>39.54</v>
      </c>
      <c r="AG414">
        <v>36.99</v>
      </c>
      <c r="AH414">
        <v>36.99</v>
      </c>
      <c r="AI414">
        <v>32.11</v>
      </c>
      <c r="AJ414">
        <v>29.74</v>
      </c>
      <c r="AK414" t="s">
        <v>1455</v>
      </c>
      <c r="AL414" t="s">
        <v>1456</v>
      </c>
      <c r="AM414" t="s">
        <v>1457</v>
      </c>
      <c r="AN414">
        <v>51416</v>
      </c>
      <c r="AO414">
        <v>40379</v>
      </c>
      <c r="AP414" t="s">
        <v>1458</v>
      </c>
      <c r="AQ414" t="s">
        <v>1459</v>
      </c>
      <c r="AR414" t="s">
        <v>35</v>
      </c>
    </row>
    <row r="415" spans="1:44" hidden="1" x14ac:dyDescent="0.3">
      <c r="A415" t="s">
        <v>1297</v>
      </c>
      <c r="B415" t="s">
        <v>1298</v>
      </c>
      <c r="C415" t="s">
        <v>283</v>
      </c>
      <c r="D415" t="s">
        <v>1199</v>
      </c>
      <c r="E415">
        <v>2018</v>
      </c>
      <c r="F415">
        <v>187706</v>
      </c>
      <c r="G415" t="s">
        <v>1501</v>
      </c>
      <c r="H415">
        <v>1044907</v>
      </c>
      <c r="I415">
        <v>2806649</v>
      </c>
      <c r="J415" t="s">
        <v>1305</v>
      </c>
      <c r="K415">
        <v>51040</v>
      </c>
      <c r="L415">
        <v>15107700</v>
      </c>
      <c r="M415">
        <v>470</v>
      </c>
      <c r="N415" t="s">
        <v>1502</v>
      </c>
      <c r="O415" t="s">
        <v>1503</v>
      </c>
      <c r="P415">
        <f>SUM(sample_report[[#This Row],[DIFF_4]:[DIFF_0]])</f>
        <v>3292.04</v>
      </c>
      <c r="Q415">
        <f>sample_report[[#This Row],[CTP_4]]-sample_report[[#This Row],[NOM_TAX_4]]</f>
        <v>614.28</v>
      </c>
      <c r="R415" s="1">
        <f>sample_report[[#This Row],[CTP_3]]-sample_report[[#This Row],[NOM_TAX_3]]</f>
        <v>567.27</v>
      </c>
      <c r="S415" s="1">
        <f>sample_report[[#This Row],[CTP_2]]-sample_report[[#This Row],[NOMO_TAX_2]]</f>
        <v>479.97</v>
      </c>
      <c r="T415" s="1">
        <f>sample_report[[#This Row],[CTP_1]]-sample_report[[#This Row],[NOM_TAX_1]]</f>
        <v>697.43</v>
      </c>
      <c r="U415" s="1">
        <f>sample_report[[#This Row],[CTP_0]]-sample_report[[#This Row],[NOM_TAX_0]]</f>
        <v>933.09</v>
      </c>
      <c r="V415" t="s">
        <v>1317</v>
      </c>
      <c r="W415" t="s">
        <v>1318</v>
      </c>
      <c r="X415" t="s">
        <v>1303</v>
      </c>
      <c r="Y415" t="s">
        <v>1304</v>
      </c>
      <c r="Z415" t="s">
        <v>1305</v>
      </c>
      <c r="AA415">
        <f>sample_report[[#This Row],[PTI_4]]*sample_report[[#This Row],[STR_4]]*0.01</f>
        <v>0</v>
      </c>
      <c r="AK415" t="s">
        <v>1321</v>
      </c>
      <c r="AL415" t="s">
        <v>1504</v>
      </c>
      <c r="AM415" t="s">
        <v>1307</v>
      </c>
      <c r="AN415">
        <v>175669</v>
      </c>
      <c r="AO415">
        <v>187706</v>
      </c>
      <c r="AP415" t="s">
        <v>1505</v>
      </c>
      <c r="AQ415" t="s">
        <v>1506</v>
      </c>
      <c r="AR415" t="s">
        <v>35</v>
      </c>
    </row>
    <row r="416" spans="1:44" hidden="1" x14ac:dyDescent="0.3">
      <c r="A416" t="s">
        <v>1507</v>
      </c>
      <c r="B416" t="s">
        <v>1508</v>
      </c>
      <c r="C416" t="s">
        <v>283</v>
      </c>
      <c r="D416" t="s">
        <v>1199</v>
      </c>
      <c r="E416">
        <v>2018</v>
      </c>
      <c r="F416">
        <v>223511</v>
      </c>
      <c r="G416" t="s">
        <v>1509</v>
      </c>
      <c r="H416">
        <v>834963</v>
      </c>
      <c r="I416">
        <v>2099644</v>
      </c>
      <c r="J416" t="s">
        <v>1510</v>
      </c>
      <c r="K416">
        <v>46758</v>
      </c>
      <c r="L416">
        <v>16420200</v>
      </c>
      <c r="M416">
        <v>698</v>
      </c>
      <c r="N416" t="s">
        <v>1511</v>
      </c>
      <c r="O416" t="s">
        <v>1512</v>
      </c>
      <c r="P416">
        <f>SUM(sample_report[[#This Row],[DIFF_4]:[DIFF_0]])</f>
        <v>2173.23</v>
      </c>
      <c r="Q416">
        <f>sample_report[[#This Row],[CTP_4]]-sample_report[[#This Row],[NOM_TAX_4]]</f>
        <v>596.36</v>
      </c>
      <c r="R416" s="1">
        <f>sample_report[[#This Row],[CTP_3]]-sample_report[[#This Row],[NOM_TAX_3]]</f>
        <v>272.07</v>
      </c>
      <c r="S416" s="1">
        <f>sample_report[[#This Row],[CTP_2]]-sample_report[[#This Row],[NOMO_TAX_2]]</f>
        <v>398.05</v>
      </c>
      <c r="T416" s="1">
        <f>sample_report[[#This Row],[CTP_1]]-sample_report[[#This Row],[NOM_TAX_1]]</f>
        <v>545.30999999999995</v>
      </c>
      <c r="U416" s="1">
        <f>sample_report[[#This Row],[CTP_0]]-sample_report[[#This Row],[NOM_TAX_0]]</f>
        <v>361.44</v>
      </c>
      <c r="V416" t="s">
        <v>1513</v>
      </c>
      <c r="W416" t="s">
        <v>1514</v>
      </c>
      <c r="X416" t="s">
        <v>1515</v>
      </c>
      <c r="Y416" t="s">
        <v>1516</v>
      </c>
      <c r="Z416" t="s">
        <v>1510</v>
      </c>
      <c r="AA416">
        <f>sample_report[[#This Row],[PTI_4]]*sample_report[[#This Row],[STR_4]]*0.01</f>
        <v>0</v>
      </c>
      <c r="AK416" t="s">
        <v>1517</v>
      </c>
      <c r="AL416" t="s">
        <v>1518</v>
      </c>
      <c r="AM416" t="s">
        <v>1519</v>
      </c>
      <c r="AN416">
        <v>208422</v>
      </c>
      <c r="AO416">
        <v>223511</v>
      </c>
      <c r="AP416" t="s">
        <v>1520</v>
      </c>
      <c r="AQ416" t="s">
        <v>1521</v>
      </c>
      <c r="AR416" t="s">
        <v>35</v>
      </c>
    </row>
    <row r="417" spans="1:44" hidden="1" x14ac:dyDescent="0.3">
      <c r="A417" t="s">
        <v>1297</v>
      </c>
      <c r="B417" t="s">
        <v>1298</v>
      </c>
      <c r="C417" t="s">
        <v>283</v>
      </c>
      <c r="D417" t="s">
        <v>1199</v>
      </c>
      <c r="E417">
        <v>2019</v>
      </c>
      <c r="F417">
        <v>181075</v>
      </c>
      <c r="G417" t="s">
        <v>1616</v>
      </c>
      <c r="H417">
        <v>1146827</v>
      </c>
      <c r="I417">
        <v>2890074</v>
      </c>
      <c r="J417" t="s">
        <v>1306</v>
      </c>
      <c r="K417">
        <v>51463</v>
      </c>
      <c r="L417">
        <v>14220600</v>
      </c>
      <c r="M417">
        <v>457</v>
      </c>
      <c r="N417" t="s">
        <v>1617</v>
      </c>
      <c r="O417" t="s">
        <v>1618</v>
      </c>
      <c r="P417">
        <f>SUM(sample_report[[#This Row],[DIFF_4]:[DIFF_0]])</f>
        <v>3170.0600000000004</v>
      </c>
      <c r="Q417">
        <f>sample_report[[#This Row],[CTP_4]]-sample_report[[#This Row],[NOM_TAX_4]]</f>
        <v>567.27</v>
      </c>
      <c r="R417" s="1">
        <f>sample_report[[#This Row],[CTP_3]]-sample_report[[#This Row],[NOM_TAX_3]]</f>
        <v>479.97</v>
      </c>
      <c r="S417" s="1">
        <f>sample_report[[#This Row],[CTP_2]]-sample_report[[#This Row],[NOMO_TAX_2]]</f>
        <v>697.43</v>
      </c>
      <c r="T417" s="1">
        <f>sample_report[[#This Row],[CTP_1]]-sample_report[[#This Row],[NOM_TAX_1]]</f>
        <v>933.09</v>
      </c>
      <c r="U417" s="1">
        <f>sample_report[[#This Row],[CTP_0]]-sample_report[[#This Row],[NOM_TAX_0]]</f>
        <v>492.3</v>
      </c>
      <c r="V417" t="s">
        <v>1318</v>
      </c>
      <c r="W417" t="s">
        <v>1303</v>
      </c>
      <c r="X417" t="s">
        <v>1304</v>
      </c>
      <c r="Y417" t="s">
        <v>1305</v>
      </c>
      <c r="Z417" t="s">
        <v>1306</v>
      </c>
      <c r="AA417">
        <f>sample_report[[#This Row],[PTI_4]]*sample_report[[#This Row],[STR_4]]*0.01</f>
        <v>0</v>
      </c>
      <c r="AK417" t="s">
        <v>1504</v>
      </c>
      <c r="AL417" t="s">
        <v>1307</v>
      </c>
      <c r="AM417" t="s">
        <v>1308</v>
      </c>
      <c r="AN417">
        <v>187706</v>
      </c>
      <c r="AO417">
        <v>181075</v>
      </c>
      <c r="AP417" t="s">
        <v>1619</v>
      </c>
      <c r="AQ417" t="s">
        <v>1620</v>
      </c>
      <c r="AR417" t="s">
        <v>35</v>
      </c>
    </row>
    <row r="418" spans="1:44" hidden="1" x14ac:dyDescent="0.3">
      <c r="A418" t="s">
        <v>1507</v>
      </c>
      <c r="B418" t="s">
        <v>1508</v>
      </c>
      <c r="C418" t="s">
        <v>283</v>
      </c>
      <c r="D418" t="s">
        <v>1199</v>
      </c>
      <c r="E418">
        <v>2019</v>
      </c>
      <c r="F418">
        <v>107166</v>
      </c>
      <c r="G418" t="s">
        <v>1621</v>
      </c>
      <c r="H418">
        <v>834208</v>
      </c>
      <c r="I418">
        <v>2220266</v>
      </c>
      <c r="J418" t="s">
        <v>1622</v>
      </c>
      <c r="K418">
        <v>32460</v>
      </c>
      <c r="L418">
        <v>5964200</v>
      </c>
      <c r="M418">
        <v>253</v>
      </c>
      <c r="N418" t="s">
        <v>1623</v>
      </c>
      <c r="O418" t="s">
        <v>1624</v>
      </c>
      <c r="P418">
        <f>SUM(sample_report[[#This Row],[DIFF_4]:[DIFF_0]])</f>
        <v>1920.2099999999998</v>
      </c>
      <c r="Q418">
        <f>sample_report[[#This Row],[CTP_4]]-sample_report[[#This Row],[NOM_TAX_4]]</f>
        <v>272.07</v>
      </c>
      <c r="R418" s="1">
        <f>sample_report[[#This Row],[CTP_3]]-sample_report[[#This Row],[NOM_TAX_3]]</f>
        <v>398.05</v>
      </c>
      <c r="S418" s="1">
        <f>sample_report[[#This Row],[CTP_2]]-sample_report[[#This Row],[NOMO_TAX_2]]</f>
        <v>545.30999999999995</v>
      </c>
      <c r="T418" s="1">
        <f>sample_report[[#This Row],[CTP_1]]-sample_report[[#This Row],[NOM_TAX_1]]</f>
        <v>361.44</v>
      </c>
      <c r="U418" s="1">
        <f>sample_report[[#This Row],[CTP_0]]-sample_report[[#This Row],[NOM_TAX_0]]</f>
        <v>343.34</v>
      </c>
      <c r="V418" t="s">
        <v>1514</v>
      </c>
      <c r="W418" t="s">
        <v>1515</v>
      </c>
      <c r="X418" t="s">
        <v>1516</v>
      </c>
      <c r="Y418" t="s">
        <v>1510</v>
      </c>
      <c r="Z418" t="s">
        <v>1622</v>
      </c>
      <c r="AA418">
        <f>sample_report[[#This Row],[PTI_4]]*sample_report[[#This Row],[STR_4]]*0.01</f>
        <v>0</v>
      </c>
      <c r="AK418" t="s">
        <v>1518</v>
      </c>
      <c r="AL418" t="s">
        <v>1519</v>
      </c>
      <c r="AM418" t="s">
        <v>1625</v>
      </c>
      <c r="AN418">
        <v>223511</v>
      </c>
      <c r="AO418">
        <v>107166</v>
      </c>
      <c r="AP418" t="s">
        <v>1626</v>
      </c>
      <c r="AQ418" t="s">
        <v>1627</v>
      </c>
      <c r="AR418" t="s">
        <v>35</v>
      </c>
    </row>
    <row r="419" spans="1:44" hidden="1" x14ac:dyDescent="0.3">
      <c r="A419" t="s">
        <v>1297</v>
      </c>
      <c r="B419" t="s">
        <v>1298</v>
      </c>
      <c r="C419" t="s">
        <v>283</v>
      </c>
      <c r="D419" t="s">
        <v>1199</v>
      </c>
      <c r="E419">
        <v>2017</v>
      </c>
      <c r="F419">
        <v>175669</v>
      </c>
      <c r="G419" t="s">
        <v>1674</v>
      </c>
      <c r="H419">
        <v>1016542</v>
      </c>
      <c r="I419">
        <v>2970992</v>
      </c>
      <c r="J419" t="s">
        <v>1304</v>
      </c>
      <c r="K419">
        <v>51844</v>
      </c>
      <c r="L419">
        <v>14100300</v>
      </c>
      <c r="M419">
        <v>518</v>
      </c>
      <c r="N419" t="s">
        <v>1675</v>
      </c>
      <c r="O419" t="s">
        <v>1676</v>
      </c>
      <c r="P419">
        <f>SUM(sample_report[[#This Row],[DIFF_4]:[DIFF_0]])</f>
        <v>2670.86</v>
      </c>
      <c r="Q419">
        <f>sample_report[[#This Row],[CTP_4]]-sample_report[[#This Row],[NOM_TAX_4]]</f>
        <v>311.91000000000003</v>
      </c>
      <c r="R419" s="1">
        <f>sample_report[[#This Row],[CTP_3]]-sample_report[[#This Row],[NOM_TAX_3]]</f>
        <v>614.28</v>
      </c>
      <c r="S419" s="1">
        <f>sample_report[[#This Row],[CTP_2]]-sample_report[[#This Row],[NOMO_TAX_2]]</f>
        <v>567.27</v>
      </c>
      <c r="T419" s="1">
        <f>sample_report[[#This Row],[CTP_1]]-sample_report[[#This Row],[NOM_TAX_1]]</f>
        <v>479.97</v>
      </c>
      <c r="U419" s="1">
        <f>sample_report[[#This Row],[CTP_0]]-sample_report[[#This Row],[NOM_TAX_0]]</f>
        <v>697.43</v>
      </c>
      <c r="V419" t="s">
        <v>1316</v>
      </c>
      <c r="W419" t="s">
        <v>1317</v>
      </c>
      <c r="X419" t="s">
        <v>1318</v>
      </c>
      <c r="Y419" t="s">
        <v>1303</v>
      </c>
      <c r="Z419" t="s">
        <v>1304</v>
      </c>
      <c r="AA419">
        <f>sample_report[[#This Row],[PTI_4]]*sample_report[[#This Row],[STR_4]]*0.01</f>
        <v>0</v>
      </c>
      <c r="AK419" t="s">
        <v>1320</v>
      </c>
      <c r="AL419" t="s">
        <v>1321</v>
      </c>
      <c r="AM419" t="s">
        <v>1504</v>
      </c>
      <c r="AN419">
        <v>138109</v>
      </c>
      <c r="AO419">
        <v>175669</v>
      </c>
      <c r="AP419" t="s">
        <v>1677</v>
      </c>
      <c r="AQ419" t="s">
        <v>1678</v>
      </c>
      <c r="AR419" t="s">
        <v>35</v>
      </c>
    </row>
    <row r="420" spans="1:44" hidden="1" x14ac:dyDescent="0.3">
      <c r="A420" t="s">
        <v>1507</v>
      </c>
      <c r="B420" t="s">
        <v>1508</v>
      </c>
      <c r="C420" t="s">
        <v>283</v>
      </c>
      <c r="D420" t="s">
        <v>1199</v>
      </c>
      <c r="E420">
        <v>2017</v>
      </c>
      <c r="F420">
        <v>208422</v>
      </c>
      <c r="G420" t="s">
        <v>1679</v>
      </c>
      <c r="H420">
        <v>850269</v>
      </c>
      <c r="I420">
        <v>2129225</v>
      </c>
      <c r="J420" t="s">
        <v>1516</v>
      </c>
      <c r="K420">
        <v>46325</v>
      </c>
      <c r="L420">
        <v>15701200</v>
      </c>
      <c r="M420">
        <v>651</v>
      </c>
      <c r="N420" t="s">
        <v>1680</v>
      </c>
      <c r="O420" t="s">
        <v>1681</v>
      </c>
      <c r="P420">
        <f>SUM(sample_report[[#This Row],[DIFF_4]:[DIFF_0]])</f>
        <v>2438.67</v>
      </c>
      <c r="Q420">
        <f>sample_report[[#This Row],[CTP_4]]-sample_report[[#This Row],[NOM_TAX_4]]</f>
        <v>626.88</v>
      </c>
      <c r="R420" s="1">
        <f>sample_report[[#This Row],[CTP_3]]-sample_report[[#This Row],[NOM_TAX_3]]</f>
        <v>596.36</v>
      </c>
      <c r="S420" s="1">
        <f>sample_report[[#This Row],[CTP_2]]-sample_report[[#This Row],[NOMO_TAX_2]]</f>
        <v>272.07</v>
      </c>
      <c r="T420" s="1">
        <f>sample_report[[#This Row],[CTP_1]]-sample_report[[#This Row],[NOM_TAX_1]]</f>
        <v>398.05</v>
      </c>
      <c r="U420" s="1">
        <f>sample_report[[#This Row],[CTP_0]]-sample_report[[#This Row],[NOM_TAX_0]]</f>
        <v>545.30999999999995</v>
      </c>
      <c r="V420" t="s">
        <v>1682</v>
      </c>
      <c r="W420" t="s">
        <v>1513</v>
      </c>
      <c r="X420" t="s">
        <v>1514</v>
      </c>
      <c r="Y420" t="s">
        <v>1515</v>
      </c>
      <c r="Z420" t="s">
        <v>1516</v>
      </c>
      <c r="AA420">
        <f>sample_report[[#This Row],[PTI_4]]*sample_report[[#This Row],[STR_4]]*0.01</f>
        <v>0</v>
      </c>
      <c r="AK420" t="s">
        <v>1683</v>
      </c>
      <c r="AL420" t="s">
        <v>1517</v>
      </c>
      <c r="AM420" t="s">
        <v>1518</v>
      </c>
      <c r="AN420">
        <v>191564</v>
      </c>
      <c r="AO420">
        <v>208422</v>
      </c>
      <c r="AP420" t="s">
        <v>1684</v>
      </c>
      <c r="AQ420" t="s">
        <v>1685</v>
      </c>
      <c r="AR420" t="s">
        <v>35</v>
      </c>
    </row>
    <row r="421" spans="1:44" x14ac:dyDescent="0.3">
      <c r="A421" t="s">
        <v>621</v>
      </c>
      <c r="B421" t="s">
        <v>622</v>
      </c>
      <c r="C421" t="s">
        <v>283</v>
      </c>
      <c r="D421" t="s">
        <v>591</v>
      </c>
      <c r="E421">
        <v>2020</v>
      </c>
      <c r="F421">
        <v>27013</v>
      </c>
      <c r="G421" t="s">
        <v>1835</v>
      </c>
      <c r="H421">
        <v>2082385</v>
      </c>
      <c r="I421">
        <v>4057656</v>
      </c>
      <c r="J421" t="s">
        <v>1836</v>
      </c>
      <c r="K421">
        <v>40865</v>
      </c>
      <c r="L421">
        <v>-1979000</v>
      </c>
      <c r="M421">
        <v>-47</v>
      </c>
      <c r="N421" t="s">
        <v>1837</v>
      </c>
      <c r="O421" t="s">
        <v>1838</v>
      </c>
      <c r="P421">
        <f>SUM(sample_report[[#This Row],[DIFF_4]:[DIFF_0]])</f>
        <v>-98499.755708000012</v>
      </c>
      <c r="Q421" s="1">
        <f>sample_report[[#This Row],[CTP_4]]-sample_report[[#This Row],[NOM_TAX_4]]</f>
        <v>30.891791999999896</v>
      </c>
      <c r="R421" s="1">
        <f>sample_report[[#This Row],[CTP_3]]-sample_report[[#This Row],[NOM_TAX_3]]</f>
        <v>-515.28884599999992</v>
      </c>
      <c r="S421" s="1">
        <f>sample_report[[#This Row],[CTP_2]]-sample_report[[#This Row],[NOMO_TAX_2]]</f>
        <v>149.367346</v>
      </c>
      <c r="T421" s="1">
        <f>sample_report[[#This Row],[CTP_1]]-sample_report[[#This Row],[NOM_TAX_1]]</f>
        <v>-90802.779800000004</v>
      </c>
      <c r="U421" s="1">
        <f>sample_report[[#This Row],[CTP_0]]-sample_report[[#This Row],[NOM_TAX_0]]</f>
        <v>-7361.9462000000003</v>
      </c>
      <c r="V421" t="s">
        <v>629</v>
      </c>
      <c r="W421" t="s">
        <v>630</v>
      </c>
      <c r="X421" t="s">
        <v>624</v>
      </c>
      <c r="Y421" t="s">
        <v>885</v>
      </c>
      <c r="Z421" t="s">
        <v>1836</v>
      </c>
      <c r="AA421">
        <f>sample_report[[#This Row],[PTI_4]]*sample_report[[#This Row],[STR_4]]*0.01</f>
        <v>1153.8882080000001</v>
      </c>
      <c r="AB421">
        <f>sample_report[[#This Row],[PTI_3]]*sample_report[[#This Row],[STR_3]]*0.01</f>
        <v>1115.0388459999999</v>
      </c>
      <c r="AC421">
        <f>sample_report[[#This Row],[PTI_2]]*sample_report[[#This Row],[STR_32]]*0.01</f>
        <v>1151.892654</v>
      </c>
      <c r="AD421">
        <f>sample_report[[#This Row],[PTI_1]]*sample_report[[#This Row],[STR_1]]*0.01</f>
        <v>91532.87980000001</v>
      </c>
      <c r="AE421">
        <f>sample_report[[#This Row],[PTI_0]]*sample_report[[#This Row],[STR_0]]*0.01</f>
        <v>8033.6662000000006</v>
      </c>
      <c r="AF421">
        <v>29.74</v>
      </c>
      <c r="AG421">
        <v>29.74</v>
      </c>
      <c r="AH421">
        <v>29.74</v>
      </c>
      <c r="AI421">
        <v>29.74</v>
      </c>
      <c r="AJ421">
        <v>29.74</v>
      </c>
      <c r="AK421" t="s">
        <v>633</v>
      </c>
      <c r="AL421" t="s">
        <v>888</v>
      </c>
      <c r="AM421" t="s">
        <v>1839</v>
      </c>
      <c r="AN421">
        <v>307777</v>
      </c>
      <c r="AO421">
        <v>27013</v>
      </c>
      <c r="AP421" t="s">
        <v>1840</v>
      </c>
      <c r="AQ421" t="s">
        <v>1841</v>
      </c>
      <c r="AR421" t="s">
        <v>35</v>
      </c>
    </row>
    <row r="422" spans="1:44" x14ac:dyDescent="0.3">
      <c r="A422" t="s">
        <v>621</v>
      </c>
      <c r="B422" t="s">
        <v>622</v>
      </c>
      <c r="C422" t="s">
        <v>283</v>
      </c>
      <c r="D422" t="s">
        <v>591</v>
      </c>
      <c r="E422">
        <v>2016</v>
      </c>
      <c r="F422">
        <v>387992</v>
      </c>
      <c r="G422" t="s">
        <v>1842</v>
      </c>
      <c r="H422">
        <v>1960677</v>
      </c>
      <c r="I422">
        <v>3186033</v>
      </c>
      <c r="J422" t="s">
        <v>629</v>
      </c>
      <c r="K422">
        <v>134503</v>
      </c>
      <c r="L422">
        <v>26555100</v>
      </c>
      <c r="M422">
        <v>707</v>
      </c>
      <c r="N422" t="s">
        <v>1843</v>
      </c>
      <c r="O422" t="s">
        <v>1844</v>
      </c>
      <c r="P422">
        <f>SUM(sample_report[[#This Row],[DIFF_4]:[DIFF_0]])</f>
        <v>-241148.01978199999</v>
      </c>
      <c r="Q422" s="1">
        <f>sample_report[[#This Row],[CTP_4]]-sample_report[[#This Row],[NOM_TAX_4]]</f>
        <v>-627.03280599999994</v>
      </c>
      <c r="R422" s="1">
        <f>sample_report[[#This Row],[CTP_3]]-sample_report[[#This Row],[NOM_TAX_3]]</f>
        <v>-83.329125000000204</v>
      </c>
      <c r="S422" s="1">
        <f>sample_report[[#This Row],[CTP_2]]-sample_report[[#This Row],[NOMO_TAX_2]]</f>
        <v>-459.70995100000005</v>
      </c>
      <c r="T422" s="1">
        <f>sample_report[[#This Row],[CTP_1]]-sample_report[[#This Row],[NOM_TAX_1]]</f>
        <v>-125773.90709999998</v>
      </c>
      <c r="U422" s="1">
        <f>sample_report[[#This Row],[CTP_0]]-sample_report[[#This Row],[NOM_TAX_0]]</f>
        <v>-114204.0408</v>
      </c>
      <c r="V422" t="s">
        <v>1845</v>
      </c>
      <c r="W422" t="s">
        <v>1017</v>
      </c>
      <c r="X422" t="s">
        <v>627</v>
      </c>
      <c r="Y422" t="s">
        <v>628</v>
      </c>
      <c r="Z422" t="s">
        <v>629</v>
      </c>
      <c r="AA422">
        <f>sample_report[[#This Row],[PTI_4]]*sample_report[[#This Row],[STR_4]]*0.01</f>
        <v>1328.3028059999999</v>
      </c>
      <c r="AB422">
        <f>sample_report[[#This Row],[PTI_3]]*sample_report[[#This Row],[STR_3]]*0.01</f>
        <v>1288.6391250000001</v>
      </c>
      <c r="AC422">
        <f>sample_report[[#This Row],[PTI_2]]*sample_report[[#This Row],[STR_32]]*0.01</f>
        <v>1669.539951</v>
      </c>
      <c r="AD422">
        <f>sample_report[[#This Row],[PTI_1]]*sample_report[[#This Row],[STR_1]]*0.01</f>
        <v>126821.97709999999</v>
      </c>
      <c r="AE422">
        <f>sample_report[[#This Row],[PTI_0]]*sample_report[[#This Row],[STR_0]]*0.01</f>
        <v>115388.8208</v>
      </c>
      <c r="AF422">
        <v>39.54</v>
      </c>
      <c r="AG422">
        <v>36.99</v>
      </c>
      <c r="AH422">
        <v>36.99</v>
      </c>
      <c r="AI422">
        <v>32.11</v>
      </c>
      <c r="AJ422">
        <v>29.74</v>
      </c>
      <c r="AK422" t="s">
        <v>1846</v>
      </c>
      <c r="AL422" t="s">
        <v>1018</v>
      </c>
      <c r="AM422" t="s">
        <v>631</v>
      </c>
      <c r="AN422">
        <v>394961</v>
      </c>
      <c r="AO422">
        <v>387992</v>
      </c>
      <c r="AP422" t="s">
        <v>1847</v>
      </c>
      <c r="AQ422" t="s">
        <v>1848</v>
      </c>
      <c r="AR422" t="s">
        <v>35</v>
      </c>
    </row>
    <row r="423" spans="1:44" x14ac:dyDescent="0.3">
      <c r="A423" t="s">
        <v>1888</v>
      </c>
      <c r="B423" t="s">
        <v>1889</v>
      </c>
      <c r="C423" t="s">
        <v>283</v>
      </c>
      <c r="D423" t="s">
        <v>63</v>
      </c>
      <c r="E423">
        <v>2020</v>
      </c>
      <c r="F423">
        <v>122021</v>
      </c>
      <c r="G423" t="s">
        <v>1890</v>
      </c>
      <c r="H423">
        <v>2494097</v>
      </c>
      <c r="I423">
        <v>4480230</v>
      </c>
      <c r="J423" t="s">
        <v>1891</v>
      </c>
      <c r="K423">
        <v>32160</v>
      </c>
      <c r="L423">
        <v>8331800</v>
      </c>
      <c r="M423">
        <v>177</v>
      </c>
      <c r="N423" t="s">
        <v>1892</v>
      </c>
      <c r="O423" t="s">
        <v>1893</v>
      </c>
      <c r="P423">
        <f>SUM(sample_report[[#This Row],[DIFF_4]:[DIFF_0]])</f>
        <v>-88535.009550000017</v>
      </c>
      <c r="Q423" s="1">
        <f>sample_report[[#This Row],[CTP_4]]-sample_report[[#This Row],[NOM_TAX_4]]</f>
        <v>36.399029999999925</v>
      </c>
      <c r="R423" s="1">
        <f>sample_report[[#This Row],[CTP_3]]-sample_report[[#This Row],[NOM_TAX_3]]</f>
        <v>-301.17763400000001</v>
      </c>
      <c r="S423" s="1">
        <f>sample_report[[#This Row],[CTP_2]]-sample_report[[#This Row],[NOMO_TAX_2]]</f>
        <v>214.51605400000005</v>
      </c>
      <c r="T423" s="1">
        <f>sample_report[[#This Row],[CTP_1]]-sample_report[[#This Row],[NOM_TAX_1]]</f>
        <v>-52621.581600000005</v>
      </c>
      <c r="U423" s="1">
        <f>sample_report[[#This Row],[CTP_0]]-sample_report[[#This Row],[NOM_TAX_0]]</f>
        <v>-35863.165400000005</v>
      </c>
      <c r="V423" t="s">
        <v>1894</v>
      </c>
      <c r="W423" t="s">
        <v>1895</v>
      </c>
      <c r="X423" t="s">
        <v>1896</v>
      </c>
      <c r="Y423" t="s">
        <v>1897</v>
      </c>
      <c r="Z423" t="s">
        <v>1891</v>
      </c>
      <c r="AA423">
        <f>sample_report[[#This Row],[PTI_4]]*sample_report[[#This Row],[STR_4]]*0.01</f>
        <v>669.61097000000007</v>
      </c>
      <c r="AB423">
        <f>sample_report[[#This Row],[PTI_3]]*sample_report[[#This Row],[STR_3]]*0.01</f>
        <v>938.567634</v>
      </c>
      <c r="AC423">
        <f>sample_report[[#This Row],[PTI_2]]*sample_report[[#This Row],[STR_32]]*0.01</f>
        <v>977.19394599999998</v>
      </c>
      <c r="AD423">
        <f>sample_report[[#This Row],[PTI_1]]*sample_report[[#This Row],[STR_1]]*0.01</f>
        <v>53333.931600000004</v>
      </c>
      <c r="AE423">
        <f>sample_report[[#This Row],[PTI_0]]*sample_report[[#This Row],[STR_0]]*0.01</f>
        <v>36289.045400000003</v>
      </c>
      <c r="AF423">
        <v>29.74</v>
      </c>
      <c r="AG423">
        <v>29.74</v>
      </c>
      <c r="AH423">
        <v>29.74</v>
      </c>
      <c r="AI423">
        <v>29.74</v>
      </c>
      <c r="AJ423">
        <v>29.74</v>
      </c>
      <c r="AK423" t="s">
        <v>1898</v>
      </c>
      <c r="AL423" t="s">
        <v>1899</v>
      </c>
      <c r="AM423" t="s">
        <v>1900</v>
      </c>
      <c r="AN423">
        <v>179334</v>
      </c>
      <c r="AO423">
        <v>122021</v>
      </c>
      <c r="AP423" t="s">
        <v>1901</v>
      </c>
      <c r="AQ423" t="s">
        <v>1902</v>
      </c>
      <c r="AR423" t="s">
        <v>1903</v>
      </c>
    </row>
    <row r="424" spans="1:44" x14ac:dyDescent="0.3">
      <c r="A424" t="s">
        <v>1888</v>
      </c>
      <c r="B424" t="s">
        <v>1889</v>
      </c>
      <c r="C424" t="s">
        <v>283</v>
      </c>
      <c r="D424" t="s">
        <v>63</v>
      </c>
      <c r="E424">
        <v>2016</v>
      </c>
      <c r="F424">
        <v>225155</v>
      </c>
      <c r="G424" t="s">
        <v>1904</v>
      </c>
      <c r="H424">
        <v>2386187</v>
      </c>
      <c r="I424">
        <v>4405649</v>
      </c>
      <c r="J424" t="s">
        <v>1894</v>
      </c>
      <c r="K424">
        <v>76092</v>
      </c>
      <c r="L424">
        <v>15065000</v>
      </c>
      <c r="M424">
        <v>315</v>
      </c>
      <c r="N424" t="s">
        <v>1905</v>
      </c>
      <c r="O424" t="s">
        <v>1906</v>
      </c>
      <c r="P424">
        <f>SUM(sample_report[[#This Row],[DIFF_4]:[DIFF_0]])</f>
        <v>-158386.26898699999</v>
      </c>
      <c r="Q424" s="1">
        <f>sample_report[[#This Row],[CTP_4]]-sample_report[[#This Row],[NOM_TAX_4]]</f>
        <v>-468.11150999999973</v>
      </c>
      <c r="R424" s="1">
        <f>sample_report[[#This Row],[CTP_3]]-sample_report[[#This Row],[NOM_TAX_3]]</f>
        <v>-201.06073600000013</v>
      </c>
      <c r="S424" s="1">
        <f>sample_report[[#This Row],[CTP_2]]-sample_report[[#This Row],[NOMO_TAX_2]]</f>
        <v>-282.86624100000017</v>
      </c>
      <c r="T424" s="1">
        <f>sample_report[[#This Row],[CTP_1]]-sample_report[[#This Row],[NOM_TAX_1]]</f>
        <v>-91179.143499999991</v>
      </c>
      <c r="U424" s="1">
        <f>sample_report[[#This Row],[CTP_0]]-sample_report[[#This Row],[NOM_TAX_0]]</f>
        <v>-66255.087</v>
      </c>
      <c r="V424" t="s">
        <v>1907</v>
      </c>
      <c r="W424" t="s">
        <v>1908</v>
      </c>
      <c r="X424" t="s">
        <v>1909</v>
      </c>
      <c r="Y424" t="s">
        <v>1910</v>
      </c>
      <c r="Z424" t="s">
        <v>1894</v>
      </c>
      <c r="AA424">
        <f>sample_report[[#This Row],[PTI_4]]*sample_report[[#This Row],[STR_4]]*0.01</f>
        <v>1697.5115099999998</v>
      </c>
      <c r="AB424">
        <f>sample_report[[#This Row],[PTI_3]]*sample_report[[#This Row],[STR_3]]*0.01</f>
        <v>1317.0807360000001</v>
      </c>
      <c r="AC424">
        <f>sample_report[[#This Row],[PTI_2]]*sample_report[[#This Row],[STR_32]]*0.01</f>
        <v>1339.2562410000003</v>
      </c>
      <c r="AD424">
        <f>sample_report[[#This Row],[PTI_1]]*sample_report[[#This Row],[STR_1]]*0.01</f>
        <v>92150.883499999996</v>
      </c>
      <c r="AE424">
        <f>sample_report[[#This Row],[PTI_0]]*sample_report[[#This Row],[STR_0]]*0.01</f>
        <v>66961.096999999994</v>
      </c>
      <c r="AF424">
        <v>39.54</v>
      </c>
      <c r="AG424">
        <v>36.99</v>
      </c>
      <c r="AH424">
        <v>36.99</v>
      </c>
      <c r="AI424">
        <v>32.11</v>
      </c>
      <c r="AJ424">
        <v>29.74</v>
      </c>
      <c r="AK424" t="s">
        <v>1911</v>
      </c>
      <c r="AL424" t="s">
        <v>1912</v>
      </c>
      <c r="AM424" t="s">
        <v>1913</v>
      </c>
      <c r="AN424">
        <v>286985</v>
      </c>
      <c r="AO424">
        <v>225155</v>
      </c>
      <c r="AP424" t="s">
        <v>1914</v>
      </c>
      <c r="AQ424" t="s">
        <v>1915</v>
      </c>
      <c r="AR424" t="s">
        <v>35</v>
      </c>
    </row>
    <row r="425" spans="1:44" hidden="1" x14ac:dyDescent="0.3">
      <c r="A425" t="s">
        <v>2006</v>
      </c>
      <c r="B425" t="s">
        <v>2007</v>
      </c>
      <c r="C425" t="s">
        <v>283</v>
      </c>
      <c r="D425" t="s">
        <v>410</v>
      </c>
      <c r="E425">
        <v>2018</v>
      </c>
      <c r="F425">
        <v>82904</v>
      </c>
      <c r="G425" t="s">
        <v>2008</v>
      </c>
      <c r="H425">
        <v>402366</v>
      </c>
      <c r="I425">
        <v>725045</v>
      </c>
      <c r="J425" t="s">
        <v>2009</v>
      </c>
      <c r="K425">
        <v>21998</v>
      </c>
      <c r="L425">
        <v>6135200</v>
      </c>
      <c r="M425">
        <v>801</v>
      </c>
      <c r="N425" t="s">
        <v>2010</v>
      </c>
      <c r="O425" t="s">
        <v>2011</v>
      </c>
      <c r="P425" t="e">
        <f>SUM(sample_report[[#This Row],[DIFF_4]:[DIFF_0]])</f>
        <v>#VALUE!</v>
      </c>
      <c r="Q425" t="e">
        <f>sample_report[[#This Row],[CTP_4]]-sample_report[[#This Row],[NOM_TAX_4]]</f>
        <v>#VALUE!</v>
      </c>
      <c r="R425" s="1">
        <f>sample_report[[#This Row],[CTP_3]]-sample_report[[#This Row],[NOM_TAX_3]]</f>
        <v>114.77</v>
      </c>
      <c r="S425" s="1">
        <f>sample_report[[#This Row],[CTP_2]]-sample_report[[#This Row],[NOMO_TAX_2]]</f>
        <v>148.53</v>
      </c>
      <c r="T425" s="1">
        <f>sample_report[[#This Row],[CTP_1]]-sample_report[[#This Row],[NOM_TAX_1]]</f>
        <v>177.7</v>
      </c>
      <c r="U425" s="1">
        <f>sample_report[[#This Row],[CTP_0]]-sample_report[[#This Row],[NOM_TAX_0]]</f>
        <v>199.98</v>
      </c>
      <c r="V425" t="s">
        <v>2011</v>
      </c>
      <c r="W425" t="s">
        <v>2012</v>
      </c>
      <c r="X425" t="s">
        <v>2013</v>
      </c>
      <c r="Y425" t="s">
        <v>2014</v>
      </c>
      <c r="Z425" t="s">
        <v>2009</v>
      </c>
      <c r="AA425" t="e">
        <f>sample_report[[#This Row],[PTI_4]]*sample_report[[#This Row],[STR_4]]*0.01</f>
        <v>#VALUE!</v>
      </c>
      <c r="AK425" t="s">
        <v>2011</v>
      </c>
      <c r="AL425" t="s">
        <v>2015</v>
      </c>
      <c r="AM425" t="s">
        <v>2016</v>
      </c>
      <c r="AN425">
        <v>82871</v>
      </c>
      <c r="AO425">
        <v>82904</v>
      </c>
      <c r="AP425" t="s">
        <v>2017</v>
      </c>
      <c r="AQ425" t="s">
        <v>2018</v>
      </c>
      <c r="AR425" t="s">
        <v>35</v>
      </c>
    </row>
    <row r="426" spans="1:44" hidden="1" x14ac:dyDescent="0.3">
      <c r="A426" t="s">
        <v>2034</v>
      </c>
      <c r="B426" t="s">
        <v>2035</v>
      </c>
      <c r="C426" t="s">
        <v>283</v>
      </c>
      <c r="D426" t="s">
        <v>410</v>
      </c>
      <c r="E426">
        <v>2018</v>
      </c>
      <c r="F426">
        <v>307047</v>
      </c>
      <c r="G426" t="s">
        <v>2036</v>
      </c>
      <c r="H426">
        <v>2211346</v>
      </c>
      <c r="I426">
        <v>2729794</v>
      </c>
      <c r="J426" t="s">
        <v>2037</v>
      </c>
      <c r="K426">
        <v>63383</v>
      </c>
      <c r="L426">
        <v>26623600</v>
      </c>
      <c r="M426">
        <v>958</v>
      </c>
      <c r="N426" t="s">
        <v>2038</v>
      </c>
      <c r="O426" t="s">
        <v>2039</v>
      </c>
      <c r="P426">
        <f>SUM(sample_report[[#This Row],[DIFF_4]:[DIFF_0]])</f>
        <v>2909.5899999999997</v>
      </c>
      <c r="Q426">
        <f>sample_report[[#This Row],[CTP_4]]-sample_report[[#This Row],[NOM_TAX_4]]</f>
        <v>414.83</v>
      </c>
      <c r="R426" s="1">
        <f>sample_report[[#This Row],[CTP_3]]-sample_report[[#This Row],[NOM_TAX_3]]</f>
        <v>625.95000000000005</v>
      </c>
      <c r="S426" s="1">
        <f>sample_report[[#This Row],[CTP_2]]-sample_report[[#This Row],[NOMO_TAX_2]]</f>
        <v>613.19000000000005</v>
      </c>
      <c r="T426" s="1">
        <f>sample_report[[#This Row],[CTP_1]]-sample_report[[#This Row],[NOM_TAX_1]]</f>
        <v>580.80999999999995</v>
      </c>
      <c r="U426" s="1">
        <f>sample_report[[#This Row],[CTP_0]]-sample_report[[#This Row],[NOM_TAX_0]]</f>
        <v>674.81</v>
      </c>
      <c r="V426" t="s">
        <v>2040</v>
      </c>
      <c r="W426" t="s">
        <v>2041</v>
      </c>
      <c r="X426" t="s">
        <v>2042</v>
      </c>
      <c r="Y426" t="s">
        <v>2043</v>
      </c>
      <c r="Z426" t="s">
        <v>2037</v>
      </c>
      <c r="AA426">
        <f>sample_report[[#This Row],[PTI_4]]*sample_report[[#This Row],[STR_4]]*0.01</f>
        <v>0</v>
      </c>
      <c r="AK426" t="s">
        <v>2044</v>
      </c>
      <c r="AL426" t="s">
        <v>2045</v>
      </c>
      <c r="AM426" t="s">
        <v>2046</v>
      </c>
      <c r="AN426">
        <v>223602</v>
      </c>
      <c r="AO426">
        <v>307047</v>
      </c>
      <c r="AP426" t="s">
        <v>2047</v>
      </c>
      <c r="AQ426" t="s">
        <v>2048</v>
      </c>
      <c r="AR426" t="s">
        <v>35</v>
      </c>
    </row>
    <row r="427" spans="1:44" hidden="1" x14ac:dyDescent="0.3">
      <c r="A427" t="s">
        <v>2049</v>
      </c>
      <c r="B427" t="s">
        <v>2050</v>
      </c>
      <c r="C427" t="s">
        <v>283</v>
      </c>
      <c r="D427" t="s">
        <v>410</v>
      </c>
      <c r="E427">
        <v>2018</v>
      </c>
      <c r="F427">
        <v>187655</v>
      </c>
      <c r="G427" t="s">
        <v>2051</v>
      </c>
      <c r="H427">
        <v>749542</v>
      </c>
      <c r="I427">
        <v>1331619</v>
      </c>
      <c r="J427" t="s">
        <v>2052</v>
      </c>
      <c r="K427">
        <v>47011</v>
      </c>
      <c r="L427">
        <v>15369800</v>
      </c>
      <c r="M427">
        <v>1064</v>
      </c>
      <c r="N427" t="s">
        <v>2053</v>
      </c>
      <c r="O427" t="s">
        <v>2054</v>
      </c>
      <c r="P427">
        <f>SUM(sample_report[[#This Row],[DIFF_4]:[DIFF_0]])</f>
        <v>2264.16</v>
      </c>
      <c r="Q427">
        <f>sample_report[[#This Row],[CTP_4]]-sample_report[[#This Row],[NOM_TAX_4]]</f>
        <v>465.7</v>
      </c>
      <c r="R427" s="1">
        <f>sample_report[[#This Row],[CTP_3]]-sample_report[[#This Row],[NOM_TAX_3]]</f>
        <v>388.82</v>
      </c>
      <c r="S427" s="1">
        <f>sample_report[[#This Row],[CTP_2]]-sample_report[[#This Row],[NOMO_TAX_2]]</f>
        <v>448.27</v>
      </c>
      <c r="T427" s="1">
        <f>sample_report[[#This Row],[CTP_1]]-sample_report[[#This Row],[NOM_TAX_1]]</f>
        <v>493.18</v>
      </c>
      <c r="U427" s="1">
        <f>sample_report[[#This Row],[CTP_0]]-sample_report[[#This Row],[NOM_TAX_0]]</f>
        <v>468.19</v>
      </c>
      <c r="V427" t="s">
        <v>2055</v>
      </c>
      <c r="W427" t="s">
        <v>2056</v>
      </c>
      <c r="X427" t="s">
        <v>2057</v>
      </c>
      <c r="Y427" t="s">
        <v>2058</v>
      </c>
      <c r="Z427" t="s">
        <v>2052</v>
      </c>
      <c r="AA427">
        <f>sample_report[[#This Row],[PTI_4]]*sample_report[[#This Row],[STR_4]]*0.01</f>
        <v>0</v>
      </c>
      <c r="AK427" t="s">
        <v>2059</v>
      </c>
      <c r="AL427" t="s">
        <v>2060</v>
      </c>
      <c r="AM427" t="s">
        <v>2061</v>
      </c>
      <c r="AN427">
        <v>182184</v>
      </c>
      <c r="AO427">
        <v>187655</v>
      </c>
      <c r="AP427" t="s">
        <v>2062</v>
      </c>
      <c r="AQ427" t="s">
        <v>2063</v>
      </c>
      <c r="AR427" t="s">
        <v>35</v>
      </c>
    </row>
    <row r="428" spans="1:44" hidden="1" x14ac:dyDescent="0.3">
      <c r="A428" t="s">
        <v>2093</v>
      </c>
      <c r="B428" t="s">
        <v>2094</v>
      </c>
      <c r="C428" t="s">
        <v>283</v>
      </c>
      <c r="D428" t="s">
        <v>410</v>
      </c>
      <c r="E428">
        <v>2018</v>
      </c>
      <c r="F428">
        <v>94447</v>
      </c>
      <c r="G428" t="s">
        <v>2095</v>
      </c>
      <c r="H428">
        <v>409728</v>
      </c>
      <c r="I428">
        <v>920219</v>
      </c>
      <c r="J428" t="s">
        <v>2096</v>
      </c>
      <c r="K428">
        <v>35679</v>
      </c>
      <c r="L428">
        <v>6140400</v>
      </c>
      <c r="M428">
        <v>627</v>
      </c>
      <c r="N428" t="s">
        <v>2097</v>
      </c>
      <c r="O428" t="s">
        <v>2011</v>
      </c>
      <c r="P428" t="e">
        <f>SUM(sample_report[[#This Row],[DIFF_4]:[DIFF_0]])</f>
        <v>#VALUE!</v>
      </c>
      <c r="Q428">
        <f>sample_report[[#This Row],[CTP_4]]-sample_report[[#This Row],[NOM_TAX_4]]</f>
        <v>175.75</v>
      </c>
      <c r="R428" s="1" t="e">
        <f>sample_report[[#This Row],[CTP_3]]-sample_report[[#This Row],[NOM_TAX_3]]</f>
        <v>#VALUE!</v>
      </c>
      <c r="S428" s="1">
        <f>sample_report[[#This Row],[CTP_2]]-sample_report[[#This Row],[NOMO_TAX_2]]</f>
        <v>151.07</v>
      </c>
      <c r="T428" s="1">
        <f>sample_report[[#This Row],[CTP_1]]-sample_report[[#This Row],[NOM_TAX_1]]</f>
        <v>88.27</v>
      </c>
      <c r="U428" s="1">
        <f>sample_report[[#This Row],[CTP_0]]-sample_report[[#This Row],[NOM_TAX_0]]</f>
        <v>392.48</v>
      </c>
      <c r="V428" t="s">
        <v>2098</v>
      </c>
      <c r="W428" t="s">
        <v>2011</v>
      </c>
      <c r="X428" t="s">
        <v>2099</v>
      </c>
      <c r="Y428" t="s">
        <v>2100</v>
      </c>
      <c r="Z428" t="s">
        <v>2096</v>
      </c>
      <c r="AA428">
        <f>sample_report[[#This Row],[PTI_4]]*sample_report[[#This Row],[STR_4]]*0.01</f>
        <v>0</v>
      </c>
      <c r="AK428" t="s">
        <v>2101</v>
      </c>
      <c r="AL428" t="s">
        <v>2011</v>
      </c>
      <c r="AM428" t="s">
        <v>2102</v>
      </c>
      <c r="AN428">
        <v>34383</v>
      </c>
      <c r="AO428">
        <v>94447</v>
      </c>
      <c r="AP428" t="s">
        <v>2103</v>
      </c>
      <c r="AQ428" t="s">
        <v>2104</v>
      </c>
      <c r="AR428" t="s">
        <v>35</v>
      </c>
    </row>
    <row r="429" spans="1:44" hidden="1" x14ac:dyDescent="0.3">
      <c r="A429" t="s">
        <v>2006</v>
      </c>
      <c r="B429" t="s">
        <v>2007</v>
      </c>
      <c r="C429" t="s">
        <v>283</v>
      </c>
      <c r="D429" t="s">
        <v>410</v>
      </c>
      <c r="E429">
        <v>2019</v>
      </c>
      <c r="F429">
        <v>63790</v>
      </c>
      <c r="G429" t="s">
        <v>2245</v>
      </c>
      <c r="H429">
        <v>435310</v>
      </c>
      <c r="I429">
        <v>795034</v>
      </c>
      <c r="J429" t="s">
        <v>2246</v>
      </c>
      <c r="K429">
        <v>15503</v>
      </c>
      <c r="L429">
        <v>4611700</v>
      </c>
      <c r="M429">
        <v>556</v>
      </c>
      <c r="N429" t="s">
        <v>2247</v>
      </c>
      <c r="O429" t="s">
        <v>2248</v>
      </c>
      <c r="P429">
        <f>SUM(sample_report[[#This Row],[DIFF_4]:[DIFF_0]])</f>
        <v>915.2</v>
      </c>
      <c r="Q429">
        <f>sample_report[[#This Row],[CTP_4]]-sample_report[[#This Row],[NOM_TAX_4]]</f>
        <v>114.77</v>
      </c>
      <c r="R429" s="1">
        <f>sample_report[[#This Row],[CTP_3]]-sample_report[[#This Row],[NOM_TAX_3]]</f>
        <v>148.53</v>
      </c>
      <c r="S429" s="1">
        <f>sample_report[[#This Row],[CTP_2]]-sample_report[[#This Row],[NOMO_TAX_2]]</f>
        <v>177.7</v>
      </c>
      <c r="T429" s="1">
        <f>sample_report[[#This Row],[CTP_1]]-sample_report[[#This Row],[NOM_TAX_1]]</f>
        <v>199.98</v>
      </c>
      <c r="U429" s="1">
        <f>sample_report[[#This Row],[CTP_0]]-sample_report[[#This Row],[NOM_TAX_0]]</f>
        <v>274.22000000000003</v>
      </c>
      <c r="V429" t="s">
        <v>2012</v>
      </c>
      <c r="W429" t="s">
        <v>2013</v>
      </c>
      <c r="X429" t="s">
        <v>2014</v>
      </c>
      <c r="Y429" t="s">
        <v>2009</v>
      </c>
      <c r="Z429" t="s">
        <v>2246</v>
      </c>
      <c r="AA429">
        <f>sample_report[[#This Row],[PTI_4]]*sample_report[[#This Row],[STR_4]]*0.01</f>
        <v>0</v>
      </c>
      <c r="AK429" t="s">
        <v>2015</v>
      </c>
      <c r="AL429" t="s">
        <v>2016</v>
      </c>
      <c r="AM429" t="s">
        <v>2249</v>
      </c>
      <c r="AN429">
        <v>82904</v>
      </c>
      <c r="AO429">
        <v>63790</v>
      </c>
      <c r="AP429" t="s">
        <v>2250</v>
      </c>
      <c r="AQ429" t="s">
        <v>2251</v>
      </c>
      <c r="AR429" t="s">
        <v>35</v>
      </c>
    </row>
    <row r="430" spans="1:44" hidden="1" x14ac:dyDescent="0.3">
      <c r="A430" t="s">
        <v>2034</v>
      </c>
      <c r="B430" t="s">
        <v>2035</v>
      </c>
      <c r="C430" t="s">
        <v>283</v>
      </c>
      <c r="D430" t="s">
        <v>410</v>
      </c>
      <c r="E430">
        <v>2019</v>
      </c>
      <c r="F430">
        <v>374509</v>
      </c>
      <c r="G430" t="s">
        <v>2258</v>
      </c>
      <c r="H430">
        <v>2228615</v>
      </c>
      <c r="I430">
        <v>2745374</v>
      </c>
      <c r="J430" t="s">
        <v>2259</v>
      </c>
      <c r="K430">
        <v>91370</v>
      </c>
      <c r="L430">
        <v>30912600</v>
      </c>
      <c r="M430">
        <v>1041</v>
      </c>
      <c r="N430" t="s">
        <v>2260</v>
      </c>
      <c r="O430" t="s">
        <v>2261</v>
      </c>
      <c r="P430">
        <f>SUM(sample_report[[#This Row],[DIFF_4]:[DIFF_0]])</f>
        <v>3591.2000000000003</v>
      </c>
      <c r="Q430">
        <f>sample_report[[#This Row],[CTP_4]]-sample_report[[#This Row],[NOM_TAX_4]]</f>
        <v>625.95000000000005</v>
      </c>
      <c r="R430" s="1">
        <f>sample_report[[#This Row],[CTP_3]]-sample_report[[#This Row],[NOM_TAX_3]]</f>
        <v>613.19000000000005</v>
      </c>
      <c r="S430" s="1">
        <f>sample_report[[#This Row],[CTP_2]]-sample_report[[#This Row],[NOMO_TAX_2]]</f>
        <v>580.80999999999995</v>
      </c>
      <c r="T430" s="1">
        <f>sample_report[[#This Row],[CTP_1]]-sample_report[[#This Row],[NOM_TAX_1]]</f>
        <v>674.81</v>
      </c>
      <c r="U430" s="1">
        <f>sample_report[[#This Row],[CTP_0]]-sample_report[[#This Row],[NOM_TAX_0]]</f>
        <v>1096.44</v>
      </c>
      <c r="V430" t="s">
        <v>2041</v>
      </c>
      <c r="W430" t="s">
        <v>2042</v>
      </c>
      <c r="X430" t="s">
        <v>2043</v>
      </c>
      <c r="Y430" t="s">
        <v>2037</v>
      </c>
      <c r="Z430" t="s">
        <v>2259</v>
      </c>
      <c r="AA430">
        <f>sample_report[[#This Row],[PTI_4]]*sample_report[[#This Row],[STR_4]]*0.01</f>
        <v>0</v>
      </c>
      <c r="AK430" t="s">
        <v>2045</v>
      </c>
      <c r="AL430" t="s">
        <v>2046</v>
      </c>
      <c r="AM430" t="s">
        <v>2262</v>
      </c>
      <c r="AN430">
        <v>307047</v>
      </c>
      <c r="AO430">
        <v>374509</v>
      </c>
      <c r="AP430" t="s">
        <v>2263</v>
      </c>
      <c r="AQ430" t="s">
        <v>2264</v>
      </c>
      <c r="AR430" t="s">
        <v>35</v>
      </c>
    </row>
    <row r="431" spans="1:44" hidden="1" x14ac:dyDescent="0.3">
      <c r="A431" t="s">
        <v>2049</v>
      </c>
      <c r="B431" t="s">
        <v>2050</v>
      </c>
      <c r="C431" t="s">
        <v>283</v>
      </c>
      <c r="D431" t="s">
        <v>410</v>
      </c>
      <c r="E431">
        <v>2019</v>
      </c>
      <c r="F431">
        <v>193233</v>
      </c>
      <c r="G431" t="s">
        <v>2265</v>
      </c>
      <c r="H431">
        <v>789229</v>
      </c>
      <c r="I431">
        <v>1521895</v>
      </c>
      <c r="J431" t="s">
        <v>2266</v>
      </c>
      <c r="K431">
        <v>55312</v>
      </c>
      <c r="L431">
        <v>14821300</v>
      </c>
      <c r="M431">
        <v>952</v>
      </c>
      <c r="N431" t="s">
        <v>2267</v>
      </c>
      <c r="O431" t="s">
        <v>2268</v>
      </c>
      <c r="P431">
        <f>SUM(sample_report[[#This Row],[DIFF_4]:[DIFF_0]])</f>
        <v>2318.41</v>
      </c>
      <c r="Q431">
        <f>sample_report[[#This Row],[CTP_4]]-sample_report[[#This Row],[NOM_TAX_4]]</f>
        <v>388.82</v>
      </c>
      <c r="R431" s="1">
        <f>sample_report[[#This Row],[CTP_3]]-sample_report[[#This Row],[NOM_TAX_3]]</f>
        <v>448.27</v>
      </c>
      <c r="S431" s="1">
        <f>sample_report[[#This Row],[CTP_2]]-sample_report[[#This Row],[NOMO_TAX_2]]</f>
        <v>493.18</v>
      </c>
      <c r="T431" s="1">
        <f>sample_report[[#This Row],[CTP_1]]-sample_report[[#This Row],[NOM_TAX_1]]</f>
        <v>468.19</v>
      </c>
      <c r="U431" s="1">
        <f>sample_report[[#This Row],[CTP_0]]-sample_report[[#This Row],[NOM_TAX_0]]</f>
        <v>519.95000000000005</v>
      </c>
      <c r="V431" t="s">
        <v>2056</v>
      </c>
      <c r="W431" t="s">
        <v>2057</v>
      </c>
      <c r="X431" t="s">
        <v>2058</v>
      </c>
      <c r="Y431" t="s">
        <v>2052</v>
      </c>
      <c r="Z431" t="s">
        <v>2266</v>
      </c>
      <c r="AA431">
        <f>sample_report[[#This Row],[PTI_4]]*sample_report[[#This Row],[STR_4]]*0.01</f>
        <v>0</v>
      </c>
      <c r="AK431" t="s">
        <v>2060</v>
      </c>
      <c r="AL431" t="s">
        <v>2061</v>
      </c>
      <c r="AM431" t="s">
        <v>2269</v>
      </c>
      <c r="AN431">
        <v>187655</v>
      </c>
      <c r="AO431">
        <v>193233</v>
      </c>
      <c r="AP431" t="s">
        <v>2270</v>
      </c>
      <c r="AQ431" t="s">
        <v>2271</v>
      </c>
      <c r="AR431" t="s">
        <v>35</v>
      </c>
    </row>
    <row r="432" spans="1:44" hidden="1" x14ac:dyDescent="0.3">
      <c r="A432" t="s">
        <v>2093</v>
      </c>
      <c r="B432" t="s">
        <v>2094</v>
      </c>
      <c r="C432" t="s">
        <v>283</v>
      </c>
      <c r="D432" t="s">
        <v>410</v>
      </c>
      <c r="E432">
        <v>2019</v>
      </c>
      <c r="F432">
        <v>98502</v>
      </c>
      <c r="G432" t="s">
        <v>2285</v>
      </c>
      <c r="H432">
        <v>457972</v>
      </c>
      <c r="I432">
        <v>1121504</v>
      </c>
      <c r="J432" t="s">
        <v>2286</v>
      </c>
      <c r="K432">
        <v>27590</v>
      </c>
      <c r="L432">
        <v>7356200</v>
      </c>
      <c r="M432">
        <v>660</v>
      </c>
      <c r="N432" t="s">
        <v>2287</v>
      </c>
      <c r="O432" t="s">
        <v>2011</v>
      </c>
      <c r="P432" t="e">
        <f>SUM(sample_report[[#This Row],[DIFF_4]:[DIFF_0]])</f>
        <v>#VALUE!</v>
      </c>
      <c r="Q432" t="e">
        <f>sample_report[[#This Row],[CTP_4]]-sample_report[[#This Row],[NOM_TAX_4]]</f>
        <v>#VALUE!</v>
      </c>
      <c r="R432" s="1">
        <f>sample_report[[#This Row],[CTP_3]]-sample_report[[#This Row],[NOM_TAX_3]]</f>
        <v>151.07</v>
      </c>
      <c r="S432" s="1">
        <f>sample_report[[#This Row],[CTP_2]]-sample_report[[#This Row],[NOMO_TAX_2]]</f>
        <v>88.27</v>
      </c>
      <c r="T432" s="1">
        <f>sample_report[[#This Row],[CTP_1]]-sample_report[[#This Row],[NOM_TAX_1]]</f>
        <v>392.48</v>
      </c>
      <c r="U432" s="1">
        <f>sample_report[[#This Row],[CTP_0]]-sample_report[[#This Row],[NOM_TAX_0]]</f>
        <v>474.6</v>
      </c>
      <c r="V432" t="s">
        <v>2011</v>
      </c>
      <c r="W432" t="s">
        <v>2099</v>
      </c>
      <c r="X432" t="s">
        <v>2100</v>
      </c>
      <c r="Y432" t="s">
        <v>2096</v>
      </c>
      <c r="Z432" t="s">
        <v>2286</v>
      </c>
      <c r="AA432" t="e">
        <f>sample_report[[#This Row],[PTI_4]]*sample_report[[#This Row],[STR_4]]*0.01</f>
        <v>#VALUE!</v>
      </c>
      <c r="AK432" t="s">
        <v>2011</v>
      </c>
      <c r="AL432" t="s">
        <v>2102</v>
      </c>
      <c r="AM432" t="s">
        <v>2288</v>
      </c>
      <c r="AN432">
        <v>94447</v>
      </c>
      <c r="AO432">
        <v>98502</v>
      </c>
      <c r="AP432" t="s">
        <v>2289</v>
      </c>
      <c r="AQ432" t="s">
        <v>2290</v>
      </c>
      <c r="AR432" t="s">
        <v>35</v>
      </c>
    </row>
    <row r="433" spans="1:44" hidden="1" x14ac:dyDescent="0.3">
      <c r="A433" t="s">
        <v>2006</v>
      </c>
      <c r="B433" t="s">
        <v>2007</v>
      </c>
      <c r="C433" t="s">
        <v>283</v>
      </c>
      <c r="D433" t="s">
        <v>410</v>
      </c>
      <c r="E433">
        <v>2017</v>
      </c>
      <c r="F433">
        <v>82871</v>
      </c>
      <c r="G433" t="s">
        <v>2363</v>
      </c>
      <c r="H433">
        <v>344046</v>
      </c>
      <c r="I433">
        <v>653923</v>
      </c>
      <c r="J433" t="s">
        <v>2014</v>
      </c>
      <c r="K433">
        <v>31529</v>
      </c>
      <c r="L433">
        <v>5277100</v>
      </c>
      <c r="M433">
        <v>751</v>
      </c>
      <c r="N433" t="s">
        <v>2364</v>
      </c>
      <c r="O433" t="s">
        <v>2011</v>
      </c>
      <c r="P433" t="e">
        <f>SUM(sample_report[[#This Row],[DIFF_4]:[DIFF_0]])</f>
        <v>#VALUE!</v>
      </c>
      <c r="Q433">
        <f>sample_report[[#This Row],[CTP_4]]-sample_report[[#This Row],[NOM_TAX_4]]</f>
        <v>129.66999999999999</v>
      </c>
      <c r="R433" s="1" t="e">
        <f>sample_report[[#This Row],[CTP_3]]-sample_report[[#This Row],[NOM_TAX_3]]</f>
        <v>#VALUE!</v>
      </c>
      <c r="S433" s="1">
        <f>sample_report[[#This Row],[CTP_2]]-sample_report[[#This Row],[NOMO_TAX_2]]</f>
        <v>114.77</v>
      </c>
      <c r="T433" s="1">
        <f>sample_report[[#This Row],[CTP_1]]-sample_report[[#This Row],[NOM_TAX_1]]</f>
        <v>148.53</v>
      </c>
      <c r="U433" s="1">
        <f>sample_report[[#This Row],[CTP_0]]-sample_report[[#This Row],[NOM_TAX_0]]</f>
        <v>177.7</v>
      </c>
      <c r="V433" t="s">
        <v>2365</v>
      </c>
      <c r="W433" t="s">
        <v>2011</v>
      </c>
      <c r="X433" t="s">
        <v>2012</v>
      </c>
      <c r="Y433" t="s">
        <v>2013</v>
      </c>
      <c r="Z433" t="s">
        <v>2014</v>
      </c>
      <c r="AA433">
        <f>sample_report[[#This Row],[PTI_4]]*sample_report[[#This Row],[STR_4]]*0.01</f>
        <v>0</v>
      </c>
      <c r="AK433" t="s">
        <v>2366</v>
      </c>
      <c r="AL433" t="s">
        <v>2011</v>
      </c>
      <c r="AM433" t="s">
        <v>2015</v>
      </c>
      <c r="AN433">
        <v>69792</v>
      </c>
      <c r="AO433">
        <v>82871</v>
      </c>
      <c r="AP433" t="s">
        <v>2367</v>
      </c>
      <c r="AQ433" t="s">
        <v>953</v>
      </c>
      <c r="AR433" t="s">
        <v>35</v>
      </c>
    </row>
    <row r="434" spans="1:44" hidden="1" x14ac:dyDescent="0.3">
      <c r="A434" t="s">
        <v>2034</v>
      </c>
      <c r="B434" t="s">
        <v>2035</v>
      </c>
      <c r="C434" t="s">
        <v>283</v>
      </c>
      <c r="D434" t="s">
        <v>410</v>
      </c>
      <c r="E434">
        <v>2017</v>
      </c>
      <c r="F434">
        <v>223602</v>
      </c>
      <c r="G434" t="s">
        <v>2374</v>
      </c>
      <c r="H434">
        <v>1914194</v>
      </c>
      <c r="I434">
        <v>2383233</v>
      </c>
      <c r="J434" t="s">
        <v>2043</v>
      </c>
      <c r="K434">
        <v>58938</v>
      </c>
      <c r="L434">
        <v>17591200</v>
      </c>
      <c r="M434">
        <v>681</v>
      </c>
      <c r="N434" t="s">
        <v>2375</v>
      </c>
      <c r="O434" t="s">
        <v>2376</v>
      </c>
      <c r="P434">
        <f>SUM(sample_report[[#This Row],[DIFF_4]:[DIFF_0]])</f>
        <v>3006.78</v>
      </c>
      <c r="Q434">
        <f>sample_report[[#This Row],[CTP_4]]-sample_report[[#This Row],[NOM_TAX_4]]</f>
        <v>772</v>
      </c>
      <c r="R434" s="1">
        <f>sample_report[[#This Row],[CTP_3]]-sample_report[[#This Row],[NOM_TAX_3]]</f>
        <v>414.83</v>
      </c>
      <c r="S434" s="1">
        <f>sample_report[[#This Row],[CTP_2]]-sample_report[[#This Row],[NOMO_TAX_2]]</f>
        <v>625.95000000000005</v>
      </c>
      <c r="T434" s="1">
        <f>sample_report[[#This Row],[CTP_1]]-sample_report[[#This Row],[NOM_TAX_1]]</f>
        <v>613.19000000000005</v>
      </c>
      <c r="U434" s="1">
        <f>sample_report[[#This Row],[CTP_0]]-sample_report[[#This Row],[NOM_TAX_0]]</f>
        <v>580.80999999999995</v>
      </c>
      <c r="V434" t="s">
        <v>2377</v>
      </c>
      <c r="W434" t="s">
        <v>2040</v>
      </c>
      <c r="X434" t="s">
        <v>2041</v>
      </c>
      <c r="Y434" t="s">
        <v>2042</v>
      </c>
      <c r="Z434" t="s">
        <v>2043</v>
      </c>
      <c r="AA434">
        <f>sample_report[[#This Row],[PTI_4]]*sample_report[[#This Row],[STR_4]]*0.01</f>
        <v>0</v>
      </c>
      <c r="AK434" t="s">
        <v>2378</v>
      </c>
      <c r="AL434" t="s">
        <v>2044</v>
      </c>
      <c r="AM434" t="s">
        <v>2045</v>
      </c>
      <c r="AN434">
        <v>183209</v>
      </c>
      <c r="AO434">
        <v>223602</v>
      </c>
      <c r="AP434" t="s">
        <v>2379</v>
      </c>
      <c r="AQ434" t="s">
        <v>2380</v>
      </c>
      <c r="AR434" t="s">
        <v>35</v>
      </c>
    </row>
    <row r="435" spans="1:44" hidden="1" x14ac:dyDescent="0.3">
      <c r="A435" t="s">
        <v>2049</v>
      </c>
      <c r="B435" t="s">
        <v>2050</v>
      </c>
      <c r="C435" t="s">
        <v>283</v>
      </c>
      <c r="D435" t="s">
        <v>410</v>
      </c>
      <c r="E435">
        <v>2017</v>
      </c>
      <c r="F435">
        <v>182184</v>
      </c>
      <c r="G435" t="s">
        <v>2381</v>
      </c>
      <c r="H435">
        <v>715829</v>
      </c>
      <c r="I435">
        <v>1267088</v>
      </c>
      <c r="J435" t="s">
        <v>2058</v>
      </c>
      <c r="K435">
        <v>49658</v>
      </c>
      <c r="L435">
        <v>14701000</v>
      </c>
      <c r="M435">
        <v>1063</v>
      </c>
      <c r="N435" t="s">
        <v>2382</v>
      </c>
      <c r="O435" t="s">
        <v>2383</v>
      </c>
      <c r="P435">
        <f>SUM(sample_report[[#This Row],[DIFF_4]:[DIFF_0]])</f>
        <v>2101.52</v>
      </c>
      <c r="Q435">
        <f>sample_report[[#This Row],[CTP_4]]-sample_report[[#This Row],[NOM_TAX_4]]</f>
        <v>305.55</v>
      </c>
      <c r="R435" s="1">
        <f>sample_report[[#This Row],[CTP_3]]-sample_report[[#This Row],[NOM_TAX_3]]</f>
        <v>465.7</v>
      </c>
      <c r="S435" s="1">
        <f>sample_report[[#This Row],[CTP_2]]-sample_report[[#This Row],[NOMO_TAX_2]]</f>
        <v>388.82</v>
      </c>
      <c r="T435" s="1">
        <f>sample_report[[#This Row],[CTP_1]]-sample_report[[#This Row],[NOM_TAX_1]]</f>
        <v>448.27</v>
      </c>
      <c r="U435" s="1">
        <f>sample_report[[#This Row],[CTP_0]]-sample_report[[#This Row],[NOM_TAX_0]]</f>
        <v>493.18</v>
      </c>
      <c r="V435" t="s">
        <v>2384</v>
      </c>
      <c r="W435" t="s">
        <v>2055</v>
      </c>
      <c r="X435" t="s">
        <v>2056</v>
      </c>
      <c r="Y435" t="s">
        <v>2057</v>
      </c>
      <c r="Z435" t="s">
        <v>2058</v>
      </c>
      <c r="AA435">
        <f>sample_report[[#This Row],[PTI_4]]*sample_report[[#This Row],[STR_4]]*0.01</f>
        <v>0</v>
      </c>
      <c r="AK435" t="s">
        <v>2385</v>
      </c>
      <c r="AL435" t="s">
        <v>2059</v>
      </c>
      <c r="AM435" t="s">
        <v>2060</v>
      </c>
      <c r="AN435">
        <v>168813</v>
      </c>
      <c r="AO435">
        <v>182184</v>
      </c>
      <c r="AP435" t="s">
        <v>2386</v>
      </c>
      <c r="AQ435" t="s">
        <v>2387</v>
      </c>
      <c r="AR435" t="s">
        <v>35</v>
      </c>
    </row>
    <row r="436" spans="1:44" hidden="1" x14ac:dyDescent="0.3">
      <c r="A436" t="s">
        <v>2093</v>
      </c>
      <c r="B436" t="s">
        <v>2094</v>
      </c>
      <c r="C436" t="s">
        <v>283</v>
      </c>
      <c r="D436" t="s">
        <v>410</v>
      </c>
      <c r="E436">
        <v>2017</v>
      </c>
      <c r="F436">
        <v>34383</v>
      </c>
      <c r="G436" t="s">
        <v>2401</v>
      </c>
      <c r="H436">
        <v>376673</v>
      </c>
      <c r="I436">
        <v>842810</v>
      </c>
      <c r="J436" t="s">
        <v>2100</v>
      </c>
      <c r="K436">
        <v>11772</v>
      </c>
      <c r="L436">
        <v>2274900</v>
      </c>
      <c r="M436">
        <v>241</v>
      </c>
      <c r="N436" t="s">
        <v>2402</v>
      </c>
      <c r="O436" t="s">
        <v>2011</v>
      </c>
      <c r="P436" t="e">
        <f>SUM(sample_report[[#This Row],[DIFF_4]:[DIFF_0]])</f>
        <v>#VALUE!</v>
      </c>
      <c r="Q436">
        <f>sample_report[[#This Row],[CTP_4]]-sample_report[[#This Row],[NOM_TAX_4]]</f>
        <v>141.09</v>
      </c>
      <c r="R436" s="1">
        <f>sample_report[[#This Row],[CTP_3]]-sample_report[[#This Row],[NOM_TAX_3]]</f>
        <v>175.75</v>
      </c>
      <c r="S436" s="1" t="e">
        <f>sample_report[[#This Row],[CTP_2]]-sample_report[[#This Row],[NOMO_TAX_2]]</f>
        <v>#VALUE!</v>
      </c>
      <c r="T436" s="1">
        <f>sample_report[[#This Row],[CTP_1]]-sample_report[[#This Row],[NOM_TAX_1]]</f>
        <v>151.07</v>
      </c>
      <c r="U436" s="1">
        <f>sample_report[[#This Row],[CTP_0]]-sample_report[[#This Row],[NOM_TAX_0]]</f>
        <v>88.27</v>
      </c>
      <c r="V436" t="s">
        <v>2403</v>
      </c>
      <c r="W436" t="s">
        <v>2098</v>
      </c>
      <c r="X436" t="s">
        <v>2011</v>
      </c>
      <c r="Y436" t="s">
        <v>2099</v>
      </c>
      <c r="Z436" t="s">
        <v>2100</v>
      </c>
      <c r="AA436">
        <f>sample_report[[#This Row],[PTI_4]]*sample_report[[#This Row],[STR_4]]*0.01</f>
        <v>0</v>
      </c>
      <c r="AK436" t="s">
        <v>2404</v>
      </c>
      <c r="AL436" t="s">
        <v>2101</v>
      </c>
      <c r="AM436" t="s">
        <v>2011</v>
      </c>
      <c r="AN436">
        <v>45892</v>
      </c>
      <c r="AO436">
        <v>34383</v>
      </c>
      <c r="AP436" t="s">
        <v>2405</v>
      </c>
      <c r="AQ436" t="s">
        <v>2406</v>
      </c>
      <c r="AR436" t="s">
        <v>35</v>
      </c>
    </row>
    <row r="437" spans="1:44" x14ac:dyDescent="0.3">
      <c r="A437" t="s">
        <v>2555</v>
      </c>
      <c r="B437" t="s">
        <v>2556</v>
      </c>
      <c r="C437" t="s">
        <v>283</v>
      </c>
      <c r="D437" t="s">
        <v>360</v>
      </c>
      <c r="E437">
        <v>2020</v>
      </c>
      <c r="F437">
        <v>527415</v>
      </c>
      <c r="G437" t="s">
        <v>2557</v>
      </c>
      <c r="H437">
        <v>3549473</v>
      </c>
      <c r="I437">
        <v>8895490</v>
      </c>
      <c r="J437" t="s">
        <v>2558</v>
      </c>
      <c r="K437">
        <v>155544</v>
      </c>
      <c r="L437">
        <v>39788100</v>
      </c>
      <c r="M437">
        <v>421</v>
      </c>
      <c r="N437" t="s">
        <v>2559</v>
      </c>
      <c r="O437" t="s">
        <v>2560</v>
      </c>
      <c r="P437" t="e">
        <f>SUM(sample_report[[#This Row],[DIFF_4]:[DIFF_0]])</f>
        <v>#VALUE!</v>
      </c>
      <c r="Q437" s="1">
        <f>sample_report[[#This Row],[CTP_4]]-sample_report[[#This Row],[NOM_TAX_4]]</f>
        <v>-149.80888000000004</v>
      </c>
      <c r="R437" s="1">
        <f>sample_report[[#This Row],[CTP_3]]-sample_report[[#This Row],[NOM_TAX_3]]</f>
        <v>157.07939400000032</v>
      </c>
      <c r="S437" s="1">
        <f>sample_report[[#This Row],[CTP_2]]-sample_report[[#This Row],[NOMO_TAX_2]]</f>
        <v>-68.853611999999885</v>
      </c>
      <c r="T437" s="1" t="e">
        <f>sample_report[[#This Row],[CTP_1]]-sample_report[[#This Row],[NOM_TAX_1]]</f>
        <v>#VALUE!</v>
      </c>
      <c r="U437" s="1">
        <f>sample_report[[#This Row],[CTP_0]]-sample_report[[#This Row],[NOM_TAX_0]]</f>
        <v>-155069.00099999999</v>
      </c>
      <c r="V437" t="s">
        <v>2561</v>
      </c>
      <c r="W437" t="s">
        <v>2562</v>
      </c>
      <c r="X437" t="s">
        <v>2563</v>
      </c>
      <c r="Y437" t="s">
        <v>44</v>
      </c>
      <c r="Z437" t="s">
        <v>2558</v>
      </c>
      <c r="AA437">
        <f>sample_report[[#This Row],[PTI_4]]*sample_report[[#This Row],[STR_4]]*0.01</f>
        <v>1258.35888</v>
      </c>
      <c r="AB437">
        <f>sample_report[[#This Row],[PTI_3]]*sample_report[[#This Row],[STR_3]]*0.01</f>
        <v>1538.0606059999998</v>
      </c>
      <c r="AC437">
        <f>sample_report[[#This Row],[PTI_2]]*sample_report[[#This Row],[STR_32]]*0.01</f>
        <v>1507.6336119999999</v>
      </c>
      <c r="AD437">
        <f>sample_report[[#This Row],[PTI_1]]*sample_report[[#This Row],[STR_1]]*0.01</f>
        <v>0</v>
      </c>
      <c r="AE437">
        <f>sample_report[[#This Row],[PTI_0]]*sample_report[[#This Row],[STR_0]]*0.01</f>
        <v>156853.22099999999</v>
      </c>
      <c r="AF437">
        <v>29.74</v>
      </c>
      <c r="AG437">
        <v>29.74</v>
      </c>
      <c r="AH437">
        <v>29.74</v>
      </c>
      <c r="AI437">
        <v>29.74</v>
      </c>
      <c r="AJ437">
        <v>29.74</v>
      </c>
      <c r="AK437" t="s">
        <v>2564</v>
      </c>
      <c r="AL437" t="s">
        <v>2565</v>
      </c>
      <c r="AM437" t="s">
        <v>2566</v>
      </c>
      <c r="AO437">
        <v>527415</v>
      </c>
      <c r="AP437" t="s">
        <v>2567</v>
      </c>
      <c r="AQ437" t="s">
        <v>2568</v>
      </c>
      <c r="AR437" t="s">
        <v>35</v>
      </c>
    </row>
    <row r="438" spans="1:44" x14ac:dyDescent="0.3">
      <c r="A438" t="s">
        <v>2555</v>
      </c>
      <c r="B438" t="s">
        <v>2556</v>
      </c>
      <c r="C438" t="s">
        <v>283</v>
      </c>
      <c r="D438" t="s">
        <v>360</v>
      </c>
      <c r="E438">
        <v>2016</v>
      </c>
      <c r="F438">
        <v>423120</v>
      </c>
      <c r="G438" t="s">
        <v>2569</v>
      </c>
      <c r="H438">
        <v>2060944</v>
      </c>
      <c r="I438">
        <v>4687525</v>
      </c>
      <c r="J438" t="s">
        <v>2561</v>
      </c>
      <c r="K438">
        <v>147478</v>
      </c>
      <c r="L438">
        <v>33744000</v>
      </c>
      <c r="M438">
        <v>644</v>
      </c>
      <c r="N438" t="s">
        <v>2570</v>
      </c>
      <c r="O438" t="s">
        <v>2571</v>
      </c>
      <c r="P438">
        <f>SUM(sample_report[[#This Row],[DIFF_4]:[DIFF_0]])</f>
        <v>-241807.65224699996</v>
      </c>
      <c r="Q438" s="1">
        <f>sample_report[[#This Row],[CTP_4]]-sample_report[[#This Row],[NOM_TAX_4]]</f>
        <v>33.671567999999979</v>
      </c>
      <c r="R438" s="1">
        <f>sample_report[[#This Row],[CTP_3]]-sample_report[[#This Row],[NOM_TAX_3]]</f>
        <v>-80.073463000000174</v>
      </c>
      <c r="S438" s="1">
        <f>sample_report[[#This Row],[CTP_2]]-sample_report[[#This Row],[NOMO_TAX_2]]</f>
        <v>-94.435552000000143</v>
      </c>
      <c r="T438" s="1">
        <f>sample_report[[#This Row],[CTP_1]]-sample_report[[#This Row],[NOM_TAX_1]]</f>
        <v>-116939.47679999999</v>
      </c>
      <c r="U438" s="1">
        <f>sample_report[[#This Row],[CTP_0]]-sample_report[[#This Row],[NOM_TAX_0]]</f>
        <v>-124727.33799999999</v>
      </c>
      <c r="V438" t="s">
        <v>2572</v>
      </c>
      <c r="W438" t="s">
        <v>2573</v>
      </c>
      <c r="X438" t="s">
        <v>2574</v>
      </c>
      <c r="Y438" t="s">
        <v>2575</v>
      </c>
      <c r="Z438" t="s">
        <v>2561</v>
      </c>
      <c r="AA438">
        <f>sample_report[[#This Row],[PTI_4]]*sample_report[[#This Row],[STR_4]]*0.01</f>
        <v>1321.4584320000001</v>
      </c>
      <c r="AB438">
        <f>sample_report[[#This Row],[PTI_3]]*sample_report[[#This Row],[STR_3]]*0.01</f>
        <v>1455.3234630000002</v>
      </c>
      <c r="AC438">
        <f>sample_report[[#This Row],[PTI_2]]*sample_report[[#This Row],[STR_32]]*0.01</f>
        <v>1487.1755520000002</v>
      </c>
      <c r="AD438">
        <f>sample_report[[#This Row],[PTI_1]]*sample_report[[#This Row],[STR_1]]*0.01</f>
        <v>118289.38679999999</v>
      </c>
      <c r="AE438">
        <f>sample_report[[#This Row],[PTI_0]]*sample_report[[#This Row],[STR_0]]*0.01</f>
        <v>125835.88799999999</v>
      </c>
      <c r="AF438">
        <v>39.54</v>
      </c>
      <c r="AG438">
        <v>36.99</v>
      </c>
      <c r="AH438">
        <v>36.99</v>
      </c>
      <c r="AI438">
        <v>32.11</v>
      </c>
      <c r="AJ438">
        <v>29.74</v>
      </c>
      <c r="AK438" t="s">
        <v>2576</v>
      </c>
      <c r="AL438" t="s">
        <v>2577</v>
      </c>
      <c r="AM438" t="s">
        <v>2578</v>
      </c>
      <c r="AN438">
        <v>368388</v>
      </c>
      <c r="AO438">
        <v>423120</v>
      </c>
      <c r="AP438" t="s">
        <v>2579</v>
      </c>
      <c r="AQ438" t="s">
        <v>2580</v>
      </c>
      <c r="AR438" t="s">
        <v>35</v>
      </c>
    </row>
    <row r="439" spans="1:44" x14ac:dyDescent="0.3">
      <c r="A439" t="s">
        <v>2609</v>
      </c>
      <c r="B439" t="s">
        <v>2610</v>
      </c>
      <c r="C439" t="s">
        <v>283</v>
      </c>
      <c r="D439" t="s">
        <v>525</v>
      </c>
      <c r="E439">
        <v>2020</v>
      </c>
      <c r="F439">
        <v>279285</v>
      </c>
      <c r="G439" t="s">
        <v>2611</v>
      </c>
      <c r="H439">
        <v>949201</v>
      </c>
      <c r="I439">
        <v>1196666</v>
      </c>
      <c r="J439" t="s">
        <v>2612</v>
      </c>
      <c r="K439">
        <v>78164</v>
      </c>
      <c r="L439">
        <v>21473300</v>
      </c>
      <c r="M439">
        <v>1872</v>
      </c>
      <c r="N439" t="s">
        <v>2613</v>
      </c>
      <c r="O439" t="s">
        <v>2614</v>
      </c>
      <c r="P439">
        <f>SUM(sample_report[[#This Row],[DIFF_4]:[DIFF_0]])</f>
        <v>-138898.74426199999</v>
      </c>
      <c r="Q439" s="1">
        <f>sample_report[[#This Row],[CTP_4]]-sample_report[[#This Row],[NOM_TAX_4]]</f>
        <v>29.436390000000017</v>
      </c>
      <c r="R439" s="1">
        <f>sample_report[[#This Row],[CTP_3]]-sample_report[[#This Row],[NOM_TAX_3]]</f>
        <v>-55.306167999999985</v>
      </c>
      <c r="S439" s="1">
        <f>sample_report[[#This Row],[CTP_2]]-sample_report[[#This Row],[NOMO_TAX_2]]</f>
        <v>-41.238883999999985</v>
      </c>
      <c r="T439" s="1">
        <f>sample_report[[#This Row],[CTP_1]]-sample_report[[#This Row],[NOM_TAX_1]]</f>
        <v>-56397.786599999999</v>
      </c>
      <c r="U439" s="1">
        <f>sample_report[[#This Row],[CTP_0]]-sample_report[[#This Row],[NOM_TAX_0]]</f>
        <v>-82433.849000000002</v>
      </c>
      <c r="V439" t="s">
        <v>2615</v>
      </c>
      <c r="W439" t="s">
        <v>2616</v>
      </c>
      <c r="X439" t="s">
        <v>2617</v>
      </c>
      <c r="Y439" t="s">
        <v>2618</v>
      </c>
      <c r="Z439" t="s">
        <v>2612</v>
      </c>
      <c r="AA439">
        <f>sample_report[[#This Row],[PTI_4]]*sample_report[[#This Row],[STR_4]]*0.01</f>
        <v>203.76360999999997</v>
      </c>
      <c r="AB439">
        <f>sample_report[[#This Row],[PTI_3]]*sample_report[[#This Row],[STR_3]]*0.01</f>
        <v>257.34616799999998</v>
      </c>
      <c r="AC439">
        <f>sample_report[[#This Row],[PTI_2]]*sample_report[[#This Row],[STR_32]]*0.01</f>
        <v>327.038884</v>
      </c>
      <c r="AD439">
        <f>sample_report[[#This Row],[PTI_1]]*sample_report[[#This Row],[STR_1]]*0.01</f>
        <v>56716.856599999999</v>
      </c>
      <c r="AE439">
        <f>sample_report[[#This Row],[PTI_0]]*sample_report[[#This Row],[STR_0]]*0.01</f>
        <v>83059.358999999997</v>
      </c>
      <c r="AF439">
        <v>29.74</v>
      </c>
      <c r="AG439">
        <v>29.74</v>
      </c>
      <c r="AH439">
        <v>29.74</v>
      </c>
      <c r="AI439">
        <v>29.74</v>
      </c>
      <c r="AJ439">
        <v>29.74</v>
      </c>
      <c r="AK439" t="s">
        <v>2619</v>
      </c>
      <c r="AL439" t="s">
        <v>2620</v>
      </c>
      <c r="AM439" t="s">
        <v>2621</v>
      </c>
      <c r="AN439">
        <v>190709</v>
      </c>
      <c r="AO439">
        <v>279285</v>
      </c>
      <c r="AP439" t="s">
        <v>2622</v>
      </c>
      <c r="AQ439" t="s">
        <v>2623</v>
      </c>
      <c r="AR439" t="s">
        <v>35</v>
      </c>
    </row>
    <row r="440" spans="1:44" x14ac:dyDescent="0.3">
      <c r="A440" t="s">
        <v>2609</v>
      </c>
      <c r="B440" t="s">
        <v>2610</v>
      </c>
      <c r="C440" t="s">
        <v>283</v>
      </c>
      <c r="D440" t="s">
        <v>525</v>
      </c>
      <c r="E440">
        <v>2016</v>
      </c>
      <c r="F440">
        <v>68515</v>
      </c>
      <c r="G440" t="s">
        <v>2624</v>
      </c>
      <c r="H440">
        <v>553443</v>
      </c>
      <c r="I440">
        <v>691289</v>
      </c>
      <c r="J440" t="s">
        <v>2615</v>
      </c>
      <c r="K440">
        <v>18476</v>
      </c>
      <c r="L440">
        <v>5359200</v>
      </c>
      <c r="M440">
        <v>673</v>
      </c>
      <c r="N440" t="s">
        <v>2625</v>
      </c>
      <c r="O440" t="s">
        <v>2626</v>
      </c>
      <c r="P440">
        <f>SUM(sample_report[[#This Row],[DIFF_4]:[DIFF_0]])</f>
        <v>-43166.455717999997</v>
      </c>
      <c r="Q440" s="1">
        <f>sample_report[[#This Row],[CTP_4]]-sample_report[[#This Row],[NOM_TAX_4]]</f>
        <v>-40.550089999999955</v>
      </c>
      <c r="R440" s="1">
        <f>sample_report[[#This Row],[CTP_3]]-sample_report[[#This Row],[NOM_TAX_3]]</f>
        <v>-47.474083000000007</v>
      </c>
      <c r="S440" s="1">
        <f>sample_report[[#This Row],[CTP_2]]-sample_report[[#This Row],[NOMO_TAX_2]]</f>
        <v>-27.881544999999988</v>
      </c>
      <c r="T440" s="1">
        <f>sample_report[[#This Row],[CTP_1]]-sample_report[[#This Row],[NOM_TAX_1]]</f>
        <v>-22907.388999999999</v>
      </c>
      <c r="U440" s="1">
        <f>sample_report[[#This Row],[CTP_0]]-sample_report[[#This Row],[NOM_TAX_0]]</f>
        <v>-20143.161</v>
      </c>
      <c r="V440" t="s">
        <v>2627</v>
      </c>
      <c r="W440" t="s">
        <v>2628</v>
      </c>
      <c r="X440" t="s">
        <v>2629</v>
      </c>
      <c r="Y440" t="s">
        <v>2630</v>
      </c>
      <c r="Z440" t="s">
        <v>2615</v>
      </c>
      <c r="AA440">
        <f>sample_report[[#This Row],[PTI_4]]*sample_report[[#This Row],[STR_4]]*0.01</f>
        <v>360.15008999999998</v>
      </c>
      <c r="AB440">
        <f>sample_report[[#This Row],[PTI_3]]*sample_report[[#This Row],[STR_3]]*0.01</f>
        <v>291.544083</v>
      </c>
      <c r="AC440">
        <f>sample_report[[#This Row],[PTI_2]]*sample_report[[#This Row],[STR_32]]*0.01</f>
        <v>266.16154499999999</v>
      </c>
      <c r="AD440">
        <f>sample_report[[#This Row],[PTI_1]]*sample_report[[#This Row],[STR_1]]*0.01</f>
        <v>23148.098999999998</v>
      </c>
      <c r="AE440">
        <f>sample_report[[#This Row],[PTI_0]]*sample_report[[#This Row],[STR_0]]*0.01</f>
        <v>20376.361000000001</v>
      </c>
      <c r="AF440">
        <v>39.54</v>
      </c>
      <c r="AG440">
        <v>36.99</v>
      </c>
      <c r="AH440">
        <v>36.99</v>
      </c>
      <c r="AI440">
        <v>32.11</v>
      </c>
      <c r="AJ440">
        <v>29.74</v>
      </c>
      <c r="AK440" t="s">
        <v>2631</v>
      </c>
      <c r="AL440" t="s">
        <v>2632</v>
      </c>
      <c r="AM440" t="s">
        <v>2633</v>
      </c>
      <c r="AN440">
        <v>72090</v>
      </c>
      <c r="AO440">
        <v>68515</v>
      </c>
      <c r="AP440" t="s">
        <v>2634</v>
      </c>
      <c r="AQ440" t="s">
        <v>2635</v>
      </c>
      <c r="AR440" t="s">
        <v>35</v>
      </c>
    </row>
    <row r="441" spans="1:44" x14ac:dyDescent="0.3">
      <c r="A441" t="s">
        <v>3246</v>
      </c>
      <c r="B441" t="s">
        <v>3247</v>
      </c>
      <c r="C441" t="s">
        <v>283</v>
      </c>
      <c r="D441" t="s">
        <v>1168</v>
      </c>
      <c r="E441">
        <v>2020</v>
      </c>
      <c r="F441">
        <v>36613</v>
      </c>
      <c r="G441" t="s">
        <v>3248</v>
      </c>
      <c r="H441">
        <v>215795</v>
      </c>
      <c r="I441">
        <v>383066</v>
      </c>
      <c r="J441" t="s">
        <v>3249</v>
      </c>
      <c r="K441">
        <v>10222</v>
      </c>
      <c r="L441">
        <v>2806300</v>
      </c>
      <c r="M441">
        <v>679</v>
      </c>
      <c r="N441" t="s">
        <v>3250</v>
      </c>
      <c r="O441" t="s">
        <v>3251</v>
      </c>
      <c r="P441">
        <f>SUM(sample_report[[#This Row],[DIFF_4]:[DIFF_0]])</f>
        <v>-25440.115247999995</v>
      </c>
      <c r="Q441" s="1">
        <f>sample_report[[#This Row],[CTP_4]]-sample_report[[#This Row],[NOM_TAX_4]]</f>
        <v>-25.890903999999999</v>
      </c>
      <c r="R441" s="1">
        <f>sample_report[[#This Row],[CTP_3]]-sample_report[[#This Row],[NOM_TAX_3]]</f>
        <v>39.274860000000004</v>
      </c>
      <c r="S441" s="1">
        <f>sample_report[[#This Row],[CTP_2]]-sample_report[[#This Row],[NOMO_TAX_2]]</f>
        <v>-78.654803999999999</v>
      </c>
      <c r="T441" s="1">
        <f>sample_report[[#This Row],[CTP_1]]-sample_report[[#This Row],[NOM_TAX_1]]</f>
        <v>-14691.388199999998</v>
      </c>
      <c r="U441" s="1">
        <f>sample_report[[#This Row],[CTP_0]]-sample_report[[#This Row],[NOM_TAX_0]]</f>
        <v>-10683.456199999999</v>
      </c>
      <c r="V441" t="s">
        <v>3252</v>
      </c>
      <c r="W441" t="s">
        <v>3253</v>
      </c>
      <c r="X441" t="s">
        <v>3254</v>
      </c>
      <c r="Y441" t="s">
        <v>3255</v>
      </c>
      <c r="Z441" t="s">
        <v>3249</v>
      </c>
      <c r="AA441">
        <f>sample_report[[#This Row],[PTI_4]]*sample_report[[#This Row],[STR_4]]*0.01</f>
        <v>51.140903999999999</v>
      </c>
      <c r="AB441">
        <f>sample_report[[#This Row],[PTI_3]]*sample_report[[#This Row],[STR_3]]*0.01</f>
        <v>65.755139999999997</v>
      </c>
      <c r="AC441">
        <f>sample_report[[#This Row],[PTI_2]]*sample_report[[#This Row],[STR_32]]*0.01</f>
        <v>110.17480399999999</v>
      </c>
      <c r="AD441">
        <f>sample_report[[#This Row],[PTI_1]]*sample_report[[#This Row],[STR_1]]*0.01</f>
        <v>14838.178199999998</v>
      </c>
      <c r="AE441">
        <f>sample_report[[#This Row],[PTI_0]]*sample_report[[#This Row],[STR_0]]*0.01</f>
        <v>10888.706199999999</v>
      </c>
      <c r="AF441">
        <v>29.74</v>
      </c>
      <c r="AG441">
        <v>29.74</v>
      </c>
      <c r="AH441">
        <v>29.74</v>
      </c>
      <c r="AI441">
        <v>29.74</v>
      </c>
      <c r="AJ441">
        <v>29.74</v>
      </c>
      <c r="AK441" t="s">
        <v>3256</v>
      </c>
      <c r="AL441" t="s">
        <v>3257</v>
      </c>
      <c r="AM441" t="s">
        <v>3258</v>
      </c>
      <c r="AN441">
        <v>49893</v>
      </c>
      <c r="AO441">
        <v>36613</v>
      </c>
      <c r="AP441" t="s">
        <v>3259</v>
      </c>
      <c r="AQ441" t="s">
        <v>3260</v>
      </c>
      <c r="AR441" t="s">
        <v>35</v>
      </c>
    </row>
    <row r="442" spans="1:44" x14ac:dyDescent="0.3">
      <c r="A442" t="s">
        <v>3246</v>
      </c>
      <c r="B442" t="s">
        <v>3247</v>
      </c>
      <c r="C442" t="s">
        <v>283</v>
      </c>
      <c r="D442" t="s">
        <v>1168</v>
      </c>
      <c r="E442">
        <v>2016</v>
      </c>
      <c r="F442">
        <v>17196</v>
      </c>
      <c r="G442" t="s">
        <v>3261</v>
      </c>
      <c r="H442">
        <v>113042</v>
      </c>
      <c r="I442">
        <v>265148</v>
      </c>
      <c r="J442" t="s">
        <v>3252</v>
      </c>
      <c r="K442">
        <v>5592</v>
      </c>
      <c r="L442">
        <v>1365200</v>
      </c>
      <c r="M442">
        <v>478</v>
      </c>
      <c r="N442" t="s">
        <v>3262</v>
      </c>
      <c r="O442" t="s">
        <v>3263</v>
      </c>
      <c r="P442">
        <f>SUM(sample_report[[#This Row],[DIFF_4]:[DIFF_0]])</f>
        <v>-9494.3477620000012</v>
      </c>
      <c r="Q442" s="1">
        <f>sample_report[[#This Row],[CTP_4]]-sample_report[[#This Row],[NOM_TAX_4]]</f>
        <v>-0.75970200000000077</v>
      </c>
      <c r="R442" s="1">
        <f>sample_report[[#This Row],[CTP_3]]-sample_report[[#This Row],[NOM_TAX_3]]</f>
        <v>-9.4699760000000026</v>
      </c>
      <c r="S442" s="1">
        <f>sample_report[[#This Row],[CTP_2]]-sample_report[[#This Row],[NOMO_TAX_2]]</f>
        <v>-13.23708400000001</v>
      </c>
      <c r="T442" s="1">
        <f>sample_report[[#This Row],[CTP_1]]-sample_report[[#This Row],[NOM_TAX_1]]</f>
        <v>-4382.0406000000003</v>
      </c>
      <c r="U442" s="1">
        <f>sample_report[[#This Row],[CTP_0]]-sample_report[[#This Row],[NOM_TAX_0]]</f>
        <v>-5088.8404</v>
      </c>
      <c r="V442" t="s">
        <v>3264</v>
      </c>
      <c r="W442" t="s">
        <v>3265</v>
      </c>
      <c r="X442" t="s">
        <v>3266</v>
      </c>
      <c r="Y442" t="s">
        <v>3267</v>
      </c>
      <c r="Z442" t="s">
        <v>3252</v>
      </c>
      <c r="AA442">
        <f>sample_report[[#This Row],[PTI_4]]*sample_report[[#This Row],[STR_4]]*0.01</f>
        <v>15.669702000000001</v>
      </c>
      <c r="AB442">
        <f>sample_report[[#This Row],[PTI_3]]*sample_report[[#This Row],[STR_3]]*0.01</f>
        <v>32.639976000000004</v>
      </c>
      <c r="AC442">
        <f>sample_report[[#This Row],[PTI_2]]*sample_report[[#This Row],[STR_32]]*0.01</f>
        <v>44.817084000000008</v>
      </c>
      <c r="AD442">
        <f>sample_report[[#This Row],[PTI_1]]*sample_report[[#This Row],[STR_1]]*0.01</f>
        <v>4445.9506000000001</v>
      </c>
      <c r="AE442">
        <f>sample_report[[#This Row],[PTI_0]]*sample_report[[#This Row],[STR_0]]*0.01</f>
        <v>5114.0904</v>
      </c>
      <c r="AF442">
        <v>39.54</v>
      </c>
      <c r="AG442">
        <v>36.99</v>
      </c>
      <c r="AH442">
        <v>36.99</v>
      </c>
      <c r="AI442">
        <v>32.11</v>
      </c>
      <c r="AJ442">
        <v>29.74</v>
      </c>
      <c r="AK442" t="s">
        <v>3268</v>
      </c>
      <c r="AL442" t="s">
        <v>3269</v>
      </c>
      <c r="AM442" t="s">
        <v>3270</v>
      </c>
      <c r="AN442">
        <v>13846</v>
      </c>
      <c r="AO442">
        <v>17196</v>
      </c>
      <c r="AP442" t="s">
        <v>3271</v>
      </c>
      <c r="AQ442" t="s">
        <v>3272</v>
      </c>
      <c r="AR442" t="s">
        <v>35</v>
      </c>
    </row>
    <row r="443" spans="1:44" x14ac:dyDescent="0.3">
      <c r="A443" t="s">
        <v>3273</v>
      </c>
      <c r="B443" t="s">
        <v>3274</v>
      </c>
      <c r="C443" t="s">
        <v>283</v>
      </c>
      <c r="D443" t="s">
        <v>312</v>
      </c>
      <c r="E443">
        <v>2020</v>
      </c>
      <c r="F443">
        <v>93137</v>
      </c>
      <c r="G443" t="s">
        <v>3275</v>
      </c>
      <c r="H443">
        <v>3498604</v>
      </c>
      <c r="I443">
        <v>55589827</v>
      </c>
      <c r="J443" t="s">
        <v>3276</v>
      </c>
      <c r="K443">
        <v>63307</v>
      </c>
      <c r="L443">
        <v>3243300</v>
      </c>
      <c r="M443">
        <v>6</v>
      </c>
      <c r="N443" t="s">
        <v>3277</v>
      </c>
      <c r="O443" t="s">
        <v>3278</v>
      </c>
      <c r="P443">
        <f>SUM(sample_report[[#This Row],[DIFF_4]:[DIFF_0]])</f>
        <v>-110578.407636</v>
      </c>
      <c r="Q443" s="1">
        <f>sample_report[[#This Row],[CTP_4]]-sample_report[[#This Row],[NOM_TAX_4]]</f>
        <v>331.32383799999991</v>
      </c>
      <c r="R443" s="1">
        <f>sample_report[[#This Row],[CTP_3]]-sample_report[[#This Row],[NOM_TAX_3]]</f>
        <v>80.639963999999964</v>
      </c>
      <c r="S443" s="1">
        <f>sample_report[[#This Row],[CTP_2]]-sample_report[[#This Row],[NOMO_TAX_2]]</f>
        <v>-499.51263799999987</v>
      </c>
      <c r="T443" s="1">
        <f>sample_report[[#This Row],[CTP_1]]-sample_report[[#This Row],[NOM_TAX_1]]</f>
        <v>-84114.604999999996</v>
      </c>
      <c r="U443" s="1">
        <f>sample_report[[#This Row],[CTP_0]]-sample_report[[#This Row],[NOM_TAX_0]]</f>
        <v>-26376.253800000002</v>
      </c>
      <c r="V443" t="s">
        <v>3279</v>
      </c>
      <c r="W443" t="s">
        <v>3280</v>
      </c>
      <c r="X443" t="s">
        <v>3281</v>
      </c>
      <c r="Y443" t="s">
        <v>3282</v>
      </c>
      <c r="Z443" t="s">
        <v>3276</v>
      </c>
      <c r="AA443">
        <f>sample_report[[#This Row],[PTI_4]]*sample_report[[#This Row],[STR_4]]*0.01</f>
        <v>658.0361620000001</v>
      </c>
      <c r="AB443">
        <f>sample_report[[#This Row],[PTI_3]]*sample_report[[#This Row],[STR_3]]*0.01</f>
        <v>852.39003600000001</v>
      </c>
      <c r="AC443">
        <f>sample_report[[#This Row],[PTI_2]]*sample_report[[#This Row],[STR_32]]*0.01</f>
        <v>1010.9726379999998</v>
      </c>
      <c r="AD443">
        <f>sample_report[[#This Row],[PTI_1]]*sample_report[[#This Row],[STR_1]]*0.01</f>
        <v>85643.764999999999</v>
      </c>
      <c r="AE443">
        <f>sample_report[[#This Row],[PTI_0]]*sample_report[[#This Row],[STR_0]]*0.01</f>
        <v>27698.943800000001</v>
      </c>
      <c r="AF443">
        <v>29.74</v>
      </c>
      <c r="AG443">
        <v>29.74</v>
      </c>
      <c r="AH443">
        <v>29.74</v>
      </c>
      <c r="AI443">
        <v>29.74</v>
      </c>
      <c r="AJ443">
        <v>29.74</v>
      </c>
      <c r="AK443" t="s">
        <v>3283</v>
      </c>
      <c r="AL443" t="s">
        <v>3284</v>
      </c>
      <c r="AM443" t="s">
        <v>3285</v>
      </c>
      <c r="AN443">
        <v>287975</v>
      </c>
      <c r="AO443">
        <v>93137</v>
      </c>
      <c r="AP443" t="s">
        <v>3286</v>
      </c>
      <c r="AQ443" t="s">
        <v>35</v>
      </c>
      <c r="AR443" t="s">
        <v>35</v>
      </c>
    </row>
    <row r="444" spans="1:44" x14ac:dyDescent="0.3">
      <c r="A444" t="s">
        <v>3273</v>
      </c>
      <c r="B444" t="s">
        <v>3274</v>
      </c>
      <c r="C444" t="s">
        <v>283</v>
      </c>
      <c r="D444" t="s">
        <v>312</v>
      </c>
      <c r="E444">
        <v>2016</v>
      </c>
      <c r="F444">
        <v>221263</v>
      </c>
      <c r="G444" t="s">
        <v>3287</v>
      </c>
      <c r="H444">
        <v>2609446</v>
      </c>
      <c r="I444">
        <v>44419166</v>
      </c>
      <c r="J444" t="s">
        <v>3279</v>
      </c>
      <c r="K444">
        <v>72597</v>
      </c>
      <c r="L444">
        <v>17851500</v>
      </c>
      <c r="M444">
        <v>36</v>
      </c>
      <c r="N444" t="s">
        <v>3288</v>
      </c>
      <c r="O444" t="s">
        <v>3289</v>
      </c>
      <c r="P444">
        <f>SUM(sample_report[[#This Row],[DIFF_4]:[DIFF_0]])</f>
        <v>-141530.08617100003</v>
      </c>
      <c r="Q444" s="1">
        <f>sample_report[[#This Row],[CTP_4]]-sample_report[[#This Row],[NOM_TAX_4]]</f>
        <v>-304.88252199999999</v>
      </c>
      <c r="R444" s="1">
        <f>sample_report[[#This Row],[CTP_3]]-sample_report[[#This Row],[NOM_TAX_3]]</f>
        <v>158.713593</v>
      </c>
      <c r="S444" s="1">
        <f>sample_report[[#This Row],[CTP_2]]-sample_report[[#This Row],[NOMO_TAX_2]]</f>
        <v>626.882158</v>
      </c>
      <c r="T444" s="1">
        <f>sample_report[[#This Row],[CTP_1]]-sample_report[[#This Row],[NOM_TAX_1]]</f>
        <v>-77196.543200000015</v>
      </c>
      <c r="U444" s="1">
        <f>sample_report[[#This Row],[CTP_0]]-sample_report[[#This Row],[NOM_TAX_0]]</f>
        <v>-64814.256200000003</v>
      </c>
      <c r="V444" t="s">
        <v>3290</v>
      </c>
      <c r="W444" t="s">
        <v>3291</v>
      </c>
      <c r="X444" t="s">
        <v>3292</v>
      </c>
      <c r="Y444" t="s">
        <v>3293</v>
      </c>
      <c r="Z444" t="s">
        <v>3279</v>
      </c>
      <c r="AA444">
        <f>sample_report[[#This Row],[PTI_4]]*sample_report[[#This Row],[STR_4]]*0.01</f>
        <v>756.372522</v>
      </c>
      <c r="AB444">
        <f>sample_report[[#This Row],[PTI_3]]*sample_report[[#This Row],[STR_3]]*0.01</f>
        <v>250.39640700000001</v>
      </c>
      <c r="AC444">
        <f>sample_report[[#This Row],[PTI_2]]*sample_report[[#This Row],[STR_32]]*0.01</f>
        <v>542.85784200000001</v>
      </c>
      <c r="AD444">
        <f>sample_report[[#This Row],[PTI_1]]*sample_report[[#This Row],[STR_1]]*0.01</f>
        <v>78480.693200000009</v>
      </c>
      <c r="AE444">
        <f>sample_report[[#This Row],[PTI_0]]*sample_report[[#This Row],[STR_0]]*0.01</f>
        <v>65803.616200000004</v>
      </c>
      <c r="AF444">
        <v>39.54</v>
      </c>
      <c r="AG444">
        <v>36.99</v>
      </c>
      <c r="AH444">
        <v>36.99</v>
      </c>
      <c r="AI444">
        <v>32.11</v>
      </c>
      <c r="AJ444">
        <v>29.74</v>
      </c>
      <c r="AK444" t="s">
        <v>3294</v>
      </c>
      <c r="AL444" t="s">
        <v>3295</v>
      </c>
      <c r="AM444" t="s">
        <v>3296</v>
      </c>
      <c r="AN444">
        <v>244412</v>
      </c>
      <c r="AO444">
        <v>221263</v>
      </c>
      <c r="AP444" t="s">
        <v>3297</v>
      </c>
      <c r="AQ444" t="s">
        <v>35</v>
      </c>
      <c r="AR444" t="s">
        <v>35</v>
      </c>
    </row>
    <row r="445" spans="1:44" x14ac:dyDescent="0.3">
      <c r="A445" t="s">
        <v>3298</v>
      </c>
      <c r="B445" t="s">
        <v>3299</v>
      </c>
      <c r="C445" t="s">
        <v>283</v>
      </c>
      <c r="D445" t="s">
        <v>525</v>
      </c>
      <c r="E445">
        <v>2020</v>
      </c>
      <c r="F445">
        <v>129835</v>
      </c>
      <c r="G445" t="s">
        <v>3300</v>
      </c>
      <c r="H445">
        <v>1209586</v>
      </c>
      <c r="I445">
        <v>1950460</v>
      </c>
      <c r="J445" t="s">
        <v>3301</v>
      </c>
      <c r="K445">
        <v>11217</v>
      </c>
      <c r="L445">
        <v>12907400</v>
      </c>
      <c r="M445">
        <v>616</v>
      </c>
      <c r="N445" t="s">
        <v>3302</v>
      </c>
      <c r="O445" t="s">
        <v>3303</v>
      </c>
      <c r="P445">
        <f>SUM(sample_report[[#This Row],[DIFF_4]:[DIFF_0]])</f>
        <v>-61033.910285999991</v>
      </c>
      <c r="Q445" s="1">
        <f>sample_report[[#This Row],[CTP_4]]-sample_report[[#This Row],[NOM_TAX_4]]</f>
        <v>8.7058680000000663</v>
      </c>
      <c r="R445" s="1">
        <f>sample_report[[#This Row],[CTP_3]]-sample_report[[#This Row],[NOM_TAX_3]]</f>
        <v>39.370794000000018</v>
      </c>
      <c r="S445" s="1">
        <f>sample_report[[#This Row],[CTP_2]]-sample_report[[#This Row],[NOMO_TAX_2]]</f>
        <v>-17.345347999999973</v>
      </c>
      <c r="T445" s="1">
        <f>sample_report[[#This Row],[CTP_1]]-sample_report[[#This Row],[NOM_TAX_1]]</f>
        <v>-22692.512599999998</v>
      </c>
      <c r="U445" s="1">
        <f>sample_report[[#This Row],[CTP_0]]-sample_report[[#This Row],[NOM_TAX_0]]</f>
        <v>-38372.128999999994</v>
      </c>
      <c r="V445" t="s">
        <v>3304</v>
      </c>
      <c r="W445" t="s">
        <v>3305</v>
      </c>
      <c r="X445" t="s">
        <v>3306</v>
      </c>
      <c r="Y445" t="s">
        <v>3307</v>
      </c>
      <c r="Z445" t="s">
        <v>3301</v>
      </c>
      <c r="AA445">
        <f>sample_report[[#This Row],[PTI_4]]*sample_report[[#This Row],[STR_4]]*0.01</f>
        <v>303.10413199999994</v>
      </c>
      <c r="AB445">
        <f>sample_report[[#This Row],[PTI_3]]*sample_report[[#This Row],[STR_3]]*0.01</f>
        <v>241.09920600000001</v>
      </c>
      <c r="AC445">
        <f>sample_report[[#This Row],[PTI_2]]*sample_report[[#This Row],[STR_32]]*0.01</f>
        <v>217.40534799999998</v>
      </c>
      <c r="AD445">
        <f>sample_report[[#This Row],[PTI_1]]*sample_report[[#This Row],[STR_1]]*0.01</f>
        <v>23018.462599999999</v>
      </c>
      <c r="AE445">
        <f>sample_report[[#This Row],[PTI_0]]*sample_report[[#This Row],[STR_0]]*0.01</f>
        <v>38612.928999999996</v>
      </c>
      <c r="AF445">
        <v>29.74</v>
      </c>
      <c r="AG445">
        <v>29.74</v>
      </c>
      <c r="AH445">
        <v>29.74</v>
      </c>
      <c r="AI445">
        <v>29.74</v>
      </c>
      <c r="AJ445">
        <v>29.74</v>
      </c>
      <c r="AK445" t="s">
        <v>3308</v>
      </c>
      <c r="AL445" t="s">
        <v>3309</v>
      </c>
      <c r="AM445" t="s">
        <v>3310</v>
      </c>
      <c r="AN445">
        <v>77399</v>
      </c>
      <c r="AO445">
        <v>129835</v>
      </c>
      <c r="AP445" t="s">
        <v>3311</v>
      </c>
      <c r="AQ445" t="s">
        <v>3312</v>
      </c>
      <c r="AR445" t="s">
        <v>35</v>
      </c>
    </row>
    <row r="446" spans="1:44" x14ac:dyDescent="0.3">
      <c r="A446" t="s">
        <v>3298</v>
      </c>
      <c r="B446" t="s">
        <v>3299</v>
      </c>
      <c r="C446" t="s">
        <v>283</v>
      </c>
      <c r="D446" t="s">
        <v>525</v>
      </c>
      <c r="E446">
        <v>2016</v>
      </c>
      <c r="F446">
        <v>101918</v>
      </c>
      <c r="G446" t="s">
        <v>3313</v>
      </c>
      <c r="H446">
        <v>1095606</v>
      </c>
      <c r="I446">
        <v>1690931</v>
      </c>
      <c r="J446" t="s">
        <v>3304</v>
      </c>
      <c r="K446">
        <v>34966</v>
      </c>
      <c r="L446">
        <v>8228200</v>
      </c>
      <c r="M446">
        <v>424</v>
      </c>
      <c r="N446" t="s">
        <v>3314</v>
      </c>
      <c r="O446" t="s">
        <v>3315</v>
      </c>
      <c r="P446">
        <f>SUM(sample_report[[#This Row],[DIFF_4]:[DIFF_0]])</f>
        <v>-52895.533924999996</v>
      </c>
      <c r="Q446" s="1">
        <f>sample_report[[#This Row],[CTP_4]]-sample_report[[#This Row],[NOM_TAX_4]]</f>
        <v>234.16174600000002</v>
      </c>
      <c r="R446" s="1">
        <f>sample_report[[#This Row],[CTP_3]]-sample_report[[#This Row],[NOM_TAX_3]]</f>
        <v>-144.40687500000001</v>
      </c>
      <c r="S446" s="1">
        <f>sample_report[[#This Row],[CTP_2]]-sample_report[[#This Row],[NOMO_TAX_2]]</f>
        <v>178.72480399999995</v>
      </c>
      <c r="T446" s="1">
        <f>sample_report[[#This Row],[CTP_1]]-sample_report[[#This Row],[NOM_TAX_1]]</f>
        <v>-23165.410400000001</v>
      </c>
      <c r="U446" s="1">
        <f>sample_report[[#This Row],[CTP_0]]-sample_report[[#This Row],[NOM_TAX_0]]</f>
        <v>-29998.603199999998</v>
      </c>
      <c r="V446" t="s">
        <v>3316</v>
      </c>
      <c r="W446" t="s">
        <v>3317</v>
      </c>
      <c r="X446" t="s">
        <v>3318</v>
      </c>
      <c r="Y446" t="s">
        <v>3319</v>
      </c>
      <c r="Z446" t="s">
        <v>3304</v>
      </c>
      <c r="AA446">
        <f>sample_report[[#This Row],[PTI_4]]*sample_report[[#This Row],[STR_4]]*0.01</f>
        <v>169.82825399999999</v>
      </c>
      <c r="AB446">
        <f>sample_report[[#This Row],[PTI_3]]*sample_report[[#This Row],[STR_3]]*0.01</f>
        <v>427.69687500000003</v>
      </c>
      <c r="AC446">
        <f>sample_report[[#This Row],[PTI_2]]*sample_report[[#This Row],[STR_32]]*0.01</f>
        <v>368.43519600000002</v>
      </c>
      <c r="AD446">
        <f>sample_report[[#This Row],[PTI_1]]*sample_report[[#This Row],[STR_1]]*0.01</f>
        <v>23364.520400000001</v>
      </c>
      <c r="AE446">
        <f>sample_report[[#This Row],[PTI_0]]*sample_report[[#This Row],[STR_0]]*0.01</f>
        <v>30310.413199999999</v>
      </c>
      <c r="AF446">
        <v>39.54</v>
      </c>
      <c r="AG446">
        <v>36.99</v>
      </c>
      <c r="AH446">
        <v>36.99</v>
      </c>
      <c r="AI446">
        <v>32.11</v>
      </c>
      <c r="AJ446">
        <v>29.74</v>
      </c>
      <c r="AK446" t="s">
        <v>3320</v>
      </c>
      <c r="AL446" t="s">
        <v>3321</v>
      </c>
      <c r="AM446" t="s">
        <v>3322</v>
      </c>
      <c r="AN446">
        <v>72764</v>
      </c>
      <c r="AO446">
        <v>101918</v>
      </c>
      <c r="AP446" t="s">
        <v>3323</v>
      </c>
      <c r="AQ446" t="s">
        <v>3324</v>
      </c>
      <c r="AR446" t="s">
        <v>35</v>
      </c>
    </row>
    <row r="447" spans="1:44" hidden="1" x14ac:dyDescent="0.3">
      <c r="A447" t="s">
        <v>3339</v>
      </c>
      <c r="B447" t="s">
        <v>3340</v>
      </c>
      <c r="C447" t="s">
        <v>283</v>
      </c>
      <c r="D447" t="s">
        <v>31</v>
      </c>
      <c r="E447">
        <v>2018</v>
      </c>
      <c r="F447">
        <v>491178</v>
      </c>
      <c r="G447" t="s">
        <v>3341</v>
      </c>
      <c r="H447">
        <v>3737390</v>
      </c>
      <c r="I447">
        <v>10631554</v>
      </c>
      <c r="J447" t="s">
        <v>3342</v>
      </c>
      <c r="K447">
        <v>93007</v>
      </c>
      <c r="L447">
        <v>41847900</v>
      </c>
      <c r="M447">
        <v>367</v>
      </c>
      <c r="N447" t="s">
        <v>3343</v>
      </c>
      <c r="O447" t="s">
        <v>3344</v>
      </c>
      <c r="P447">
        <f>SUM(sample_report[[#This Row],[DIFF_4]:[DIFF_0]])</f>
        <v>4864.5599999999995</v>
      </c>
      <c r="Q447">
        <f>sample_report[[#This Row],[CTP_4]]-sample_report[[#This Row],[NOM_TAX_4]]</f>
        <v>1763.52</v>
      </c>
      <c r="R447" s="1">
        <f>sample_report[[#This Row],[CTP_3]]-sample_report[[#This Row],[NOM_TAX_3]]</f>
        <v>288.18</v>
      </c>
      <c r="S447" s="1">
        <f>sample_report[[#This Row],[CTP_2]]-sample_report[[#This Row],[NOMO_TAX_2]]</f>
        <v>1101.82</v>
      </c>
      <c r="T447" s="1">
        <f>sample_report[[#This Row],[CTP_1]]-sample_report[[#This Row],[NOM_TAX_1]]</f>
        <v>586.04</v>
      </c>
      <c r="U447" s="1">
        <f>sample_report[[#This Row],[CTP_0]]-sample_report[[#This Row],[NOM_TAX_0]]</f>
        <v>1125</v>
      </c>
      <c r="V447" t="s">
        <v>3345</v>
      </c>
      <c r="W447" t="s">
        <v>3346</v>
      </c>
      <c r="X447" t="s">
        <v>3347</v>
      </c>
      <c r="Y447" t="s">
        <v>3348</v>
      </c>
      <c r="Z447" t="s">
        <v>3342</v>
      </c>
      <c r="AA447">
        <f>sample_report[[#This Row],[PTI_4]]*sample_report[[#This Row],[STR_4]]*0.01</f>
        <v>0</v>
      </c>
      <c r="AK447" t="s">
        <v>3349</v>
      </c>
      <c r="AL447" t="s">
        <v>3350</v>
      </c>
      <c r="AM447" t="s">
        <v>3351</v>
      </c>
      <c r="AN447">
        <v>425526</v>
      </c>
      <c r="AO447">
        <v>491178</v>
      </c>
      <c r="AP447" t="s">
        <v>3352</v>
      </c>
      <c r="AQ447" t="s">
        <v>198</v>
      </c>
      <c r="AR447" t="s">
        <v>35</v>
      </c>
    </row>
    <row r="448" spans="1:44" hidden="1" x14ac:dyDescent="0.3">
      <c r="A448" t="s">
        <v>3339</v>
      </c>
      <c r="B448" t="s">
        <v>3340</v>
      </c>
      <c r="C448" t="s">
        <v>283</v>
      </c>
      <c r="D448" t="s">
        <v>31</v>
      </c>
      <c r="E448">
        <v>2019</v>
      </c>
      <c r="F448">
        <v>526931</v>
      </c>
      <c r="G448" t="s">
        <v>3360</v>
      </c>
      <c r="H448">
        <v>3851621</v>
      </c>
      <c r="I448">
        <v>10792591</v>
      </c>
      <c r="J448" t="s">
        <v>3361</v>
      </c>
      <c r="K448">
        <v>137586</v>
      </c>
      <c r="L448">
        <v>41421500</v>
      </c>
      <c r="M448">
        <v>356</v>
      </c>
      <c r="N448" t="s">
        <v>3362</v>
      </c>
      <c r="O448" t="s">
        <v>3363</v>
      </c>
      <c r="P448">
        <f>SUM(sample_report[[#This Row],[DIFF_4]:[DIFF_0]])</f>
        <v>4488.67</v>
      </c>
      <c r="Q448">
        <f>sample_report[[#This Row],[CTP_4]]-sample_report[[#This Row],[NOM_TAX_4]]</f>
        <v>288.18</v>
      </c>
      <c r="R448" s="1">
        <f>sample_report[[#This Row],[CTP_3]]-sample_report[[#This Row],[NOM_TAX_3]]</f>
        <v>1101.82</v>
      </c>
      <c r="S448" s="1">
        <f>sample_report[[#This Row],[CTP_2]]-sample_report[[#This Row],[NOMO_TAX_2]]</f>
        <v>586.04</v>
      </c>
      <c r="T448" s="1">
        <f>sample_report[[#This Row],[CTP_1]]-sample_report[[#This Row],[NOM_TAX_1]]</f>
        <v>1125</v>
      </c>
      <c r="U448" s="1">
        <f>sample_report[[#This Row],[CTP_0]]-sample_report[[#This Row],[NOM_TAX_0]]</f>
        <v>1387.63</v>
      </c>
      <c r="V448" t="s">
        <v>3346</v>
      </c>
      <c r="W448" t="s">
        <v>3347</v>
      </c>
      <c r="X448" t="s">
        <v>3348</v>
      </c>
      <c r="Y448" t="s">
        <v>3342</v>
      </c>
      <c r="Z448" t="s">
        <v>3361</v>
      </c>
      <c r="AA448">
        <f>sample_report[[#This Row],[PTI_4]]*sample_report[[#This Row],[STR_4]]*0.01</f>
        <v>0</v>
      </c>
      <c r="AK448" t="s">
        <v>3350</v>
      </c>
      <c r="AL448" t="s">
        <v>3351</v>
      </c>
      <c r="AM448" t="s">
        <v>3364</v>
      </c>
      <c r="AN448">
        <v>491178</v>
      </c>
      <c r="AO448">
        <v>526931</v>
      </c>
      <c r="AP448" t="s">
        <v>3365</v>
      </c>
      <c r="AQ448" t="s">
        <v>198</v>
      </c>
      <c r="AR448" t="s">
        <v>35</v>
      </c>
    </row>
    <row r="449" spans="1:44" hidden="1" x14ac:dyDescent="0.3">
      <c r="A449" t="s">
        <v>3339</v>
      </c>
      <c r="B449" t="s">
        <v>3340</v>
      </c>
      <c r="C449" t="s">
        <v>283</v>
      </c>
      <c r="D449" t="s">
        <v>31</v>
      </c>
      <c r="E449">
        <v>2017</v>
      </c>
      <c r="F449">
        <v>425526</v>
      </c>
      <c r="G449" t="s">
        <v>3372</v>
      </c>
      <c r="H449">
        <v>3349348</v>
      </c>
      <c r="I449">
        <v>10321290</v>
      </c>
      <c r="J449" t="s">
        <v>3348</v>
      </c>
      <c r="K449">
        <v>124337</v>
      </c>
      <c r="L449">
        <v>30613600</v>
      </c>
      <c r="M449">
        <v>273</v>
      </c>
      <c r="N449" t="s">
        <v>3373</v>
      </c>
      <c r="O449" t="s">
        <v>3374</v>
      </c>
      <c r="P449">
        <f>SUM(sample_report[[#This Row],[DIFF_4]:[DIFF_0]])</f>
        <v>6094.13</v>
      </c>
      <c r="Q449">
        <f>sample_report[[#This Row],[CTP_4]]-sample_report[[#This Row],[NOM_TAX_4]]</f>
        <v>2354.5700000000002</v>
      </c>
      <c r="R449" s="1">
        <f>sample_report[[#This Row],[CTP_3]]-sample_report[[#This Row],[NOM_TAX_3]]</f>
        <v>1763.52</v>
      </c>
      <c r="S449" s="1">
        <f>sample_report[[#This Row],[CTP_2]]-sample_report[[#This Row],[NOMO_TAX_2]]</f>
        <v>288.18</v>
      </c>
      <c r="T449" s="1">
        <f>sample_report[[#This Row],[CTP_1]]-sample_report[[#This Row],[NOM_TAX_1]]</f>
        <v>1101.82</v>
      </c>
      <c r="U449" s="1">
        <f>sample_report[[#This Row],[CTP_0]]-sample_report[[#This Row],[NOM_TAX_0]]</f>
        <v>586.04</v>
      </c>
      <c r="V449" t="s">
        <v>3375</v>
      </c>
      <c r="W449" t="s">
        <v>3345</v>
      </c>
      <c r="X449" t="s">
        <v>3346</v>
      </c>
      <c r="Y449" t="s">
        <v>3347</v>
      </c>
      <c r="Z449" t="s">
        <v>3348</v>
      </c>
      <c r="AA449">
        <f>sample_report[[#This Row],[PTI_4]]*sample_report[[#This Row],[STR_4]]*0.01</f>
        <v>0</v>
      </c>
      <c r="AK449" t="s">
        <v>3376</v>
      </c>
      <c r="AL449" t="s">
        <v>3349</v>
      </c>
      <c r="AM449" t="s">
        <v>3350</v>
      </c>
      <c r="AN449">
        <v>20260</v>
      </c>
      <c r="AO449">
        <v>425526</v>
      </c>
      <c r="AP449" t="s">
        <v>3377</v>
      </c>
      <c r="AQ449" t="s">
        <v>198</v>
      </c>
      <c r="AR449" t="s">
        <v>35</v>
      </c>
    </row>
    <row r="450" spans="1:44" x14ac:dyDescent="0.3">
      <c r="A450" t="s">
        <v>3383</v>
      </c>
      <c r="B450" t="s">
        <v>3384</v>
      </c>
      <c r="C450" t="s">
        <v>283</v>
      </c>
      <c r="D450" t="s">
        <v>312</v>
      </c>
      <c r="E450">
        <v>2020</v>
      </c>
      <c r="F450">
        <v>321619</v>
      </c>
      <c r="G450" t="s">
        <v>3385</v>
      </c>
      <c r="H450">
        <v>1599830</v>
      </c>
      <c r="I450">
        <v>4286404</v>
      </c>
      <c r="J450" t="s">
        <v>3386</v>
      </c>
      <c r="K450">
        <v>103312</v>
      </c>
      <c r="L450">
        <v>23360300</v>
      </c>
      <c r="M450">
        <v>521</v>
      </c>
      <c r="N450" t="s">
        <v>3387</v>
      </c>
      <c r="O450" t="s">
        <v>3388</v>
      </c>
      <c r="P450">
        <f>SUM(sample_report[[#This Row],[DIFF_4]:[DIFF_0]])</f>
        <v>-187626.25284799997</v>
      </c>
      <c r="Q450" s="1">
        <f>sample_report[[#This Row],[CTP_4]]-sample_report[[#This Row],[NOM_TAX_4]]</f>
        <v>97.341262000000086</v>
      </c>
      <c r="R450" s="1">
        <f>sample_report[[#This Row],[CTP_3]]-sample_report[[#This Row],[NOM_TAX_3]]</f>
        <v>174.37574800000004</v>
      </c>
      <c r="S450" s="1">
        <f>sample_report[[#This Row],[CTP_2]]-sample_report[[#This Row],[NOMO_TAX_2]]</f>
        <v>-18.866857999999979</v>
      </c>
      <c r="T450" s="1">
        <f>sample_report[[#This Row],[CTP_1]]-sample_report[[#This Row],[NOM_TAX_1]]</f>
        <v>-93431.172399999996</v>
      </c>
      <c r="U450" s="1">
        <f>sample_report[[#This Row],[CTP_0]]-sample_report[[#This Row],[NOM_TAX_0]]</f>
        <v>-94447.930599999992</v>
      </c>
      <c r="V450" t="s">
        <v>3389</v>
      </c>
      <c r="W450" t="s">
        <v>3390</v>
      </c>
      <c r="X450" t="s">
        <v>3391</v>
      </c>
      <c r="Y450" t="s">
        <v>3392</v>
      </c>
      <c r="Z450" t="s">
        <v>3386</v>
      </c>
      <c r="AA450">
        <f>sample_report[[#This Row],[PTI_4]]*sample_report[[#This Row],[STR_4]]*0.01</f>
        <v>386.87873799999994</v>
      </c>
      <c r="AB450">
        <f>sample_report[[#This Row],[PTI_3]]*sample_report[[#This Row],[STR_3]]*0.01</f>
        <v>809.81425200000001</v>
      </c>
      <c r="AC450">
        <f>sample_report[[#This Row],[PTI_2]]*sample_report[[#This Row],[STR_32]]*0.01</f>
        <v>929.27685799999995</v>
      </c>
      <c r="AD450">
        <f>sample_report[[#This Row],[PTI_1]]*sample_report[[#This Row],[STR_1]]*0.01</f>
        <v>94461.972399999999</v>
      </c>
      <c r="AE450">
        <f>sample_report[[#This Row],[PTI_0]]*sample_report[[#This Row],[STR_0]]*0.01</f>
        <v>95649.49059999999</v>
      </c>
      <c r="AF450">
        <v>29.74</v>
      </c>
      <c r="AG450">
        <v>29.74</v>
      </c>
      <c r="AH450">
        <v>29.74</v>
      </c>
      <c r="AI450">
        <v>29.74</v>
      </c>
      <c r="AJ450">
        <v>29.74</v>
      </c>
      <c r="AK450" t="s">
        <v>3393</v>
      </c>
      <c r="AL450" t="s">
        <v>3394</v>
      </c>
      <c r="AM450" t="s">
        <v>3395</v>
      </c>
      <c r="AN450">
        <v>317626</v>
      </c>
      <c r="AO450">
        <v>321619</v>
      </c>
      <c r="AP450" t="s">
        <v>3396</v>
      </c>
      <c r="AQ450" t="s">
        <v>3397</v>
      </c>
      <c r="AR450" t="s">
        <v>35</v>
      </c>
    </row>
    <row r="451" spans="1:44" x14ac:dyDescent="0.3">
      <c r="A451" t="s">
        <v>3383</v>
      </c>
      <c r="B451" t="s">
        <v>3384</v>
      </c>
      <c r="C451" t="s">
        <v>283</v>
      </c>
      <c r="D451" t="s">
        <v>312</v>
      </c>
      <c r="E451">
        <v>2016</v>
      </c>
      <c r="F451">
        <v>130087</v>
      </c>
      <c r="G451" t="s">
        <v>3398</v>
      </c>
      <c r="H451">
        <v>1041254</v>
      </c>
      <c r="I451">
        <v>2898532</v>
      </c>
      <c r="J451" t="s">
        <v>3389</v>
      </c>
      <c r="K451">
        <v>42925</v>
      </c>
      <c r="L451">
        <v>10357700</v>
      </c>
      <c r="M451">
        <v>330</v>
      </c>
      <c r="N451" t="s">
        <v>3399</v>
      </c>
      <c r="O451" t="s">
        <v>3400</v>
      </c>
      <c r="P451">
        <f>SUM(sample_report[[#This Row],[DIFF_4]:[DIFF_0]])</f>
        <v>-96672.189890999987</v>
      </c>
      <c r="Q451" s="1">
        <f>sample_report[[#This Row],[CTP_4]]-sample_report[[#This Row],[NOM_TAX_4]]</f>
        <v>-310.03492399999993</v>
      </c>
      <c r="R451" s="1">
        <f>sample_report[[#This Row],[CTP_3]]-sample_report[[#This Row],[NOM_TAX_3]]</f>
        <v>-12.651487000000031</v>
      </c>
      <c r="S451" s="1">
        <f>sample_report[[#This Row],[CTP_2]]-sample_report[[#This Row],[NOMO_TAX_2]]</f>
        <v>-71.415780000000041</v>
      </c>
      <c r="T451" s="1">
        <f>sample_report[[#This Row],[CTP_1]]-sample_report[[#This Row],[NOM_TAX_1]]</f>
        <v>-58074.433899999996</v>
      </c>
      <c r="U451" s="1">
        <f>sample_report[[#This Row],[CTP_0]]-sample_report[[#This Row],[NOM_TAX_0]]</f>
        <v>-38203.6538</v>
      </c>
      <c r="V451" t="s">
        <v>2889</v>
      </c>
      <c r="W451" t="s">
        <v>3401</v>
      </c>
      <c r="X451" t="s">
        <v>3402</v>
      </c>
      <c r="Y451" t="s">
        <v>3403</v>
      </c>
      <c r="Z451" t="s">
        <v>3389</v>
      </c>
      <c r="AA451">
        <f>sample_report[[#This Row],[PTI_4]]*sample_report[[#This Row],[STR_4]]*0.01</f>
        <v>465.80492399999997</v>
      </c>
      <c r="AB451">
        <f>sample_report[[#This Row],[PTI_3]]*sample_report[[#This Row],[STR_3]]*0.01</f>
        <v>505.33148700000004</v>
      </c>
      <c r="AC451">
        <f>sample_report[[#This Row],[PTI_2]]*sample_report[[#This Row],[STR_32]]*0.01</f>
        <v>622.24578000000008</v>
      </c>
      <c r="AD451">
        <f>sample_report[[#This Row],[PTI_1]]*sample_report[[#This Row],[STR_1]]*0.01</f>
        <v>58777.033899999995</v>
      </c>
      <c r="AE451">
        <f>sample_report[[#This Row],[PTI_0]]*sample_report[[#This Row],[STR_0]]*0.01</f>
        <v>38687.873800000001</v>
      </c>
      <c r="AF451">
        <v>39.54</v>
      </c>
      <c r="AG451">
        <v>36.99</v>
      </c>
      <c r="AH451">
        <v>36.99</v>
      </c>
      <c r="AI451">
        <v>32.11</v>
      </c>
      <c r="AJ451">
        <v>29.74</v>
      </c>
      <c r="AK451" t="s">
        <v>3404</v>
      </c>
      <c r="AL451" t="s">
        <v>3405</v>
      </c>
      <c r="AM451" t="s">
        <v>3406</v>
      </c>
      <c r="AN451">
        <v>183049</v>
      </c>
      <c r="AO451">
        <v>130087</v>
      </c>
      <c r="AP451" t="s">
        <v>3407</v>
      </c>
      <c r="AQ451" t="s">
        <v>3408</v>
      </c>
      <c r="AR451" t="s">
        <v>35</v>
      </c>
    </row>
    <row r="452" spans="1:44" x14ac:dyDescent="0.3">
      <c r="A452" t="s">
        <v>697</v>
      </c>
      <c r="B452" t="s">
        <v>698</v>
      </c>
      <c r="C452" t="s">
        <v>283</v>
      </c>
      <c r="D452" t="s">
        <v>591</v>
      </c>
      <c r="E452">
        <v>2020</v>
      </c>
      <c r="F452">
        <v>82438</v>
      </c>
      <c r="G452" t="s">
        <v>3492</v>
      </c>
      <c r="H452">
        <v>3146807</v>
      </c>
      <c r="I452">
        <v>5235330</v>
      </c>
      <c r="J452" t="s">
        <v>3493</v>
      </c>
      <c r="K452">
        <v>4607</v>
      </c>
      <c r="L452">
        <v>6809900</v>
      </c>
      <c r="M452">
        <v>119</v>
      </c>
      <c r="N452" t="s">
        <v>3494</v>
      </c>
      <c r="O452" t="s">
        <v>3495</v>
      </c>
      <c r="P452">
        <f>SUM(sample_report[[#This Row],[DIFF_4]:[DIFF_0]])</f>
        <v>-119005.83059199998</v>
      </c>
      <c r="Q452" s="1">
        <f>sample_report[[#This Row],[CTP_4]]-sample_report[[#This Row],[NOM_TAX_4]]</f>
        <v>-307.96966400000008</v>
      </c>
      <c r="R452" s="1">
        <f>sample_report[[#This Row],[CTP_3]]-sample_report[[#This Row],[NOM_TAX_3]]</f>
        <v>10.091266000000019</v>
      </c>
      <c r="S452" s="1">
        <f>sample_report[[#This Row],[CTP_2]]-sample_report[[#This Row],[NOMO_TAX_2]]</f>
        <v>-575.38879399999985</v>
      </c>
      <c r="T452" s="1">
        <f>sample_report[[#This Row],[CTP_1]]-sample_report[[#This Row],[NOM_TAX_1]]</f>
        <v>-94346.892199999987</v>
      </c>
      <c r="U452" s="1">
        <f>sample_report[[#This Row],[CTP_0]]-sample_report[[#This Row],[NOM_TAX_0]]</f>
        <v>-23785.671199999997</v>
      </c>
      <c r="V452" t="s">
        <v>705</v>
      </c>
      <c r="W452" t="s">
        <v>706</v>
      </c>
      <c r="X452" t="s">
        <v>700</v>
      </c>
      <c r="Y452" t="s">
        <v>921</v>
      </c>
      <c r="Z452" t="s">
        <v>3493</v>
      </c>
      <c r="AA452">
        <f>sample_report[[#This Row],[PTI_4]]*sample_report[[#This Row],[STR_4]]*0.01</f>
        <v>847.39966400000003</v>
      </c>
      <c r="AB452">
        <f>sample_report[[#This Row],[PTI_3]]*sample_report[[#This Row],[STR_3]]*0.01</f>
        <v>991.05873399999996</v>
      </c>
      <c r="AC452">
        <f>sample_report[[#This Row],[PTI_2]]*sample_report[[#This Row],[STR_32]]*0.01</f>
        <v>1207.2387939999999</v>
      </c>
      <c r="AD452">
        <f>sample_report[[#This Row],[PTI_1]]*sample_report[[#This Row],[STR_1]]*0.01</f>
        <v>95481.162199999992</v>
      </c>
      <c r="AE452">
        <f>sample_report[[#This Row],[PTI_0]]*sample_report[[#This Row],[STR_0]]*0.01</f>
        <v>24517.061199999996</v>
      </c>
      <c r="AF452">
        <v>29.74</v>
      </c>
      <c r="AG452">
        <v>29.74</v>
      </c>
      <c r="AH452">
        <v>29.74</v>
      </c>
      <c r="AI452">
        <v>29.74</v>
      </c>
      <c r="AJ452">
        <v>29.74</v>
      </c>
      <c r="AK452" t="s">
        <v>709</v>
      </c>
      <c r="AL452" t="s">
        <v>924</v>
      </c>
      <c r="AM452" t="s">
        <v>3496</v>
      </c>
      <c r="AN452">
        <v>321053</v>
      </c>
      <c r="AO452">
        <v>82438</v>
      </c>
      <c r="AP452" t="s">
        <v>3497</v>
      </c>
      <c r="AQ452" t="s">
        <v>3498</v>
      </c>
      <c r="AR452" t="s">
        <v>35</v>
      </c>
    </row>
    <row r="453" spans="1:44" x14ac:dyDescent="0.3">
      <c r="A453" t="s">
        <v>697</v>
      </c>
      <c r="B453" t="s">
        <v>698</v>
      </c>
      <c r="C453" t="s">
        <v>283</v>
      </c>
      <c r="D453" t="s">
        <v>591</v>
      </c>
      <c r="E453">
        <v>2016</v>
      </c>
      <c r="F453">
        <v>284936</v>
      </c>
      <c r="G453" t="s">
        <v>3499</v>
      </c>
      <c r="H453">
        <v>2779108</v>
      </c>
      <c r="I453">
        <v>4486762</v>
      </c>
      <c r="J453" t="s">
        <v>705</v>
      </c>
      <c r="K453">
        <v>72223</v>
      </c>
      <c r="L453">
        <v>24425100</v>
      </c>
      <c r="M453">
        <v>473</v>
      </c>
      <c r="N453" t="s">
        <v>3500</v>
      </c>
      <c r="O453" t="s">
        <v>3501</v>
      </c>
      <c r="P453">
        <f>SUM(sample_report[[#This Row],[DIFF_4]:[DIFF_0]])</f>
        <v>-190967.43181099999</v>
      </c>
      <c r="Q453" s="1">
        <f>sample_report[[#This Row],[CTP_4]]-sample_report[[#This Row],[NOM_TAX_4]]</f>
        <v>-209.18011399999989</v>
      </c>
      <c r="R453" s="1">
        <f>sample_report[[#This Row],[CTP_3]]-sample_report[[#This Row],[NOM_TAX_3]]</f>
        <v>-616.01589300000012</v>
      </c>
      <c r="S453" s="1">
        <f>sample_report[[#This Row],[CTP_2]]-sample_report[[#This Row],[NOMO_TAX_2]]</f>
        <v>-358.37190400000009</v>
      </c>
      <c r="T453" s="1">
        <f>sample_report[[#This Row],[CTP_1]]-sample_report[[#This Row],[NOM_TAX_1]]</f>
        <v>-105583.3275</v>
      </c>
      <c r="U453" s="1">
        <f>sample_report[[#This Row],[CTP_0]]-sample_report[[#This Row],[NOM_TAX_0]]</f>
        <v>-84200.536399999997</v>
      </c>
      <c r="V453" t="s">
        <v>3502</v>
      </c>
      <c r="W453" t="s">
        <v>1053</v>
      </c>
      <c r="X453" t="s">
        <v>703</v>
      </c>
      <c r="Y453" t="s">
        <v>704</v>
      </c>
      <c r="Z453" t="s">
        <v>705</v>
      </c>
      <c r="AA453">
        <f>sample_report[[#This Row],[PTI_4]]*sample_report[[#This Row],[STR_4]]*0.01</f>
        <v>818.64011399999993</v>
      </c>
      <c r="AB453">
        <f>sample_report[[#This Row],[PTI_3]]*sample_report[[#This Row],[STR_3]]*0.01</f>
        <v>1257.6858930000001</v>
      </c>
      <c r="AC453">
        <f>sample_report[[#This Row],[PTI_2]]*sample_report[[#This Row],[STR_32]]*0.01</f>
        <v>1454.8019040000001</v>
      </c>
      <c r="AD453">
        <f>sample_report[[#This Row],[PTI_1]]*sample_report[[#This Row],[STR_1]]*0.01</f>
        <v>106966.4375</v>
      </c>
      <c r="AE453">
        <f>sample_report[[#This Row],[PTI_0]]*sample_report[[#This Row],[STR_0]]*0.01</f>
        <v>84739.96639999999</v>
      </c>
      <c r="AF453">
        <v>39.54</v>
      </c>
      <c r="AG453">
        <v>36.99</v>
      </c>
      <c r="AH453">
        <v>36.99</v>
      </c>
      <c r="AI453">
        <v>32.11</v>
      </c>
      <c r="AJ453">
        <v>29.74</v>
      </c>
      <c r="AK453" t="s">
        <v>3503</v>
      </c>
      <c r="AL453" t="s">
        <v>1054</v>
      </c>
      <c r="AM453" t="s">
        <v>707</v>
      </c>
      <c r="AN453">
        <v>333125</v>
      </c>
      <c r="AO453">
        <v>284936</v>
      </c>
      <c r="AP453" t="s">
        <v>3504</v>
      </c>
      <c r="AQ453" t="s">
        <v>3505</v>
      </c>
      <c r="AR453" t="s">
        <v>35</v>
      </c>
    </row>
    <row r="454" spans="1:44" x14ac:dyDescent="0.3">
      <c r="A454" t="s">
        <v>3610</v>
      </c>
      <c r="B454" t="s">
        <v>3611</v>
      </c>
      <c r="C454" t="s">
        <v>283</v>
      </c>
      <c r="D454" t="s">
        <v>360</v>
      </c>
      <c r="E454">
        <v>2020</v>
      </c>
      <c r="F454">
        <v>261368</v>
      </c>
      <c r="G454" t="s">
        <v>3612</v>
      </c>
      <c r="H454">
        <v>2914359</v>
      </c>
      <c r="I454">
        <v>7954653</v>
      </c>
      <c r="J454" t="s">
        <v>3613</v>
      </c>
      <c r="K454">
        <v>78809</v>
      </c>
      <c r="L454">
        <v>19842900</v>
      </c>
      <c r="M454">
        <v>233</v>
      </c>
      <c r="N454" t="s">
        <v>3614</v>
      </c>
      <c r="O454" t="s">
        <v>3615</v>
      </c>
      <c r="P454">
        <f>SUM(sample_report[[#This Row],[DIFF_4]:[DIFF_0]])</f>
        <v>-190741.45179199998</v>
      </c>
      <c r="Q454" s="1">
        <f>sample_report[[#This Row],[CTP_4]]-sample_report[[#This Row],[NOM_TAX_4]]</f>
        <v>-120.66320800000005</v>
      </c>
      <c r="R454" s="1">
        <f>sample_report[[#This Row],[CTP_3]]-sample_report[[#This Row],[NOM_TAX_3]]</f>
        <v>210.74550199999999</v>
      </c>
      <c r="S454" s="1">
        <f>sample_report[[#This Row],[CTP_2]]-sample_report[[#This Row],[NOMO_TAX_2]]</f>
        <v>-201.47688599999992</v>
      </c>
      <c r="T454" s="1">
        <f>sample_report[[#This Row],[CTP_1]]-sample_report[[#This Row],[NOM_TAX_1]]</f>
        <v>-113902.83399999999</v>
      </c>
      <c r="U454" s="1">
        <f>sample_report[[#This Row],[CTP_0]]-sample_report[[#This Row],[NOM_TAX_0]]</f>
        <v>-76727.223199999993</v>
      </c>
      <c r="V454" t="s">
        <v>3616</v>
      </c>
      <c r="W454" t="s">
        <v>3617</v>
      </c>
      <c r="X454" t="s">
        <v>3618</v>
      </c>
      <c r="Y454" t="s">
        <v>3619</v>
      </c>
      <c r="Z454" t="s">
        <v>3613</v>
      </c>
      <c r="AA454">
        <f>sample_report[[#This Row],[PTI_4]]*sample_report[[#This Row],[STR_4]]*0.01</f>
        <v>953.14320800000007</v>
      </c>
      <c r="AB454">
        <f>sample_report[[#This Row],[PTI_3]]*sample_report[[#This Row],[STR_3]]*0.01</f>
        <v>1110.274498</v>
      </c>
      <c r="AC454">
        <f>sample_report[[#This Row],[PTI_2]]*sample_report[[#This Row],[STR_32]]*0.01</f>
        <v>1131.2768859999999</v>
      </c>
      <c r="AD454">
        <f>sample_report[[#This Row],[PTI_1]]*sample_report[[#This Row],[STR_1]]*0.01</f>
        <v>114948.07399999999</v>
      </c>
      <c r="AE454">
        <f>sample_report[[#This Row],[PTI_0]]*sample_report[[#This Row],[STR_0]]*0.01</f>
        <v>77730.843199999988</v>
      </c>
      <c r="AF454">
        <v>29.74</v>
      </c>
      <c r="AG454">
        <v>29.74</v>
      </c>
      <c r="AH454">
        <v>29.74</v>
      </c>
      <c r="AI454">
        <v>29.74</v>
      </c>
      <c r="AJ454">
        <v>29.74</v>
      </c>
      <c r="AK454" t="s">
        <v>3620</v>
      </c>
      <c r="AL454" t="s">
        <v>3621</v>
      </c>
      <c r="AM454" t="s">
        <v>3622</v>
      </c>
      <c r="AN454">
        <v>386510</v>
      </c>
      <c r="AO454">
        <v>261368</v>
      </c>
      <c r="AP454" t="s">
        <v>3623</v>
      </c>
      <c r="AQ454" t="s">
        <v>3624</v>
      </c>
      <c r="AR454" t="s">
        <v>35</v>
      </c>
    </row>
    <row r="455" spans="1:44" x14ac:dyDescent="0.3">
      <c r="A455" t="s">
        <v>3610</v>
      </c>
      <c r="B455" t="s">
        <v>3611</v>
      </c>
      <c r="C455" t="s">
        <v>283</v>
      </c>
      <c r="D455" t="s">
        <v>360</v>
      </c>
      <c r="E455">
        <v>2016</v>
      </c>
      <c r="F455">
        <v>320492</v>
      </c>
      <c r="G455" t="s">
        <v>3625</v>
      </c>
      <c r="H455">
        <v>2172809</v>
      </c>
      <c r="I455">
        <v>6930701</v>
      </c>
      <c r="J455" t="s">
        <v>3616</v>
      </c>
      <c r="K455">
        <v>115169</v>
      </c>
      <c r="L455">
        <v>24530900</v>
      </c>
      <c r="M455">
        <v>319</v>
      </c>
      <c r="N455" t="s">
        <v>3626</v>
      </c>
      <c r="O455" t="s">
        <v>3627</v>
      </c>
      <c r="P455">
        <f>SUM(sample_report[[#This Row],[DIFF_4]:[DIFF_0]])</f>
        <v>-185904.22915099998</v>
      </c>
      <c r="Q455" s="1">
        <f>sample_report[[#This Row],[CTP_4]]-sample_report[[#This Row],[NOM_TAX_4]]</f>
        <v>-633.86992599999996</v>
      </c>
      <c r="R455" s="1">
        <f>sample_report[[#This Row],[CTP_3]]-sample_report[[#This Row],[NOM_TAX_3]]</f>
        <v>54.616129999999885</v>
      </c>
      <c r="S455" s="1">
        <f>sample_report[[#This Row],[CTP_2]]-sample_report[[#This Row],[NOMO_TAX_2]]</f>
        <v>284.18754499999977</v>
      </c>
      <c r="T455" s="1">
        <f>sample_report[[#This Row],[CTP_1]]-sample_report[[#This Row],[NOM_TAX_1]]</f>
        <v>-91127.32209999999</v>
      </c>
      <c r="U455" s="1">
        <f>sample_report[[#This Row],[CTP_0]]-sample_report[[#This Row],[NOM_TAX_0]]</f>
        <v>-94481.840800000005</v>
      </c>
      <c r="V455" t="s">
        <v>3628</v>
      </c>
      <c r="W455" t="s">
        <v>3629</v>
      </c>
      <c r="X455" t="s">
        <v>3630</v>
      </c>
      <c r="Y455" t="s">
        <v>3631</v>
      </c>
      <c r="Z455" t="s">
        <v>3616</v>
      </c>
      <c r="AA455">
        <f>sample_report[[#This Row],[PTI_4]]*sample_report[[#This Row],[STR_4]]*0.01</f>
        <v>1171.249926</v>
      </c>
      <c r="AB455">
        <f>sample_report[[#This Row],[PTI_3]]*sample_report[[#This Row],[STR_3]]*0.01</f>
        <v>1358.0138700000002</v>
      </c>
      <c r="AC455">
        <f>sample_report[[#This Row],[PTI_2]]*sample_report[[#This Row],[STR_32]]*0.01</f>
        <v>1198.6424550000002</v>
      </c>
      <c r="AD455">
        <f>sample_report[[#This Row],[PTI_1]]*sample_report[[#This Row],[STR_1]]*0.01</f>
        <v>92159.232099999994</v>
      </c>
      <c r="AE455">
        <f>sample_report[[#This Row],[PTI_0]]*sample_report[[#This Row],[STR_0]]*0.01</f>
        <v>95314.320800000001</v>
      </c>
      <c r="AF455">
        <v>39.54</v>
      </c>
      <c r="AG455">
        <v>36.99</v>
      </c>
      <c r="AH455">
        <v>36.99</v>
      </c>
      <c r="AI455">
        <v>32.11</v>
      </c>
      <c r="AJ455">
        <v>29.74</v>
      </c>
      <c r="AK455" t="s">
        <v>3632</v>
      </c>
      <c r="AL455" t="s">
        <v>3633</v>
      </c>
      <c r="AM455" t="s">
        <v>3634</v>
      </c>
      <c r="AN455">
        <v>287011</v>
      </c>
      <c r="AO455">
        <v>320492</v>
      </c>
      <c r="AP455" t="s">
        <v>3635</v>
      </c>
      <c r="AQ455" t="s">
        <v>3636</v>
      </c>
      <c r="AR455" t="s">
        <v>35</v>
      </c>
    </row>
    <row r="456" spans="1:44" x14ac:dyDescent="0.3">
      <c r="A456" t="s">
        <v>3637</v>
      </c>
      <c r="B456" t="s">
        <v>3638</v>
      </c>
      <c r="C456" t="s">
        <v>283</v>
      </c>
      <c r="D456" t="s">
        <v>525</v>
      </c>
      <c r="E456">
        <v>2020</v>
      </c>
      <c r="F456">
        <v>117785</v>
      </c>
      <c r="G456" t="s">
        <v>3639</v>
      </c>
      <c r="H456">
        <v>628157</v>
      </c>
      <c r="I456">
        <v>983873</v>
      </c>
      <c r="J456" t="s">
        <v>1454</v>
      </c>
      <c r="K456">
        <v>5147</v>
      </c>
      <c r="L456">
        <v>12176700</v>
      </c>
      <c r="M456">
        <v>1141</v>
      </c>
      <c r="N456" t="s">
        <v>3640</v>
      </c>
      <c r="O456" t="s">
        <v>3641</v>
      </c>
      <c r="P456">
        <f>SUM(sample_report[[#This Row],[DIFF_4]:[DIFF_0]])</f>
        <v>-58982.167241999996</v>
      </c>
      <c r="Q456" s="1">
        <f>sample_report[[#This Row],[CTP_4]]-sample_report[[#This Row],[NOM_TAX_4]]</f>
        <v>-59.220193999999992</v>
      </c>
      <c r="R456" s="1">
        <f>sample_report[[#This Row],[CTP_3]]-sample_report[[#This Row],[NOM_TAX_3]]</f>
        <v>-144.13037</v>
      </c>
      <c r="S456" s="1">
        <f>sample_report[[#This Row],[CTP_2]]-sample_report[[#This Row],[NOMO_TAX_2]]</f>
        <v>-86.689278000000002</v>
      </c>
      <c r="T456" s="1">
        <f>sample_report[[#This Row],[CTP_1]]-sample_report[[#This Row],[NOM_TAX_1]]</f>
        <v>-23840.668399999999</v>
      </c>
      <c r="U456" s="1">
        <f>sample_report[[#This Row],[CTP_0]]-sample_report[[#This Row],[NOM_TAX_0]]</f>
        <v>-34851.458999999995</v>
      </c>
      <c r="V456" t="s">
        <v>3642</v>
      </c>
      <c r="W456" t="s">
        <v>3643</v>
      </c>
      <c r="X456" t="s">
        <v>3644</v>
      </c>
      <c r="Y456" t="s">
        <v>3645</v>
      </c>
      <c r="Z456" t="s">
        <v>1454</v>
      </c>
      <c r="AA456">
        <f>sample_report[[#This Row],[PTI_4]]*sample_report[[#This Row],[STR_4]]*0.01</f>
        <v>125.00019399999999</v>
      </c>
      <c r="AB456">
        <f>sample_report[[#This Row],[PTI_3]]*sample_report[[#This Row],[STR_3]]*0.01</f>
        <v>158.38037</v>
      </c>
      <c r="AC456">
        <f>sample_report[[#This Row],[PTI_2]]*sample_report[[#This Row],[STR_32]]*0.01</f>
        <v>206.08927800000001</v>
      </c>
      <c r="AD456">
        <f>sample_report[[#This Row],[PTI_1]]*sample_report[[#This Row],[STR_1]]*0.01</f>
        <v>23990.0684</v>
      </c>
      <c r="AE456">
        <f>sample_report[[#This Row],[PTI_0]]*sample_report[[#This Row],[STR_0]]*0.01</f>
        <v>35029.258999999998</v>
      </c>
      <c r="AF456">
        <v>29.74</v>
      </c>
      <c r="AG456">
        <v>29.74</v>
      </c>
      <c r="AH456">
        <v>29.74</v>
      </c>
      <c r="AI456">
        <v>29.74</v>
      </c>
      <c r="AJ456">
        <v>29.74</v>
      </c>
      <c r="AK456" t="s">
        <v>3646</v>
      </c>
      <c r="AL456" t="s">
        <v>3647</v>
      </c>
      <c r="AM456" t="s">
        <v>3648</v>
      </c>
      <c r="AN456">
        <v>80666</v>
      </c>
      <c r="AO456">
        <v>117785</v>
      </c>
      <c r="AP456" t="s">
        <v>3649</v>
      </c>
      <c r="AQ456" t="s">
        <v>3650</v>
      </c>
      <c r="AR456" t="s">
        <v>35</v>
      </c>
    </row>
    <row r="457" spans="1:44" x14ac:dyDescent="0.3">
      <c r="A457" t="s">
        <v>3637</v>
      </c>
      <c r="B457" t="s">
        <v>3638</v>
      </c>
      <c r="C457" t="s">
        <v>283</v>
      </c>
      <c r="D457" t="s">
        <v>525</v>
      </c>
      <c r="E457">
        <v>2016</v>
      </c>
      <c r="F457">
        <v>42031</v>
      </c>
      <c r="G457" t="s">
        <v>3651</v>
      </c>
      <c r="H457">
        <v>510396</v>
      </c>
      <c r="I457">
        <v>866575</v>
      </c>
      <c r="J457" t="s">
        <v>3642</v>
      </c>
      <c r="K457">
        <v>-3806</v>
      </c>
      <c r="L457">
        <v>5493300</v>
      </c>
      <c r="M457">
        <v>542</v>
      </c>
      <c r="N457" t="s">
        <v>3652</v>
      </c>
      <c r="O457" t="s">
        <v>3653</v>
      </c>
      <c r="P457">
        <f>SUM(sample_report[[#This Row],[DIFF_4]:[DIFF_0]])</f>
        <v>-19892.356018999999</v>
      </c>
      <c r="Q457" s="1">
        <f>sample_report[[#This Row],[CTP_4]]-sample_report[[#This Row],[NOM_TAX_4]]</f>
        <v>30.459835999999996</v>
      </c>
      <c r="R457" s="1">
        <f>sample_report[[#This Row],[CTP_3]]-sample_report[[#This Row],[NOM_TAX_3]]</f>
        <v>40.416354000000013</v>
      </c>
      <c r="S457" s="1">
        <f>sample_report[[#This Row],[CTP_2]]-sample_report[[#This Row],[NOMO_TAX_2]]</f>
        <v>-23.894508999999999</v>
      </c>
      <c r="T457" s="1">
        <f>sample_report[[#This Row],[CTP_1]]-sample_report[[#This Row],[NOM_TAX_1]]</f>
        <v>-7505.0982999999997</v>
      </c>
      <c r="U457" s="1">
        <f>sample_report[[#This Row],[CTP_0]]-sample_report[[#This Row],[NOM_TAX_0]]</f>
        <v>-12434.239399999999</v>
      </c>
      <c r="V457" t="s">
        <v>3654</v>
      </c>
      <c r="W457" t="s">
        <v>3655</v>
      </c>
      <c r="X457" t="s">
        <v>3656</v>
      </c>
      <c r="Y457" t="s">
        <v>3657</v>
      </c>
      <c r="Z457" t="s">
        <v>3642</v>
      </c>
      <c r="AA457">
        <f>sample_report[[#This Row],[PTI_4]]*sample_report[[#This Row],[STR_4]]*0.01</f>
        <v>473.95016400000003</v>
      </c>
      <c r="AB457">
        <f>sample_report[[#This Row],[PTI_3]]*sample_report[[#This Row],[STR_3]]*0.01</f>
        <v>318.68364600000001</v>
      </c>
      <c r="AC457">
        <f>sample_report[[#This Row],[PTI_2]]*sample_report[[#This Row],[STR_32]]*0.01</f>
        <v>230.04450900000001</v>
      </c>
      <c r="AD457">
        <f>sample_report[[#This Row],[PTI_1]]*sample_report[[#This Row],[STR_1]]*0.01</f>
        <v>7562.8683000000001</v>
      </c>
      <c r="AE457">
        <f>sample_report[[#This Row],[PTI_0]]*sample_report[[#This Row],[STR_0]]*0.01</f>
        <v>12500.019399999999</v>
      </c>
      <c r="AF457">
        <v>39.54</v>
      </c>
      <c r="AG457">
        <v>36.99</v>
      </c>
      <c r="AH457">
        <v>36.99</v>
      </c>
      <c r="AI457">
        <v>32.11</v>
      </c>
      <c r="AJ457">
        <v>29.74</v>
      </c>
      <c r="AK457" t="s">
        <v>3658</v>
      </c>
      <c r="AL457" t="s">
        <v>3659</v>
      </c>
      <c r="AM457" t="s">
        <v>3660</v>
      </c>
      <c r="AN457">
        <v>23553</v>
      </c>
      <c r="AO457">
        <v>42031</v>
      </c>
      <c r="AP457" t="s">
        <v>3661</v>
      </c>
      <c r="AQ457" t="s">
        <v>3662</v>
      </c>
      <c r="AR457" t="s">
        <v>35</v>
      </c>
    </row>
    <row r="458" spans="1:44" x14ac:dyDescent="0.3">
      <c r="A458" t="s">
        <v>3692</v>
      </c>
      <c r="B458" t="s">
        <v>3693</v>
      </c>
      <c r="C458" t="s">
        <v>283</v>
      </c>
      <c r="D458" t="s">
        <v>3694</v>
      </c>
      <c r="E458">
        <v>2020</v>
      </c>
      <c r="F458">
        <v>-124868</v>
      </c>
      <c r="G458" t="s">
        <v>3695</v>
      </c>
      <c r="H458">
        <v>2140749</v>
      </c>
      <c r="I458">
        <v>7420955</v>
      </c>
      <c r="J458" t="s">
        <v>3696</v>
      </c>
      <c r="K458">
        <v>34004</v>
      </c>
      <c r="L458">
        <v>-18794600</v>
      </c>
      <c r="M458">
        <v>-228</v>
      </c>
      <c r="N458" t="s">
        <v>35</v>
      </c>
      <c r="O458" t="s">
        <v>3697</v>
      </c>
      <c r="P458">
        <f>SUM(sample_report[[#This Row],[DIFF_4]:[DIFF_0]])</f>
        <v>-96585.727593999996</v>
      </c>
      <c r="Q458" s="1">
        <f>sample_report[[#This Row],[CTP_4]]-sample_report[[#This Row],[NOM_TAX_4]]</f>
        <v>1389.9520319999999</v>
      </c>
      <c r="R458" s="1">
        <f>sample_report[[#This Row],[CTP_3]]-sample_report[[#This Row],[NOM_TAX_3]]</f>
        <v>-346.76869999999997</v>
      </c>
      <c r="S458" s="1">
        <f>sample_report[[#This Row],[CTP_2]]-sample_report[[#This Row],[NOMO_TAX_2]]</f>
        <v>-398.96152599999994</v>
      </c>
      <c r="T458" s="1">
        <f>sample_report[[#This Row],[CTP_1]]-sample_report[[#This Row],[NOM_TAX_1]]</f>
        <v>-134780.82259999998</v>
      </c>
      <c r="U458" s="1">
        <f>sample_report[[#This Row],[CTP_0]]-sample_report[[#This Row],[NOM_TAX_0]]</f>
        <v>37550.873199999995</v>
      </c>
      <c r="V458" t="s">
        <v>3698</v>
      </c>
      <c r="W458" t="s">
        <v>3699</v>
      </c>
      <c r="X458" t="s">
        <v>3700</v>
      </c>
      <c r="Y458" t="s">
        <v>3701</v>
      </c>
      <c r="Z458" t="s">
        <v>3696</v>
      </c>
      <c r="AA458">
        <f>sample_report[[#This Row],[PTI_4]]*sample_report[[#This Row],[STR_4]]*0.01</f>
        <v>-885.56203199999993</v>
      </c>
      <c r="AB458">
        <f>sample_report[[#This Row],[PTI_3]]*sample_report[[#This Row],[STR_3]]*0.01</f>
        <v>684.16869999999994</v>
      </c>
      <c r="AC458">
        <f>sample_report[[#This Row],[PTI_2]]*sample_report[[#This Row],[STR_32]]*0.01</f>
        <v>1254.281526</v>
      </c>
      <c r="AD458">
        <f>sample_report[[#This Row],[PTI_1]]*sample_report[[#This Row],[STR_1]]*0.01</f>
        <v>136402.2126</v>
      </c>
      <c r="AE458">
        <f>sample_report[[#This Row],[PTI_0]]*sample_report[[#This Row],[STR_0]]*0.01</f>
        <v>-37135.743199999997</v>
      </c>
      <c r="AF458">
        <v>29.74</v>
      </c>
      <c r="AG458">
        <v>29.74</v>
      </c>
      <c r="AH458">
        <v>29.74</v>
      </c>
      <c r="AI458">
        <v>29.74</v>
      </c>
      <c r="AJ458">
        <v>29.74</v>
      </c>
      <c r="AK458" t="s">
        <v>3702</v>
      </c>
      <c r="AL458" t="s">
        <v>3703</v>
      </c>
      <c r="AM458" t="s">
        <v>3704</v>
      </c>
      <c r="AN458">
        <v>458649</v>
      </c>
      <c r="AO458">
        <v>-124868</v>
      </c>
      <c r="AP458" t="s">
        <v>3705</v>
      </c>
      <c r="AQ458" t="s">
        <v>3706</v>
      </c>
      <c r="AR458" t="s">
        <v>35</v>
      </c>
    </row>
    <row r="459" spans="1:44" x14ac:dyDescent="0.3">
      <c r="A459" t="s">
        <v>3692</v>
      </c>
      <c r="B459" t="s">
        <v>3693</v>
      </c>
      <c r="C459" t="s">
        <v>283</v>
      </c>
      <c r="D459" t="s">
        <v>3694</v>
      </c>
      <c r="E459">
        <v>2016</v>
      </c>
      <c r="F459">
        <v>-297768</v>
      </c>
      <c r="G459" t="s">
        <v>3707</v>
      </c>
      <c r="H459">
        <v>1408494</v>
      </c>
      <c r="I459">
        <v>6075461</v>
      </c>
      <c r="J459" t="s">
        <v>3698</v>
      </c>
      <c r="K459">
        <v>-39790</v>
      </c>
      <c r="L459">
        <v>-27360700</v>
      </c>
      <c r="M459">
        <v>-384</v>
      </c>
      <c r="N459" t="s">
        <v>35</v>
      </c>
      <c r="O459" t="s">
        <v>3708</v>
      </c>
      <c r="P459">
        <f>SUM(sample_report[[#This Row],[DIFF_4]:[DIFF_0]])</f>
        <v>163162.52483200002</v>
      </c>
      <c r="Q459" s="1">
        <f>sample_report[[#This Row],[CTP_4]]-sample_report[[#This Row],[NOM_TAX_4]]</f>
        <v>-777.70574800000009</v>
      </c>
      <c r="R459" s="1">
        <f>sample_report[[#This Row],[CTP_3]]-sample_report[[#This Row],[NOM_TAX_3]]</f>
        <v>-387.85807400000033</v>
      </c>
      <c r="S459" s="1">
        <f>sample_report[[#This Row],[CTP_2]]-sample_report[[#This Row],[NOMO_TAX_2]]</f>
        <v>64.030154000000039</v>
      </c>
      <c r="T459" s="1">
        <f>sample_report[[#This Row],[CTP_1]]-sample_report[[#This Row],[NOM_TAX_1]]</f>
        <v>75203.465300000011</v>
      </c>
      <c r="U459" s="1">
        <f>sample_report[[#This Row],[CTP_0]]-sample_report[[#This Row],[NOM_TAX_0]]</f>
        <v>89060.593200000003</v>
      </c>
      <c r="V459" t="s">
        <v>3709</v>
      </c>
      <c r="W459" t="s">
        <v>3710</v>
      </c>
      <c r="X459" t="s">
        <v>3711</v>
      </c>
      <c r="Y459" t="s">
        <v>3712</v>
      </c>
      <c r="Z459" t="s">
        <v>3698</v>
      </c>
      <c r="AA459">
        <f>sample_report[[#This Row],[PTI_4]]*sample_report[[#This Row],[STR_4]]*0.01</f>
        <v>1775.1957480000001</v>
      </c>
      <c r="AB459">
        <f>sample_report[[#This Row],[PTI_3]]*sample_report[[#This Row],[STR_3]]*0.01</f>
        <v>1213.7380740000003</v>
      </c>
      <c r="AC459">
        <f>sample_report[[#This Row],[PTI_2]]*sample_report[[#This Row],[STR_32]]*0.01</f>
        <v>813.60984599999995</v>
      </c>
      <c r="AD459">
        <f>sample_report[[#This Row],[PTI_1]]*sample_report[[#This Row],[STR_1]]*0.01</f>
        <v>-74534.695300000007</v>
      </c>
      <c r="AE459">
        <f>sample_report[[#This Row],[PTI_0]]*sample_report[[#This Row],[STR_0]]*0.01</f>
        <v>-88556.203200000004</v>
      </c>
      <c r="AF459">
        <v>39.54</v>
      </c>
      <c r="AG459">
        <v>36.99</v>
      </c>
      <c r="AH459">
        <v>36.99</v>
      </c>
      <c r="AI459">
        <v>32.11</v>
      </c>
      <c r="AJ459">
        <v>29.74</v>
      </c>
      <c r="AK459" t="s">
        <v>3713</v>
      </c>
      <c r="AL459" t="s">
        <v>3714</v>
      </c>
      <c r="AM459" t="s">
        <v>3715</v>
      </c>
      <c r="AN459">
        <v>-232123</v>
      </c>
      <c r="AO459">
        <v>-297768</v>
      </c>
      <c r="AP459" t="s">
        <v>3716</v>
      </c>
      <c r="AQ459" t="s">
        <v>3717</v>
      </c>
      <c r="AR459" t="s">
        <v>35</v>
      </c>
    </row>
    <row r="460" spans="1:44" hidden="1" x14ac:dyDescent="0.3">
      <c r="A460" t="s">
        <v>1348</v>
      </c>
      <c r="B460" t="s">
        <v>1349</v>
      </c>
      <c r="C460" t="s">
        <v>283</v>
      </c>
      <c r="D460" t="s">
        <v>525</v>
      </c>
      <c r="E460">
        <v>2018</v>
      </c>
      <c r="F460">
        <v>196795</v>
      </c>
      <c r="G460" t="s">
        <v>3832</v>
      </c>
      <c r="H460">
        <v>1192561</v>
      </c>
      <c r="I460">
        <v>1747254</v>
      </c>
      <c r="J460" t="s">
        <v>1356</v>
      </c>
      <c r="K460">
        <v>48212</v>
      </c>
      <c r="L460">
        <v>16467900</v>
      </c>
      <c r="M460">
        <v>897</v>
      </c>
      <c r="N460" t="s">
        <v>3833</v>
      </c>
      <c r="O460" t="s">
        <v>3834</v>
      </c>
      <c r="P460">
        <f>SUM(sample_report[[#This Row],[DIFF_4]:[DIFF_0]])</f>
        <v>3056.2599999999998</v>
      </c>
      <c r="Q460">
        <f>sample_report[[#This Row],[CTP_4]]-sample_report[[#This Row],[NOM_TAX_4]]</f>
        <v>430.5</v>
      </c>
      <c r="R460" s="1">
        <f>sample_report[[#This Row],[CTP_3]]-sample_report[[#This Row],[NOM_TAX_3]]</f>
        <v>621.27</v>
      </c>
      <c r="S460" s="1">
        <f>sample_report[[#This Row],[CTP_2]]-sample_report[[#This Row],[NOMO_TAX_2]]</f>
        <v>752.9</v>
      </c>
      <c r="T460" s="1">
        <f>sample_report[[#This Row],[CTP_1]]-sample_report[[#This Row],[NOM_TAX_1]]</f>
        <v>664.93</v>
      </c>
      <c r="U460" s="1">
        <f>sample_report[[#This Row],[CTP_0]]-sample_report[[#This Row],[NOM_TAX_0]]</f>
        <v>586.66</v>
      </c>
      <c r="V460" t="s">
        <v>1368</v>
      </c>
      <c r="W460" t="s">
        <v>1369</v>
      </c>
      <c r="X460" t="s">
        <v>1354</v>
      </c>
      <c r="Y460" t="s">
        <v>1355</v>
      </c>
      <c r="Z460" t="s">
        <v>1356</v>
      </c>
      <c r="AA460">
        <f>sample_report[[#This Row],[PTI_4]]*sample_report[[#This Row],[STR_4]]*0.01</f>
        <v>0</v>
      </c>
      <c r="AK460" t="s">
        <v>1372</v>
      </c>
      <c r="AL460" t="s">
        <v>3835</v>
      </c>
      <c r="AM460" t="s">
        <v>1358</v>
      </c>
      <c r="AN460">
        <v>260205</v>
      </c>
      <c r="AO460">
        <v>196795</v>
      </c>
      <c r="AP460" t="s">
        <v>3836</v>
      </c>
      <c r="AQ460" t="s">
        <v>3837</v>
      </c>
      <c r="AR460" t="s">
        <v>35</v>
      </c>
    </row>
    <row r="461" spans="1:44" hidden="1" x14ac:dyDescent="0.3">
      <c r="A461" t="s">
        <v>3838</v>
      </c>
      <c r="B461" t="s">
        <v>3839</v>
      </c>
      <c r="C461" t="s">
        <v>283</v>
      </c>
      <c r="D461" t="s">
        <v>525</v>
      </c>
      <c r="E461">
        <v>2018</v>
      </c>
      <c r="F461">
        <v>57674</v>
      </c>
      <c r="G461" t="s">
        <v>3840</v>
      </c>
      <c r="H461">
        <v>493079</v>
      </c>
      <c r="I461">
        <v>572850</v>
      </c>
      <c r="J461" t="s">
        <v>3841</v>
      </c>
      <c r="K461">
        <v>12203</v>
      </c>
      <c r="L461">
        <v>5028400</v>
      </c>
      <c r="M461">
        <v>820</v>
      </c>
      <c r="N461" t="s">
        <v>3842</v>
      </c>
      <c r="O461" t="s">
        <v>3843</v>
      </c>
      <c r="P461">
        <f>SUM(sample_report[[#This Row],[DIFF_4]:[DIFF_0]])</f>
        <v>667.95</v>
      </c>
      <c r="Q461">
        <f>sample_report[[#This Row],[CTP_4]]-sample_report[[#This Row],[NOM_TAX_4]]</f>
        <v>108.43</v>
      </c>
      <c r="R461" s="1">
        <f>sample_report[[#This Row],[CTP_3]]-sample_report[[#This Row],[NOM_TAX_3]]</f>
        <v>42.6</v>
      </c>
      <c r="S461" s="1">
        <f>sample_report[[#This Row],[CTP_2]]-sample_report[[#This Row],[NOMO_TAX_2]]</f>
        <v>82.71</v>
      </c>
      <c r="T461" s="1">
        <f>sample_report[[#This Row],[CTP_1]]-sample_report[[#This Row],[NOM_TAX_1]]</f>
        <v>106.06</v>
      </c>
      <c r="U461" s="1">
        <f>sample_report[[#This Row],[CTP_0]]-sample_report[[#This Row],[NOM_TAX_0]]</f>
        <v>328.15</v>
      </c>
      <c r="V461" t="s">
        <v>3844</v>
      </c>
      <c r="W461" t="s">
        <v>3845</v>
      </c>
      <c r="X461" t="s">
        <v>3846</v>
      </c>
      <c r="Y461" t="s">
        <v>3847</v>
      </c>
      <c r="Z461" t="s">
        <v>3841</v>
      </c>
      <c r="AA461">
        <f>sample_report[[#This Row],[PTI_4]]*sample_report[[#This Row],[STR_4]]*0.01</f>
        <v>0</v>
      </c>
      <c r="AK461" t="s">
        <v>3848</v>
      </c>
      <c r="AL461" t="s">
        <v>3849</v>
      </c>
      <c r="AM461" t="s">
        <v>3850</v>
      </c>
      <c r="AN461">
        <v>68835</v>
      </c>
      <c r="AO461">
        <v>57674</v>
      </c>
      <c r="AP461" t="s">
        <v>3851</v>
      </c>
      <c r="AQ461" t="s">
        <v>3852</v>
      </c>
      <c r="AR461" t="s">
        <v>35</v>
      </c>
    </row>
    <row r="462" spans="1:44" hidden="1" x14ac:dyDescent="0.3">
      <c r="A462" t="s">
        <v>3859</v>
      </c>
      <c r="B462" t="s">
        <v>3860</v>
      </c>
      <c r="C462" t="s">
        <v>283</v>
      </c>
      <c r="D462" t="s">
        <v>525</v>
      </c>
      <c r="E462">
        <v>2018</v>
      </c>
      <c r="F462">
        <v>99144</v>
      </c>
      <c r="G462" t="s">
        <v>3861</v>
      </c>
      <c r="H462">
        <v>1553570</v>
      </c>
      <c r="I462">
        <v>2257999</v>
      </c>
      <c r="J462" t="s">
        <v>3862</v>
      </c>
      <c r="K462">
        <v>21822</v>
      </c>
      <c r="L462">
        <v>8249200</v>
      </c>
      <c r="M462">
        <v>333</v>
      </c>
      <c r="N462" t="s">
        <v>3863</v>
      </c>
      <c r="O462" t="s">
        <v>2011</v>
      </c>
      <c r="P462" t="e">
        <f>SUM(sample_report[[#This Row],[DIFF_4]:[DIFF_0]])</f>
        <v>#VALUE!</v>
      </c>
      <c r="Q462" t="e">
        <f>sample_report[[#This Row],[CTP_4]]-sample_report[[#This Row],[NOM_TAX_4]]</f>
        <v>#VALUE!</v>
      </c>
      <c r="R462" s="1">
        <f>sample_report[[#This Row],[CTP_3]]-sample_report[[#This Row],[NOM_TAX_3]]</f>
        <v>150.28</v>
      </c>
      <c r="S462" s="1">
        <f>sample_report[[#This Row],[CTP_2]]-sample_report[[#This Row],[NOMO_TAX_2]]</f>
        <v>404.28</v>
      </c>
      <c r="T462" s="1">
        <f>sample_report[[#This Row],[CTP_1]]-sample_report[[#This Row],[NOM_TAX_1]]</f>
        <v>385.34</v>
      </c>
      <c r="U462" s="1">
        <f>sample_report[[#This Row],[CTP_0]]-sample_report[[#This Row],[NOM_TAX_0]]</f>
        <v>267.91000000000003</v>
      </c>
      <c r="V462" t="s">
        <v>2011</v>
      </c>
      <c r="W462" t="s">
        <v>3864</v>
      </c>
      <c r="X462" t="s">
        <v>3865</v>
      </c>
      <c r="Y462" t="s">
        <v>3866</v>
      </c>
      <c r="Z462" t="s">
        <v>3862</v>
      </c>
      <c r="AA462" t="e">
        <f>sample_report[[#This Row],[PTI_4]]*sample_report[[#This Row],[STR_4]]*0.01</f>
        <v>#VALUE!</v>
      </c>
      <c r="AK462" t="s">
        <v>2011</v>
      </c>
      <c r="AL462" t="s">
        <v>3867</v>
      </c>
      <c r="AM462" t="s">
        <v>3868</v>
      </c>
      <c r="AN462">
        <v>92490</v>
      </c>
      <c r="AO462">
        <v>99144</v>
      </c>
      <c r="AP462" t="s">
        <v>3869</v>
      </c>
      <c r="AQ462" t="s">
        <v>3870</v>
      </c>
      <c r="AR462" t="s">
        <v>35</v>
      </c>
    </row>
    <row r="463" spans="1:44" hidden="1" x14ac:dyDescent="0.3">
      <c r="A463" t="s">
        <v>3298</v>
      </c>
      <c r="B463" t="s">
        <v>3299</v>
      </c>
      <c r="C463" t="s">
        <v>283</v>
      </c>
      <c r="D463" t="s">
        <v>525</v>
      </c>
      <c r="E463">
        <v>2018</v>
      </c>
      <c r="F463">
        <v>73102</v>
      </c>
      <c r="G463" t="s">
        <v>3871</v>
      </c>
      <c r="H463">
        <v>1065333</v>
      </c>
      <c r="I463">
        <v>1784442</v>
      </c>
      <c r="J463" t="s">
        <v>3306</v>
      </c>
      <c r="K463">
        <v>19137</v>
      </c>
      <c r="L463">
        <v>6028200</v>
      </c>
      <c r="M463">
        <v>316</v>
      </c>
      <c r="N463" t="s">
        <v>3872</v>
      </c>
      <c r="O463" t="s">
        <v>3873</v>
      </c>
      <c r="P463">
        <f>SUM(sample_report[[#This Row],[DIFF_4]:[DIFF_0]])</f>
        <v>1538.61</v>
      </c>
      <c r="Q463">
        <f>sample_report[[#This Row],[CTP_4]]-sample_report[[#This Row],[NOM_TAX_4]]</f>
        <v>547.16</v>
      </c>
      <c r="R463" s="1">
        <f>sample_report[[#This Row],[CTP_3]]-sample_report[[#This Row],[NOM_TAX_3]]</f>
        <v>199.11</v>
      </c>
      <c r="S463" s="1">
        <f>sample_report[[#This Row],[CTP_2]]-sample_report[[#This Row],[NOMO_TAX_2]]</f>
        <v>311.81</v>
      </c>
      <c r="T463" s="1">
        <f>sample_report[[#This Row],[CTP_1]]-sample_report[[#This Row],[NOM_TAX_1]]</f>
        <v>280.47000000000003</v>
      </c>
      <c r="U463" s="1">
        <f>sample_report[[#This Row],[CTP_0]]-sample_report[[#This Row],[NOM_TAX_0]]</f>
        <v>200.06</v>
      </c>
      <c r="V463" t="s">
        <v>3318</v>
      </c>
      <c r="W463" t="s">
        <v>3319</v>
      </c>
      <c r="X463" t="s">
        <v>3304</v>
      </c>
      <c r="Y463" t="s">
        <v>3305</v>
      </c>
      <c r="Z463" t="s">
        <v>3306</v>
      </c>
      <c r="AA463">
        <f>sample_report[[#This Row],[PTI_4]]*sample_report[[#This Row],[STR_4]]*0.01</f>
        <v>0</v>
      </c>
      <c r="AK463" t="s">
        <v>3322</v>
      </c>
      <c r="AL463" t="s">
        <v>3874</v>
      </c>
      <c r="AM463" t="s">
        <v>3308</v>
      </c>
      <c r="AN463">
        <v>81069</v>
      </c>
      <c r="AO463">
        <v>73102</v>
      </c>
      <c r="AP463" t="s">
        <v>3875</v>
      </c>
      <c r="AQ463" t="s">
        <v>3876</v>
      </c>
      <c r="AR463" t="s">
        <v>35</v>
      </c>
    </row>
    <row r="464" spans="1:44" hidden="1" x14ac:dyDescent="0.3">
      <c r="A464" t="s">
        <v>2609</v>
      </c>
      <c r="B464" t="s">
        <v>2610</v>
      </c>
      <c r="C464" t="s">
        <v>283</v>
      </c>
      <c r="D464" t="s">
        <v>525</v>
      </c>
      <c r="E464">
        <v>2018</v>
      </c>
      <c r="F464">
        <v>109966</v>
      </c>
      <c r="G464" t="s">
        <v>3877</v>
      </c>
      <c r="H464">
        <v>688935</v>
      </c>
      <c r="I464">
        <v>838124</v>
      </c>
      <c r="J464" t="s">
        <v>2617</v>
      </c>
      <c r="K464">
        <v>25688</v>
      </c>
      <c r="L464">
        <v>9248800</v>
      </c>
      <c r="M464">
        <v>1044</v>
      </c>
      <c r="N464" t="s">
        <v>3878</v>
      </c>
      <c r="O464" t="s">
        <v>3879</v>
      </c>
      <c r="P464">
        <f>SUM(sample_report[[#This Row],[DIFF_4]:[DIFF_0]])</f>
        <v>1200.03</v>
      </c>
      <c r="Q464">
        <f>sample_report[[#This Row],[CTP_4]]-sample_report[[#This Row],[NOM_TAX_4]]</f>
        <v>238.28</v>
      </c>
      <c r="R464" s="1">
        <f>sample_report[[#This Row],[CTP_3]]-sample_report[[#This Row],[NOM_TAX_3]]</f>
        <v>240.71</v>
      </c>
      <c r="S464" s="1">
        <f>sample_report[[#This Row],[CTP_2]]-sample_report[[#This Row],[NOMO_TAX_2]]</f>
        <v>233.2</v>
      </c>
      <c r="T464" s="1">
        <f>sample_report[[#This Row],[CTP_1]]-sample_report[[#This Row],[NOM_TAX_1]]</f>
        <v>202.04</v>
      </c>
      <c r="U464" s="1">
        <f>sample_report[[#This Row],[CTP_0]]-sample_report[[#This Row],[NOM_TAX_0]]</f>
        <v>285.8</v>
      </c>
      <c r="V464" t="s">
        <v>2629</v>
      </c>
      <c r="W464" t="s">
        <v>2630</v>
      </c>
      <c r="X464" t="s">
        <v>2615</v>
      </c>
      <c r="Y464" t="s">
        <v>2616</v>
      </c>
      <c r="Z464" t="s">
        <v>2617</v>
      </c>
      <c r="AA464">
        <f>sample_report[[#This Row],[PTI_4]]*sample_report[[#This Row],[STR_4]]*0.01</f>
        <v>0</v>
      </c>
      <c r="AK464" t="s">
        <v>2633</v>
      </c>
      <c r="AL464" t="s">
        <v>3880</v>
      </c>
      <c r="AM464" t="s">
        <v>2619</v>
      </c>
      <c r="AN464">
        <v>86532</v>
      </c>
      <c r="AO464">
        <v>109966</v>
      </c>
      <c r="AP464" t="s">
        <v>3881</v>
      </c>
      <c r="AQ464" t="s">
        <v>3882</v>
      </c>
      <c r="AR464" t="s">
        <v>35</v>
      </c>
    </row>
    <row r="465" spans="1:44" hidden="1" x14ac:dyDescent="0.3">
      <c r="A465" t="s">
        <v>3883</v>
      </c>
      <c r="B465" t="s">
        <v>3884</v>
      </c>
      <c r="C465" t="s">
        <v>283</v>
      </c>
      <c r="D465" t="s">
        <v>525</v>
      </c>
      <c r="E465">
        <v>2018</v>
      </c>
      <c r="F465">
        <v>96208</v>
      </c>
      <c r="G465" t="s">
        <v>3885</v>
      </c>
      <c r="H465">
        <v>517449</v>
      </c>
      <c r="I465">
        <v>1016497</v>
      </c>
      <c r="J465" t="s">
        <v>3886</v>
      </c>
      <c r="K465">
        <v>13921</v>
      </c>
      <c r="L465">
        <v>9129500</v>
      </c>
      <c r="M465">
        <v>868</v>
      </c>
      <c r="N465" t="s">
        <v>3887</v>
      </c>
      <c r="O465" t="s">
        <v>3888</v>
      </c>
      <c r="P465">
        <f>SUM(sample_report[[#This Row],[DIFF_4]:[DIFF_0]])</f>
        <v>1067.71</v>
      </c>
      <c r="Q465">
        <f>sample_report[[#This Row],[CTP_4]]-sample_report[[#This Row],[NOM_TAX_4]]</f>
        <v>28.7</v>
      </c>
      <c r="R465" s="1">
        <f>sample_report[[#This Row],[CTP_3]]-sample_report[[#This Row],[NOM_TAX_3]]</f>
        <v>282.2</v>
      </c>
      <c r="S465" s="1">
        <f>sample_report[[#This Row],[CTP_2]]-sample_report[[#This Row],[NOMO_TAX_2]]</f>
        <v>303.55</v>
      </c>
      <c r="T465" s="1">
        <f>sample_report[[#This Row],[CTP_1]]-sample_report[[#This Row],[NOM_TAX_1]]</f>
        <v>235.65</v>
      </c>
      <c r="U465" s="1">
        <f>sample_report[[#This Row],[CTP_0]]-sample_report[[#This Row],[NOM_TAX_0]]</f>
        <v>217.61</v>
      </c>
      <c r="V465" t="s">
        <v>3889</v>
      </c>
      <c r="W465" t="s">
        <v>3890</v>
      </c>
      <c r="X465" t="s">
        <v>3891</v>
      </c>
      <c r="Y465" t="s">
        <v>3892</v>
      </c>
      <c r="Z465" t="s">
        <v>3886</v>
      </c>
      <c r="AA465">
        <f>sample_report[[#This Row],[PTI_4]]*sample_report[[#This Row],[STR_4]]*0.01</f>
        <v>0</v>
      </c>
      <c r="AK465" t="s">
        <v>3893</v>
      </c>
      <c r="AL465" t="s">
        <v>3894</v>
      </c>
      <c r="AM465" t="s">
        <v>3895</v>
      </c>
      <c r="AN465">
        <v>69150</v>
      </c>
      <c r="AO465">
        <v>96208</v>
      </c>
      <c r="AP465" t="s">
        <v>3896</v>
      </c>
      <c r="AQ465" t="s">
        <v>3897</v>
      </c>
      <c r="AR465" t="s">
        <v>35</v>
      </c>
    </row>
    <row r="466" spans="1:44" hidden="1" x14ac:dyDescent="0.3">
      <c r="A466" t="s">
        <v>3898</v>
      </c>
      <c r="B466" t="s">
        <v>3899</v>
      </c>
      <c r="C466" t="s">
        <v>283</v>
      </c>
      <c r="D466" t="s">
        <v>525</v>
      </c>
      <c r="E466">
        <v>2018</v>
      </c>
      <c r="F466">
        <v>195976</v>
      </c>
      <c r="G466" t="s">
        <v>3900</v>
      </c>
      <c r="H466">
        <v>1878160</v>
      </c>
      <c r="I466">
        <v>3861271</v>
      </c>
      <c r="J466" t="s">
        <v>3901</v>
      </c>
      <c r="K466">
        <v>27516</v>
      </c>
      <c r="L466">
        <v>18688600</v>
      </c>
      <c r="M466">
        <v>442</v>
      </c>
      <c r="N466" t="s">
        <v>3902</v>
      </c>
      <c r="O466" t="s">
        <v>3903</v>
      </c>
      <c r="P466">
        <f>SUM(sample_report[[#This Row],[DIFF_4]:[DIFF_0]])</f>
        <v>3271.5299999999997</v>
      </c>
      <c r="Q466">
        <f>sample_report[[#This Row],[CTP_4]]-sample_report[[#This Row],[NOM_TAX_4]]</f>
        <v>1670.96</v>
      </c>
      <c r="R466" s="1">
        <f>sample_report[[#This Row],[CTP_3]]-sample_report[[#This Row],[NOM_TAX_3]]</f>
        <v>674.53</v>
      </c>
      <c r="S466" s="1">
        <f>sample_report[[#This Row],[CTP_2]]-sample_report[[#This Row],[NOMO_TAX_2]]</f>
        <v>280.10000000000002</v>
      </c>
      <c r="T466" s="1">
        <f>sample_report[[#This Row],[CTP_1]]-sample_report[[#This Row],[NOM_TAX_1]]</f>
        <v>376.32</v>
      </c>
      <c r="U466" s="1">
        <f>sample_report[[#This Row],[CTP_0]]-sample_report[[#This Row],[NOM_TAX_0]]</f>
        <v>269.62</v>
      </c>
      <c r="V466" t="s">
        <v>3904</v>
      </c>
      <c r="W466" t="s">
        <v>3905</v>
      </c>
      <c r="X466" t="s">
        <v>3906</v>
      </c>
      <c r="Y466" t="s">
        <v>3907</v>
      </c>
      <c r="Z466" t="s">
        <v>3901</v>
      </c>
      <c r="AA466">
        <f>sample_report[[#This Row],[PTI_4]]*sample_report[[#This Row],[STR_4]]*0.01</f>
        <v>0</v>
      </c>
      <c r="AK466" t="s">
        <v>3908</v>
      </c>
      <c r="AL466" t="s">
        <v>3909</v>
      </c>
      <c r="AM466" t="s">
        <v>3910</v>
      </c>
      <c r="AN466">
        <v>132375</v>
      </c>
      <c r="AO466">
        <v>195976</v>
      </c>
      <c r="AP466" t="s">
        <v>3911</v>
      </c>
      <c r="AQ466" t="s">
        <v>3912</v>
      </c>
      <c r="AR466" t="s">
        <v>35</v>
      </c>
    </row>
    <row r="467" spans="1:44" hidden="1" x14ac:dyDescent="0.3">
      <c r="A467" t="s">
        <v>3913</v>
      </c>
      <c r="B467" t="s">
        <v>3914</v>
      </c>
      <c r="C467" t="s">
        <v>283</v>
      </c>
      <c r="D467" t="s">
        <v>525</v>
      </c>
      <c r="E467">
        <v>2018</v>
      </c>
      <c r="F467">
        <v>69172</v>
      </c>
      <c r="G467" t="s">
        <v>3915</v>
      </c>
      <c r="H467">
        <v>416354</v>
      </c>
      <c r="I467">
        <v>920228</v>
      </c>
      <c r="J467" t="s">
        <v>3916</v>
      </c>
      <c r="K467">
        <v>17660</v>
      </c>
      <c r="L467">
        <v>5706400</v>
      </c>
      <c r="M467">
        <v>589</v>
      </c>
      <c r="N467" t="s">
        <v>3917</v>
      </c>
      <c r="O467" t="s">
        <v>3918</v>
      </c>
      <c r="P467">
        <f>SUM(sample_report[[#This Row],[DIFF_4]:[DIFF_0]])</f>
        <v>747.92</v>
      </c>
      <c r="Q467">
        <f>sample_report[[#This Row],[CTP_4]]-sample_report[[#This Row],[NOM_TAX_4]]</f>
        <v>161.63999999999999</v>
      </c>
      <c r="R467" s="1">
        <f>sample_report[[#This Row],[CTP_3]]-sample_report[[#This Row],[NOM_TAX_3]]</f>
        <v>239.29</v>
      </c>
      <c r="S467" s="1">
        <f>sample_report[[#This Row],[CTP_2]]-sample_report[[#This Row],[NOMO_TAX_2]]</f>
        <v>106.87</v>
      </c>
      <c r="T467" s="1">
        <f>sample_report[[#This Row],[CTP_1]]-sample_report[[#This Row],[NOM_TAX_1]]</f>
        <v>66.150000000000006</v>
      </c>
      <c r="U467" s="1">
        <f>sample_report[[#This Row],[CTP_0]]-sample_report[[#This Row],[NOM_TAX_0]]</f>
        <v>173.97</v>
      </c>
      <c r="V467" t="s">
        <v>3919</v>
      </c>
      <c r="W467" t="s">
        <v>3920</v>
      </c>
      <c r="X467" t="s">
        <v>3921</v>
      </c>
      <c r="Y467" t="s">
        <v>3922</v>
      </c>
      <c r="Z467" t="s">
        <v>3916</v>
      </c>
      <c r="AA467">
        <f>sample_report[[#This Row],[PTI_4]]*sample_report[[#This Row],[STR_4]]*0.01</f>
        <v>0</v>
      </c>
      <c r="AK467" t="s">
        <v>3923</v>
      </c>
      <c r="AL467" t="s">
        <v>3924</v>
      </c>
      <c r="AM467" t="s">
        <v>3925</v>
      </c>
      <c r="AN467">
        <v>57699</v>
      </c>
      <c r="AO467">
        <v>69172</v>
      </c>
      <c r="AP467" t="s">
        <v>3926</v>
      </c>
      <c r="AQ467" t="s">
        <v>3927</v>
      </c>
      <c r="AR467" t="s">
        <v>35</v>
      </c>
    </row>
    <row r="468" spans="1:44" hidden="1" x14ac:dyDescent="0.3">
      <c r="A468" t="s">
        <v>3637</v>
      </c>
      <c r="B468" t="s">
        <v>3638</v>
      </c>
      <c r="C468" t="s">
        <v>283</v>
      </c>
      <c r="D468" t="s">
        <v>525</v>
      </c>
      <c r="E468">
        <v>2018</v>
      </c>
      <c r="F468">
        <v>69297</v>
      </c>
      <c r="G468" t="s">
        <v>3928</v>
      </c>
      <c r="H468">
        <v>558140</v>
      </c>
      <c r="I468">
        <v>986395</v>
      </c>
      <c r="J468" t="s">
        <v>3644</v>
      </c>
      <c r="K468">
        <v>20191</v>
      </c>
      <c r="L468">
        <v>5184500</v>
      </c>
      <c r="M468">
        <v>499</v>
      </c>
      <c r="N468" t="s">
        <v>3929</v>
      </c>
      <c r="O468" t="s">
        <v>3930</v>
      </c>
      <c r="P468">
        <f>SUM(sample_report[[#This Row],[DIFF_4]:[DIFF_0]])</f>
        <v>463.35</v>
      </c>
      <c r="Q468">
        <f>sample_report[[#This Row],[CTP_4]]-sample_report[[#This Row],[NOM_TAX_4]]</f>
        <v>206.15</v>
      </c>
      <c r="R468" s="1">
        <f>sample_report[[#This Row],[CTP_3]]-sample_report[[#This Row],[NOM_TAX_3]]</f>
        <v>57.77</v>
      </c>
      <c r="S468" s="1">
        <f>sample_report[[#This Row],[CTP_2]]-sample_report[[#This Row],[NOMO_TAX_2]]</f>
        <v>65.78</v>
      </c>
      <c r="T468" s="1">
        <f>sample_report[[#This Row],[CTP_1]]-sample_report[[#This Row],[NOM_TAX_1]]</f>
        <v>14.25</v>
      </c>
      <c r="U468" s="1">
        <f>sample_report[[#This Row],[CTP_0]]-sample_report[[#This Row],[NOM_TAX_0]]</f>
        <v>119.4</v>
      </c>
      <c r="V468" t="s">
        <v>3656</v>
      </c>
      <c r="W468" t="s">
        <v>3657</v>
      </c>
      <c r="X468" t="s">
        <v>3642</v>
      </c>
      <c r="Y468" t="s">
        <v>3643</v>
      </c>
      <c r="Z468" t="s">
        <v>3644</v>
      </c>
      <c r="AA468">
        <f>sample_report[[#This Row],[PTI_4]]*sample_report[[#This Row],[STR_4]]*0.01</f>
        <v>0</v>
      </c>
      <c r="AK468" t="s">
        <v>3660</v>
      </c>
      <c r="AL468" t="s">
        <v>3931</v>
      </c>
      <c r="AM468" t="s">
        <v>3646</v>
      </c>
      <c r="AN468">
        <v>53255</v>
      </c>
      <c r="AO468">
        <v>69297</v>
      </c>
      <c r="AP468" t="s">
        <v>3932</v>
      </c>
      <c r="AQ468" t="s">
        <v>3933</v>
      </c>
      <c r="AR468" t="s">
        <v>35</v>
      </c>
    </row>
    <row r="469" spans="1:44" hidden="1" x14ac:dyDescent="0.3">
      <c r="A469" t="s">
        <v>1348</v>
      </c>
      <c r="B469" t="s">
        <v>1349</v>
      </c>
      <c r="C469" t="s">
        <v>283</v>
      </c>
      <c r="D469" t="s">
        <v>525</v>
      </c>
      <c r="E469">
        <v>2019</v>
      </c>
      <c r="F469">
        <v>224508</v>
      </c>
      <c r="G469" t="s">
        <v>4242</v>
      </c>
      <c r="H469">
        <v>1136917</v>
      </c>
      <c r="I469">
        <v>1714458</v>
      </c>
      <c r="J469" t="s">
        <v>1357</v>
      </c>
      <c r="K469">
        <v>24079</v>
      </c>
      <c r="L469">
        <v>22226500</v>
      </c>
      <c r="M469">
        <v>1184</v>
      </c>
      <c r="N469" t="s">
        <v>4243</v>
      </c>
      <c r="O469" t="s">
        <v>4244</v>
      </c>
      <c r="P469">
        <f>SUM(sample_report[[#This Row],[DIFF_4]:[DIFF_0]])</f>
        <v>3256.21</v>
      </c>
      <c r="Q469">
        <f>sample_report[[#This Row],[CTP_4]]-sample_report[[#This Row],[NOM_TAX_4]]</f>
        <v>621.27</v>
      </c>
      <c r="R469" s="1">
        <f>sample_report[[#This Row],[CTP_3]]-sample_report[[#This Row],[NOM_TAX_3]]</f>
        <v>752.9</v>
      </c>
      <c r="S469" s="1">
        <f>sample_report[[#This Row],[CTP_2]]-sample_report[[#This Row],[NOMO_TAX_2]]</f>
        <v>664.93</v>
      </c>
      <c r="T469" s="1">
        <f>sample_report[[#This Row],[CTP_1]]-sample_report[[#This Row],[NOM_TAX_1]]</f>
        <v>586.66</v>
      </c>
      <c r="U469" s="1">
        <f>sample_report[[#This Row],[CTP_0]]-sample_report[[#This Row],[NOM_TAX_0]]</f>
        <v>630.45000000000005</v>
      </c>
      <c r="V469" t="s">
        <v>1369</v>
      </c>
      <c r="W469" t="s">
        <v>1354</v>
      </c>
      <c r="X469" t="s">
        <v>1355</v>
      </c>
      <c r="Y469" t="s">
        <v>1356</v>
      </c>
      <c r="Z469" t="s">
        <v>1357</v>
      </c>
      <c r="AA469">
        <f>sample_report[[#This Row],[PTI_4]]*sample_report[[#This Row],[STR_4]]*0.01</f>
        <v>0</v>
      </c>
      <c r="AK469" t="s">
        <v>3835</v>
      </c>
      <c r="AL469" t="s">
        <v>1358</v>
      </c>
      <c r="AM469" t="s">
        <v>1359</v>
      </c>
      <c r="AN469">
        <v>196795</v>
      </c>
      <c r="AO469">
        <v>224508</v>
      </c>
      <c r="AP469" t="s">
        <v>4245</v>
      </c>
      <c r="AQ469" t="s">
        <v>4246</v>
      </c>
      <c r="AR469" t="s">
        <v>35</v>
      </c>
    </row>
    <row r="470" spans="1:44" hidden="1" x14ac:dyDescent="0.3">
      <c r="A470" t="s">
        <v>3838</v>
      </c>
      <c r="B470" t="s">
        <v>3839</v>
      </c>
      <c r="C470" t="s">
        <v>283</v>
      </c>
      <c r="D470" t="s">
        <v>525</v>
      </c>
      <c r="E470">
        <v>2019</v>
      </c>
      <c r="F470">
        <v>58741</v>
      </c>
      <c r="G470" t="s">
        <v>4247</v>
      </c>
      <c r="H470">
        <v>503546</v>
      </c>
      <c r="I470">
        <v>591820</v>
      </c>
      <c r="J470" t="s">
        <v>4248</v>
      </c>
      <c r="K470">
        <v>12139</v>
      </c>
      <c r="L470">
        <v>5153900</v>
      </c>
      <c r="M470">
        <v>815</v>
      </c>
      <c r="N470" t="s">
        <v>4249</v>
      </c>
      <c r="O470" t="s">
        <v>4250</v>
      </c>
      <c r="P470">
        <f>SUM(sample_report[[#This Row],[DIFF_4]:[DIFF_0]])</f>
        <v>725.89</v>
      </c>
      <c r="Q470">
        <f>sample_report[[#This Row],[CTP_4]]-sample_report[[#This Row],[NOM_TAX_4]]</f>
        <v>42.6</v>
      </c>
      <c r="R470" s="1">
        <f>sample_report[[#This Row],[CTP_3]]-sample_report[[#This Row],[NOM_TAX_3]]</f>
        <v>82.71</v>
      </c>
      <c r="S470" s="1">
        <f>sample_report[[#This Row],[CTP_2]]-sample_report[[#This Row],[NOMO_TAX_2]]</f>
        <v>106.06</v>
      </c>
      <c r="T470" s="1">
        <f>sample_report[[#This Row],[CTP_1]]-sample_report[[#This Row],[NOM_TAX_1]]</f>
        <v>328.15</v>
      </c>
      <c r="U470" s="1">
        <f>sample_report[[#This Row],[CTP_0]]-sample_report[[#This Row],[NOM_TAX_0]]</f>
        <v>166.37</v>
      </c>
      <c r="V470" t="s">
        <v>3845</v>
      </c>
      <c r="W470" t="s">
        <v>3846</v>
      </c>
      <c r="X470" t="s">
        <v>3847</v>
      </c>
      <c r="Y470" t="s">
        <v>3841</v>
      </c>
      <c r="Z470" t="s">
        <v>4248</v>
      </c>
      <c r="AA470">
        <f>sample_report[[#This Row],[PTI_4]]*sample_report[[#This Row],[STR_4]]*0.01</f>
        <v>0</v>
      </c>
      <c r="AK470" t="s">
        <v>3849</v>
      </c>
      <c r="AL470" t="s">
        <v>3850</v>
      </c>
      <c r="AM470" t="s">
        <v>4251</v>
      </c>
      <c r="AN470">
        <v>57674</v>
      </c>
      <c r="AO470">
        <v>58741</v>
      </c>
      <c r="AP470" t="s">
        <v>4252</v>
      </c>
      <c r="AQ470" t="s">
        <v>4253</v>
      </c>
      <c r="AR470" t="s">
        <v>35</v>
      </c>
    </row>
    <row r="471" spans="1:44" hidden="1" x14ac:dyDescent="0.3">
      <c r="A471" t="s">
        <v>3859</v>
      </c>
      <c r="B471" t="s">
        <v>3860</v>
      </c>
      <c r="C471" t="s">
        <v>283</v>
      </c>
      <c r="D471" t="s">
        <v>525</v>
      </c>
      <c r="E471">
        <v>2019</v>
      </c>
      <c r="F471">
        <v>159172</v>
      </c>
      <c r="G471" t="s">
        <v>4259</v>
      </c>
      <c r="H471">
        <v>1625279</v>
      </c>
      <c r="I471">
        <v>2375256</v>
      </c>
      <c r="J471" t="s">
        <v>4260</v>
      </c>
      <c r="K471">
        <v>38829</v>
      </c>
      <c r="L471">
        <v>12715200</v>
      </c>
      <c r="M471">
        <v>503</v>
      </c>
      <c r="N471" t="s">
        <v>4261</v>
      </c>
      <c r="O471" t="s">
        <v>4262</v>
      </c>
      <c r="P471">
        <f>SUM(sample_report[[#This Row],[DIFF_4]:[DIFF_0]])</f>
        <v>1427.97</v>
      </c>
      <c r="Q471">
        <f>sample_report[[#This Row],[CTP_4]]-sample_report[[#This Row],[NOM_TAX_4]]</f>
        <v>150.28</v>
      </c>
      <c r="R471" s="1">
        <f>sample_report[[#This Row],[CTP_3]]-sample_report[[#This Row],[NOM_TAX_3]]</f>
        <v>404.28</v>
      </c>
      <c r="S471" s="1">
        <f>sample_report[[#This Row],[CTP_2]]-sample_report[[#This Row],[NOMO_TAX_2]]</f>
        <v>385.34</v>
      </c>
      <c r="T471" s="1">
        <f>sample_report[[#This Row],[CTP_1]]-sample_report[[#This Row],[NOM_TAX_1]]</f>
        <v>267.91000000000003</v>
      </c>
      <c r="U471" s="1">
        <f>sample_report[[#This Row],[CTP_0]]-sample_report[[#This Row],[NOM_TAX_0]]</f>
        <v>220.16</v>
      </c>
      <c r="V471" t="s">
        <v>3864</v>
      </c>
      <c r="W471" t="s">
        <v>3865</v>
      </c>
      <c r="X471" t="s">
        <v>3866</v>
      </c>
      <c r="Y471" t="s">
        <v>3862</v>
      </c>
      <c r="Z471" t="s">
        <v>4260</v>
      </c>
      <c r="AA471">
        <f>sample_report[[#This Row],[PTI_4]]*sample_report[[#This Row],[STR_4]]*0.01</f>
        <v>0</v>
      </c>
      <c r="AK471" t="s">
        <v>3867</v>
      </c>
      <c r="AL471" t="s">
        <v>3868</v>
      </c>
      <c r="AM471" t="s">
        <v>4263</v>
      </c>
      <c r="AN471">
        <v>99144</v>
      </c>
      <c r="AO471">
        <v>159172</v>
      </c>
      <c r="AP471" t="s">
        <v>4264</v>
      </c>
      <c r="AQ471" t="s">
        <v>4265</v>
      </c>
      <c r="AR471" t="s">
        <v>35</v>
      </c>
    </row>
    <row r="472" spans="1:44" hidden="1" x14ac:dyDescent="0.3">
      <c r="A472" t="s">
        <v>3298</v>
      </c>
      <c r="B472" t="s">
        <v>3299</v>
      </c>
      <c r="C472" t="s">
        <v>283</v>
      </c>
      <c r="D472" t="s">
        <v>525</v>
      </c>
      <c r="E472">
        <v>2019</v>
      </c>
      <c r="F472">
        <v>77399</v>
      </c>
      <c r="G472" t="s">
        <v>4266</v>
      </c>
      <c r="H472">
        <v>1129008</v>
      </c>
      <c r="I472">
        <v>1886481</v>
      </c>
      <c r="J472" t="s">
        <v>3307</v>
      </c>
      <c r="K472">
        <v>-6845</v>
      </c>
      <c r="L472">
        <v>9341000</v>
      </c>
      <c r="M472">
        <v>469</v>
      </c>
      <c r="N472" t="s">
        <v>4267</v>
      </c>
      <c r="O472" t="s">
        <v>4268</v>
      </c>
      <c r="P472">
        <f>SUM(sample_report[[#This Row],[DIFF_4]:[DIFF_0]])</f>
        <v>1317.4</v>
      </c>
      <c r="Q472">
        <f>sample_report[[#This Row],[CTP_4]]-sample_report[[#This Row],[NOM_TAX_4]]</f>
        <v>199.11</v>
      </c>
      <c r="R472" s="1">
        <f>sample_report[[#This Row],[CTP_3]]-sample_report[[#This Row],[NOM_TAX_3]]</f>
        <v>311.81</v>
      </c>
      <c r="S472" s="1">
        <f>sample_report[[#This Row],[CTP_2]]-sample_report[[#This Row],[NOMO_TAX_2]]</f>
        <v>280.47000000000003</v>
      </c>
      <c r="T472" s="1">
        <f>sample_report[[#This Row],[CTP_1]]-sample_report[[#This Row],[NOM_TAX_1]]</f>
        <v>200.06</v>
      </c>
      <c r="U472" s="1">
        <f>sample_report[[#This Row],[CTP_0]]-sample_report[[#This Row],[NOM_TAX_0]]</f>
        <v>325.95</v>
      </c>
      <c r="V472" t="s">
        <v>3319</v>
      </c>
      <c r="W472" t="s">
        <v>3304</v>
      </c>
      <c r="X472" t="s">
        <v>3305</v>
      </c>
      <c r="Y472" t="s">
        <v>3306</v>
      </c>
      <c r="Z472" t="s">
        <v>3307</v>
      </c>
      <c r="AA472">
        <f>sample_report[[#This Row],[PTI_4]]*sample_report[[#This Row],[STR_4]]*0.01</f>
        <v>0</v>
      </c>
      <c r="AK472" t="s">
        <v>3874</v>
      </c>
      <c r="AL472" t="s">
        <v>3308</v>
      </c>
      <c r="AM472" t="s">
        <v>3309</v>
      </c>
      <c r="AN472">
        <v>73102</v>
      </c>
      <c r="AO472">
        <v>77399</v>
      </c>
      <c r="AP472" t="s">
        <v>4269</v>
      </c>
      <c r="AQ472" t="s">
        <v>4270</v>
      </c>
      <c r="AR472" t="s">
        <v>35</v>
      </c>
    </row>
    <row r="473" spans="1:44" hidden="1" x14ac:dyDescent="0.3">
      <c r="A473" t="s">
        <v>2609</v>
      </c>
      <c r="B473" t="s">
        <v>2610</v>
      </c>
      <c r="C473" t="s">
        <v>283</v>
      </c>
      <c r="D473" t="s">
        <v>525</v>
      </c>
      <c r="E473">
        <v>2019</v>
      </c>
      <c r="F473">
        <v>190709</v>
      </c>
      <c r="G473" t="s">
        <v>4271</v>
      </c>
      <c r="H473">
        <v>785816</v>
      </c>
      <c r="I473">
        <v>974387</v>
      </c>
      <c r="J473" t="s">
        <v>2618</v>
      </c>
      <c r="K473">
        <v>46172</v>
      </c>
      <c r="L473">
        <v>15756000</v>
      </c>
      <c r="M473">
        <v>1593</v>
      </c>
      <c r="N473" t="s">
        <v>4272</v>
      </c>
      <c r="O473" t="s">
        <v>4273</v>
      </c>
      <c r="P473">
        <f>SUM(sample_report[[#This Row],[DIFF_4]:[DIFF_0]])</f>
        <v>1280.82</v>
      </c>
      <c r="Q473">
        <f>sample_report[[#This Row],[CTP_4]]-sample_report[[#This Row],[NOM_TAX_4]]</f>
        <v>240.71</v>
      </c>
      <c r="R473" s="1">
        <f>sample_report[[#This Row],[CTP_3]]-sample_report[[#This Row],[NOM_TAX_3]]</f>
        <v>233.2</v>
      </c>
      <c r="S473" s="1">
        <f>sample_report[[#This Row],[CTP_2]]-sample_report[[#This Row],[NOMO_TAX_2]]</f>
        <v>202.04</v>
      </c>
      <c r="T473" s="1">
        <f>sample_report[[#This Row],[CTP_1]]-sample_report[[#This Row],[NOM_TAX_1]]</f>
        <v>285.8</v>
      </c>
      <c r="U473" s="1">
        <f>sample_report[[#This Row],[CTP_0]]-sample_report[[#This Row],[NOM_TAX_0]]</f>
        <v>319.07</v>
      </c>
      <c r="V473" t="s">
        <v>2630</v>
      </c>
      <c r="W473" t="s">
        <v>2615</v>
      </c>
      <c r="X473" t="s">
        <v>2616</v>
      </c>
      <c r="Y473" t="s">
        <v>2617</v>
      </c>
      <c r="Z473" t="s">
        <v>2618</v>
      </c>
      <c r="AA473">
        <f>sample_report[[#This Row],[PTI_4]]*sample_report[[#This Row],[STR_4]]*0.01</f>
        <v>0</v>
      </c>
      <c r="AK473" t="s">
        <v>3880</v>
      </c>
      <c r="AL473" t="s">
        <v>2619</v>
      </c>
      <c r="AM473" t="s">
        <v>2620</v>
      </c>
      <c r="AN473">
        <v>109966</v>
      </c>
      <c r="AO473">
        <v>190709</v>
      </c>
      <c r="AP473" t="s">
        <v>4274</v>
      </c>
      <c r="AQ473" t="s">
        <v>4275</v>
      </c>
      <c r="AR473" t="s">
        <v>35</v>
      </c>
    </row>
    <row r="474" spans="1:44" hidden="1" x14ac:dyDescent="0.3">
      <c r="A474" t="s">
        <v>3883</v>
      </c>
      <c r="B474" t="s">
        <v>3884</v>
      </c>
      <c r="C474" t="s">
        <v>283</v>
      </c>
      <c r="D474" t="s">
        <v>525</v>
      </c>
      <c r="E474">
        <v>2019</v>
      </c>
      <c r="F474">
        <v>92619</v>
      </c>
      <c r="G474" t="s">
        <v>4276</v>
      </c>
      <c r="H474">
        <v>630649</v>
      </c>
      <c r="I474">
        <v>1012594</v>
      </c>
      <c r="J474" t="s">
        <v>4277</v>
      </c>
      <c r="K474">
        <v>21121</v>
      </c>
      <c r="L474">
        <v>7947000</v>
      </c>
      <c r="M474">
        <v>722</v>
      </c>
      <c r="N474" t="s">
        <v>4278</v>
      </c>
      <c r="O474" t="s">
        <v>4279</v>
      </c>
      <c r="P474">
        <f>SUM(sample_report[[#This Row],[DIFF_4]:[DIFF_0]])</f>
        <v>1311.78</v>
      </c>
      <c r="Q474">
        <f>sample_report[[#This Row],[CTP_4]]-sample_report[[#This Row],[NOM_TAX_4]]</f>
        <v>282.2</v>
      </c>
      <c r="R474" s="1">
        <f>sample_report[[#This Row],[CTP_3]]-sample_report[[#This Row],[NOM_TAX_3]]</f>
        <v>303.55</v>
      </c>
      <c r="S474" s="1">
        <f>sample_report[[#This Row],[CTP_2]]-sample_report[[#This Row],[NOMO_TAX_2]]</f>
        <v>235.65</v>
      </c>
      <c r="T474" s="1">
        <f>sample_report[[#This Row],[CTP_1]]-sample_report[[#This Row],[NOM_TAX_1]]</f>
        <v>217.61</v>
      </c>
      <c r="U474" s="1">
        <f>sample_report[[#This Row],[CTP_0]]-sample_report[[#This Row],[NOM_TAX_0]]</f>
        <v>272.77</v>
      </c>
      <c r="V474" t="s">
        <v>3890</v>
      </c>
      <c r="W474" t="s">
        <v>3891</v>
      </c>
      <c r="X474" t="s">
        <v>3892</v>
      </c>
      <c r="Y474" t="s">
        <v>3886</v>
      </c>
      <c r="Z474" t="s">
        <v>4277</v>
      </c>
      <c r="AA474">
        <f>sample_report[[#This Row],[PTI_4]]*sample_report[[#This Row],[STR_4]]*0.01</f>
        <v>0</v>
      </c>
      <c r="AK474" t="s">
        <v>3894</v>
      </c>
      <c r="AL474" t="s">
        <v>3895</v>
      </c>
      <c r="AM474" t="s">
        <v>4280</v>
      </c>
      <c r="AN474">
        <v>96208</v>
      </c>
      <c r="AO474">
        <v>92619</v>
      </c>
      <c r="AP474" t="s">
        <v>4281</v>
      </c>
      <c r="AQ474" t="s">
        <v>4282</v>
      </c>
      <c r="AR474" t="s">
        <v>35</v>
      </c>
    </row>
    <row r="475" spans="1:44" hidden="1" x14ac:dyDescent="0.3">
      <c r="A475" t="s">
        <v>3898</v>
      </c>
      <c r="B475" t="s">
        <v>3899</v>
      </c>
      <c r="C475" t="s">
        <v>283</v>
      </c>
      <c r="D475" t="s">
        <v>525</v>
      </c>
      <c r="E475">
        <v>2019</v>
      </c>
      <c r="F475">
        <v>115075</v>
      </c>
      <c r="G475" t="s">
        <v>4283</v>
      </c>
      <c r="H475">
        <v>4681741</v>
      </c>
      <c r="I475">
        <v>12461286</v>
      </c>
      <c r="J475" t="s">
        <v>4284</v>
      </c>
      <c r="K475">
        <v>-6734</v>
      </c>
      <c r="L475">
        <v>13519200</v>
      </c>
      <c r="M475">
        <v>151</v>
      </c>
      <c r="N475" t="s">
        <v>4285</v>
      </c>
      <c r="O475" t="s">
        <v>4286</v>
      </c>
      <c r="P475">
        <f>SUM(sample_report[[#This Row],[DIFF_4]:[DIFF_0]])</f>
        <v>2005.5400000000002</v>
      </c>
      <c r="Q475">
        <f>sample_report[[#This Row],[CTP_4]]-sample_report[[#This Row],[NOM_TAX_4]]</f>
        <v>674.53</v>
      </c>
      <c r="R475" s="1">
        <f>sample_report[[#This Row],[CTP_3]]-sample_report[[#This Row],[NOM_TAX_3]]</f>
        <v>280.10000000000002</v>
      </c>
      <c r="S475" s="1">
        <f>sample_report[[#This Row],[CTP_2]]-sample_report[[#This Row],[NOMO_TAX_2]]</f>
        <v>376.32</v>
      </c>
      <c r="T475" s="1">
        <f>sample_report[[#This Row],[CTP_1]]-sample_report[[#This Row],[NOM_TAX_1]]</f>
        <v>269.62</v>
      </c>
      <c r="U475" s="1">
        <f>sample_report[[#This Row],[CTP_0]]-sample_report[[#This Row],[NOM_TAX_0]]</f>
        <v>404.97</v>
      </c>
      <c r="V475" t="s">
        <v>3905</v>
      </c>
      <c r="W475" t="s">
        <v>3906</v>
      </c>
      <c r="X475" t="s">
        <v>3907</v>
      </c>
      <c r="Y475" t="s">
        <v>3901</v>
      </c>
      <c r="Z475" t="s">
        <v>4284</v>
      </c>
      <c r="AA475">
        <f>sample_report[[#This Row],[PTI_4]]*sample_report[[#This Row],[STR_4]]*0.01</f>
        <v>0</v>
      </c>
      <c r="AK475" t="s">
        <v>3909</v>
      </c>
      <c r="AL475" t="s">
        <v>3910</v>
      </c>
      <c r="AM475" t="s">
        <v>4287</v>
      </c>
      <c r="AN475">
        <v>195976</v>
      </c>
      <c r="AO475">
        <v>115075</v>
      </c>
      <c r="AP475" t="s">
        <v>4288</v>
      </c>
      <c r="AQ475" t="s">
        <v>4289</v>
      </c>
      <c r="AR475" t="s">
        <v>35</v>
      </c>
    </row>
    <row r="476" spans="1:44" hidden="1" x14ac:dyDescent="0.3">
      <c r="A476" t="s">
        <v>3913</v>
      </c>
      <c r="B476" t="s">
        <v>3914</v>
      </c>
      <c r="C476" t="s">
        <v>283</v>
      </c>
      <c r="D476" t="s">
        <v>525</v>
      </c>
      <c r="E476">
        <v>2019</v>
      </c>
      <c r="F476">
        <v>18141</v>
      </c>
      <c r="G476" t="s">
        <v>4290</v>
      </c>
      <c r="H476">
        <v>398602</v>
      </c>
      <c r="I476">
        <v>842056</v>
      </c>
      <c r="J476" t="s">
        <v>4291</v>
      </c>
      <c r="K476">
        <v>10882</v>
      </c>
      <c r="L476">
        <v>814700</v>
      </c>
      <c r="M476">
        <v>85</v>
      </c>
      <c r="N476" t="s">
        <v>4292</v>
      </c>
      <c r="O476" t="s">
        <v>4293</v>
      </c>
      <c r="P476">
        <f>SUM(sample_report[[#This Row],[DIFF_4]:[DIFF_0]])</f>
        <v>777.39</v>
      </c>
      <c r="Q476">
        <f>sample_report[[#This Row],[CTP_4]]-sample_report[[#This Row],[NOM_TAX_4]]</f>
        <v>239.29</v>
      </c>
      <c r="R476" s="1">
        <f>sample_report[[#This Row],[CTP_3]]-sample_report[[#This Row],[NOM_TAX_3]]</f>
        <v>106.87</v>
      </c>
      <c r="S476" s="1">
        <f>sample_report[[#This Row],[CTP_2]]-sample_report[[#This Row],[NOMO_TAX_2]]</f>
        <v>66.150000000000006</v>
      </c>
      <c r="T476" s="1">
        <f>sample_report[[#This Row],[CTP_1]]-sample_report[[#This Row],[NOM_TAX_1]]</f>
        <v>173.97</v>
      </c>
      <c r="U476" s="1">
        <f>sample_report[[#This Row],[CTP_0]]-sample_report[[#This Row],[NOM_TAX_0]]</f>
        <v>191.11</v>
      </c>
      <c r="V476" t="s">
        <v>3920</v>
      </c>
      <c r="W476" t="s">
        <v>3921</v>
      </c>
      <c r="X476" t="s">
        <v>3922</v>
      </c>
      <c r="Y476" t="s">
        <v>3916</v>
      </c>
      <c r="Z476" t="s">
        <v>4291</v>
      </c>
      <c r="AA476">
        <f>sample_report[[#This Row],[PTI_4]]*sample_report[[#This Row],[STR_4]]*0.01</f>
        <v>0</v>
      </c>
      <c r="AK476" t="s">
        <v>3924</v>
      </c>
      <c r="AL476" t="s">
        <v>3925</v>
      </c>
      <c r="AM476" t="s">
        <v>4294</v>
      </c>
      <c r="AN476">
        <v>69172</v>
      </c>
      <c r="AO476">
        <v>18141</v>
      </c>
      <c r="AP476" t="s">
        <v>4295</v>
      </c>
      <c r="AQ476" t="s">
        <v>4296</v>
      </c>
      <c r="AR476" t="s">
        <v>35</v>
      </c>
    </row>
    <row r="477" spans="1:44" hidden="1" x14ac:dyDescent="0.3">
      <c r="A477" t="s">
        <v>3637</v>
      </c>
      <c r="B477" t="s">
        <v>3638</v>
      </c>
      <c r="C477" t="s">
        <v>283</v>
      </c>
      <c r="D477" t="s">
        <v>525</v>
      </c>
      <c r="E477">
        <v>2019</v>
      </c>
      <c r="F477">
        <v>80666</v>
      </c>
      <c r="G477" t="s">
        <v>4297</v>
      </c>
      <c r="H477">
        <v>567484</v>
      </c>
      <c r="I477">
        <v>968081</v>
      </c>
      <c r="J477" t="s">
        <v>3645</v>
      </c>
      <c r="K477">
        <v>20714</v>
      </c>
      <c r="L477">
        <v>6338600</v>
      </c>
      <c r="M477">
        <v>598</v>
      </c>
      <c r="N477" t="s">
        <v>4298</v>
      </c>
      <c r="O477" t="s">
        <v>4299</v>
      </c>
      <c r="P477">
        <f>SUM(sample_report[[#This Row],[DIFF_4]:[DIFF_0]])</f>
        <v>406.6</v>
      </c>
      <c r="Q477">
        <f>sample_report[[#This Row],[CTP_4]]-sample_report[[#This Row],[NOM_TAX_4]]</f>
        <v>57.77</v>
      </c>
      <c r="R477" s="1">
        <f>sample_report[[#This Row],[CTP_3]]-sample_report[[#This Row],[NOM_TAX_3]]</f>
        <v>65.78</v>
      </c>
      <c r="S477" s="1">
        <f>sample_report[[#This Row],[CTP_2]]-sample_report[[#This Row],[NOMO_TAX_2]]</f>
        <v>14.25</v>
      </c>
      <c r="T477" s="1">
        <f>sample_report[[#This Row],[CTP_1]]-sample_report[[#This Row],[NOM_TAX_1]]</f>
        <v>119.4</v>
      </c>
      <c r="U477" s="1">
        <f>sample_report[[#This Row],[CTP_0]]-sample_report[[#This Row],[NOM_TAX_0]]</f>
        <v>149.4</v>
      </c>
      <c r="V477" t="s">
        <v>3657</v>
      </c>
      <c r="W477" t="s">
        <v>3642</v>
      </c>
      <c r="X477" t="s">
        <v>3643</v>
      </c>
      <c r="Y477" t="s">
        <v>3644</v>
      </c>
      <c r="Z477" t="s">
        <v>3645</v>
      </c>
      <c r="AA477">
        <f>sample_report[[#This Row],[PTI_4]]*sample_report[[#This Row],[STR_4]]*0.01</f>
        <v>0</v>
      </c>
      <c r="AK477" t="s">
        <v>3931</v>
      </c>
      <c r="AL477" t="s">
        <v>3646</v>
      </c>
      <c r="AM477" t="s">
        <v>3647</v>
      </c>
      <c r="AN477">
        <v>69297</v>
      </c>
      <c r="AO477">
        <v>80666</v>
      </c>
      <c r="AP477" t="s">
        <v>4300</v>
      </c>
      <c r="AQ477" t="s">
        <v>4301</v>
      </c>
      <c r="AR477" t="s">
        <v>35</v>
      </c>
    </row>
    <row r="478" spans="1:44" hidden="1" x14ac:dyDescent="0.3">
      <c r="A478" t="s">
        <v>1348</v>
      </c>
      <c r="B478" t="s">
        <v>1349</v>
      </c>
      <c r="C478" t="s">
        <v>283</v>
      </c>
      <c r="D478" t="s">
        <v>525</v>
      </c>
      <c r="E478">
        <v>2017</v>
      </c>
      <c r="F478">
        <v>260205</v>
      </c>
      <c r="G478" t="s">
        <v>4464</v>
      </c>
      <c r="H478">
        <v>1141353</v>
      </c>
      <c r="I478">
        <v>1627992</v>
      </c>
      <c r="J478" t="s">
        <v>1355</v>
      </c>
      <c r="K478">
        <v>58242</v>
      </c>
      <c r="L478">
        <v>21870100</v>
      </c>
      <c r="M478">
        <v>1210</v>
      </c>
      <c r="N478" t="s">
        <v>4465</v>
      </c>
      <c r="O478" t="s">
        <v>4466</v>
      </c>
      <c r="P478">
        <f>SUM(sample_report[[#This Row],[DIFF_4]:[DIFF_0]])</f>
        <v>3005.21</v>
      </c>
      <c r="Q478">
        <f>sample_report[[#This Row],[CTP_4]]-sample_report[[#This Row],[NOM_TAX_4]]</f>
        <v>535.61</v>
      </c>
      <c r="R478" s="1">
        <f>sample_report[[#This Row],[CTP_3]]-sample_report[[#This Row],[NOM_TAX_3]]</f>
        <v>430.5</v>
      </c>
      <c r="S478" s="1">
        <f>sample_report[[#This Row],[CTP_2]]-sample_report[[#This Row],[NOMO_TAX_2]]</f>
        <v>621.27</v>
      </c>
      <c r="T478" s="1">
        <f>sample_report[[#This Row],[CTP_1]]-sample_report[[#This Row],[NOM_TAX_1]]</f>
        <v>752.9</v>
      </c>
      <c r="U478" s="1">
        <f>sample_report[[#This Row],[CTP_0]]-sample_report[[#This Row],[NOM_TAX_0]]</f>
        <v>664.93</v>
      </c>
      <c r="V478" t="s">
        <v>1367</v>
      </c>
      <c r="W478" t="s">
        <v>1368</v>
      </c>
      <c r="X478" t="s">
        <v>1369</v>
      </c>
      <c r="Y478" t="s">
        <v>1354</v>
      </c>
      <c r="Z478" t="s">
        <v>1355</v>
      </c>
      <c r="AA478">
        <f>sample_report[[#This Row],[PTI_4]]*sample_report[[#This Row],[STR_4]]*0.01</f>
        <v>0</v>
      </c>
      <c r="AK478" t="s">
        <v>1371</v>
      </c>
      <c r="AL478" t="s">
        <v>1372</v>
      </c>
      <c r="AM478" t="s">
        <v>3835</v>
      </c>
      <c r="AN478">
        <v>217989</v>
      </c>
      <c r="AO478">
        <v>260205</v>
      </c>
      <c r="AP478" t="s">
        <v>4467</v>
      </c>
      <c r="AQ478" t="s">
        <v>4468</v>
      </c>
      <c r="AR478" t="s">
        <v>35</v>
      </c>
    </row>
    <row r="479" spans="1:44" hidden="1" x14ac:dyDescent="0.3">
      <c r="A479" t="s">
        <v>3838</v>
      </c>
      <c r="B479" t="s">
        <v>3839</v>
      </c>
      <c r="C479" t="s">
        <v>283</v>
      </c>
      <c r="D479" t="s">
        <v>525</v>
      </c>
      <c r="E479">
        <v>2017</v>
      </c>
      <c r="F479">
        <v>68835</v>
      </c>
      <c r="G479" t="s">
        <v>4469</v>
      </c>
      <c r="H479">
        <v>465862</v>
      </c>
      <c r="I479">
        <v>554125</v>
      </c>
      <c r="J479" t="s">
        <v>3847</v>
      </c>
      <c r="K479">
        <v>17088</v>
      </c>
      <c r="L479">
        <v>5579300</v>
      </c>
      <c r="M479">
        <v>964</v>
      </c>
      <c r="N479" t="s">
        <v>4470</v>
      </c>
      <c r="O479" t="s">
        <v>4471</v>
      </c>
      <c r="P479">
        <f>SUM(sample_report[[#This Row],[DIFF_4]:[DIFF_0]])</f>
        <v>524.37</v>
      </c>
      <c r="Q479">
        <f>sample_report[[#This Row],[CTP_4]]-sample_report[[#This Row],[NOM_TAX_4]]</f>
        <v>184.57</v>
      </c>
      <c r="R479" s="1">
        <f>sample_report[[#This Row],[CTP_3]]-sample_report[[#This Row],[NOM_TAX_3]]</f>
        <v>108.43</v>
      </c>
      <c r="S479" s="1">
        <f>sample_report[[#This Row],[CTP_2]]-sample_report[[#This Row],[NOMO_TAX_2]]</f>
        <v>42.6</v>
      </c>
      <c r="T479" s="1">
        <f>sample_report[[#This Row],[CTP_1]]-sample_report[[#This Row],[NOM_TAX_1]]</f>
        <v>82.71</v>
      </c>
      <c r="U479" s="1">
        <f>sample_report[[#This Row],[CTP_0]]-sample_report[[#This Row],[NOM_TAX_0]]</f>
        <v>106.06</v>
      </c>
      <c r="V479" t="s">
        <v>4472</v>
      </c>
      <c r="W479" t="s">
        <v>3844</v>
      </c>
      <c r="X479" t="s">
        <v>3845</v>
      </c>
      <c r="Y479" t="s">
        <v>3846</v>
      </c>
      <c r="Z479" t="s">
        <v>3847</v>
      </c>
      <c r="AA479">
        <f>sample_report[[#This Row],[PTI_4]]*sample_report[[#This Row],[STR_4]]*0.01</f>
        <v>0</v>
      </c>
      <c r="AK479" t="s">
        <v>4473</v>
      </c>
      <c r="AL479" t="s">
        <v>3848</v>
      </c>
      <c r="AM479" t="s">
        <v>3849</v>
      </c>
      <c r="AN479">
        <v>27707</v>
      </c>
      <c r="AO479">
        <v>68835</v>
      </c>
      <c r="AP479" t="s">
        <v>4474</v>
      </c>
      <c r="AQ479" t="s">
        <v>4475</v>
      </c>
      <c r="AR479" t="s">
        <v>35</v>
      </c>
    </row>
    <row r="480" spans="1:44" hidden="1" x14ac:dyDescent="0.3">
      <c r="A480" t="s">
        <v>3859</v>
      </c>
      <c r="B480" t="s">
        <v>3860</v>
      </c>
      <c r="C480" t="s">
        <v>283</v>
      </c>
      <c r="D480" t="s">
        <v>525</v>
      </c>
      <c r="E480">
        <v>2017</v>
      </c>
      <c r="F480">
        <v>92490</v>
      </c>
      <c r="G480" t="s">
        <v>4481</v>
      </c>
      <c r="H480">
        <v>1591902</v>
      </c>
      <c r="I480">
        <v>2201736</v>
      </c>
      <c r="J480" t="s">
        <v>3866</v>
      </c>
      <c r="K480">
        <v>-9519</v>
      </c>
      <c r="L480">
        <v>11249200</v>
      </c>
      <c r="M480">
        <v>454</v>
      </c>
      <c r="N480" t="s">
        <v>4482</v>
      </c>
      <c r="O480" t="s">
        <v>2011</v>
      </c>
      <c r="P480" t="e">
        <f>SUM(sample_report[[#This Row],[DIFF_4]:[DIFF_0]])</f>
        <v>#VALUE!</v>
      </c>
      <c r="Q480">
        <f>sample_report[[#This Row],[CTP_4]]-sample_report[[#This Row],[NOM_TAX_4]]</f>
        <v>806.06</v>
      </c>
      <c r="R480" s="1" t="e">
        <f>sample_report[[#This Row],[CTP_3]]-sample_report[[#This Row],[NOM_TAX_3]]</f>
        <v>#VALUE!</v>
      </c>
      <c r="S480" s="1">
        <f>sample_report[[#This Row],[CTP_2]]-sample_report[[#This Row],[NOMO_TAX_2]]</f>
        <v>150.28</v>
      </c>
      <c r="T480" s="1">
        <f>sample_report[[#This Row],[CTP_1]]-sample_report[[#This Row],[NOM_TAX_1]]</f>
        <v>404.28</v>
      </c>
      <c r="U480" s="1">
        <f>sample_report[[#This Row],[CTP_0]]-sample_report[[#This Row],[NOM_TAX_0]]</f>
        <v>385.34</v>
      </c>
      <c r="V480" t="s">
        <v>4483</v>
      </c>
      <c r="W480" t="s">
        <v>2011</v>
      </c>
      <c r="X480" t="s">
        <v>3864</v>
      </c>
      <c r="Y480" t="s">
        <v>3865</v>
      </c>
      <c r="Z480" t="s">
        <v>3866</v>
      </c>
      <c r="AA480">
        <f>sample_report[[#This Row],[PTI_4]]*sample_report[[#This Row],[STR_4]]*0.01</f>
        <v>0</v>
      </c>
      <c r="AK480" t="s">
        <v>4484</v>
      </c>
      <c r="AL480" t="s">
        <v>2011</v>
      </c>
      <c r="AM480" t="s">
        <v>3867</v>
      </c>
      <c r="AN480">
        <v>92681</v>
      </c>
      <c r="AO480">
        <v>92490</v>
      </c>
      <c r="AP480" t="s">
        <v>4485</v>
      </c>
      <c r="AQ480" t="s">
        <v>4486</v>
      </c>
      <c r="AR480" t="s">
        <v>35</v>
      </c>
    </row>
    <row r="481" spans="1:44" hidden="1" x14ac:dyDescent="0.3">
      <c r="A481" t="s">
        <v>3298</v>
      </c>
      <c r="B481" t="s">
        <v>3299</v>
      </c>
      <c r="C481" t="s">
        <v>283</v>
      </c>
      <c r="D481" t="s">
        <v>525</v>
      </c>
      <c r="E481">
        <v>2017</v>
      </c>
      <c r="F481">
        <v>81069</v>
      </c>
      <c r="G481" t="s">
        <v>4487</v>
      </c>
      <c r="H481">
        <v>1055279</v>
      </c>
      <c r="I481">
        <v>1718549</v>
      </c>
      <c r="J481" t="s">
        <v>3305</v>
      </c>
      <c r="K481">
        <v>37224</v>
      </c>
      <c r="L481">
        <v>5346600</v>
      </c>
      <c r="M481">
        <v>280</v>
      </c>
      <c r="N481" t="s">
        <v>4488</v>
      </c>
      <c r="O481" t="s">
        <v>4489</v>
      </c>
      <c r="P481">
        <f>SUM(sample_report[[#This Row],[DIFF_4]:[DIFF_0]])</f>
        <v>1621.84</v>
      </c>
      <c r="Q481">
        <f>sample_report[[#This Row],[CTP_4]]-sample_report[[#This Row],[NOM_TAX_4]]</f>
        <v>283.29000000000002</v>
      </c>
      <c r="R481" s="1">
        <f>sample_report[[#This Row],[CTP_3]]-sample_report[[#This Row],[NOM_TAX_3]]</f>
        <v>547.16</v>
      </c>
      <c r="S481" s="1">
        <f>sample_report[[#This Row],[CTP_2]]-sample_report[[#This Row],[NOMO_TAX_2]]</f>
        <v>199.11</v>
      </c>
      <c r="T481" s="1">
        <f>sample_report[[#This Row],[CTP_1]]-sample_report[[#This Row],[NOM_TAX_1]]</f>
        <v>311.81</v>
      </c>
      <c r="U481" s="1">
        <f>sample_report[[#This Row],[CTP_0]]-sample_report[[#This Row],[NOM_TAX_0]]</f>
        <v>280.47000000000003</v>
      </c>
      <c r="V481" t="s">
        <v>3317</v>
      </c>
      <c r="W481" t="s">
        <v>3318</v>
      </c>
      <c r="X481" t="s">
        <v>3319</v>
      </c>
      <c r="Y481" t="s">
        <v>3304</v>
      </c>
      <c r="Z481" t="s">
        <v>3305</v>
      </c>
      <c r="AA481">
        <f>sample_report[[#This Row],[PTI_4]]*sample_report[[#This Row],[STR_4]]*0.01</f>
        <v>0</v>
      </c>
      <c r="AK481" t="s">
        <v>3321</v>
      </c>
      <c r="AL481" t="s">
        <v>3322</v>
      </c>
      <c r="AM481" t="s">
        <v>3874</v>
      </c>
      <c r="AN481">
        <v>101918</v>
      </c>
      <c r="AO481">
        <v>81069</v>
      </c>
      <c r="AP481" t="s">
        <v>4490</v>
      </c>
      <c r="AQ481" t="s">
        <v>4491</v>
      </c>
      <c r="AR481" t="s">
        <v>35</v>
      </c>
    </row>
    <row r="482" spans="1:44" hidden="1" x14ac:dyDescent="0.3">
      <c r="A482" t="s">
        <v>2609</v>
      </c>
      <c r="B482" t="s">
        <v>2610</v>
      </c>
      <c r="C482" t="s">
        <v>283</v>
      </c>
      <c r="D482" t="s">
        <v>525</v>
      </c>
      <c r="E482">
        <v>2017</v>
      </c>
      <c r="F482">
        <v>86532</v>
      </c>
      <c r="G482" t="s">
        <v>4492</v>
      </c>
      <c r="H482">
        <v>614225</v>
      </c>
      <c r="I482">
        <v>756745</v>
      </c>
      <c r="J482" t="s">
        <v>2616</v>
      </c>
      <c r="K482">
        <v>20948</v>
      </c>
      <c r="L482">
        <v>7271400</v>
      </c>
      <c r="M482">
        <v>877</v>
      </c>
      <c r="N482" t="s">
        <v>4493</v>
      </c>
      <c r="O482" t="s">
        <v>4494</v>
      </c>
      <c r="P482">
        <f>SUM(sample_report[[#This Row],[DIFF_4]:[DIFF_0]])</f>
        <v>1158.3</v>
      </c>
      <c r="Q482">
        <f>sample_report[[#This Row],[CTP_4]]-sample_report[[#This Row],[NOM_TAX_4]]</f>
        <v>244.07</v>
      </c>
      <c r="R482" s="1">
        <f>sample_report[[#This Row],[CTP_3]]-sample_report[[#This Row],[NOM_TAX_3]]</f>
        <v>238.28</v>
      </c>
      <c r="S482" s="1">
        <f>sample_report[[#This Row],[CTP_2]]-sample_report[[#This Row],[NOMO_TAX_2]]</f>
        <v>240.71</v>
      </c>
      <c r="T482" s="1">
        <f>sample_report[[#This Row],[CTP_1]]-sample_report[[#This Row],[NOM_TAX_1]]</f>
        <v>233.2</v>
      </c>
      <c r="U482" s="1">
        <f>sample_report[[#This Row],[CTP_0]]-sample_report[[#This Row],[NOM_TAX_0]]</f>
        <v>202.04</v>
      </c>
      <c r="V482" t="s">
        <v>2628</v>
      </c>
      <c r="W482" t="s">
        <v>2629</v>
      </c>
      <c r="X482" t="s">
        <v>2630</v>
      </c>
      <c r="Y482" t="s">
        <v>2615</v>
      </c>
      <c r="Z482" t="s">
        <v>2616</v>
      </c>
      <c r="AA482">
        <f>sample_report[[#This Row],[PTI_4]]*sample_report[[#This Row],[STR_4]]*0.01</f>
        <v>0</v>
      </c>
      <c r="AK482" t="s">
        <v>2632</v>
      </c>
      <c r="AL482" t="s">
        <v>2633</v>
      </c>
      <c r="AM482" t="s">
        <v>3880</v>
      </c>
      <c r="AN482">
        <v>68515</v>
      </c>
      <c r="AO482">
        <v>86532</v>
      </c>
      <c r="AP482" t="s">
        <v>2158</v>
      </c>
      <c r="AQ482" t="s">
        <v>4495</v>
      </c>
      <c r="AR482" t="s">
        <v>35</v>
      </c>
    </row>
    <row r="483" spans="1:44" hidden="1" x14ac:dyDescent="0.3">
      <c r="A483" t="s">
        <v>3883</v>
      </c>
      <c r="B483" t="s">
        <v>3884</v>
      </c>
      <c r="C483" t="s">
        <v>283</v>
      </c>
      <c r="D483" t="s">
        <v>525</v>
      </c>
      <c r="E483">
        <v>2017</v>
      </c>
      <c r="F483">
        <v>69150</v>
      </c>
      <c r="G483" t="s">
        <v>4496</v>
      </c>
      <c r="H483">
        <v>441013</v>
      </c>
      <c r="I483">
        <v>917403</v>
      </c>
      <c r="J483" t="s">
        <v>3892</v>
      </c>
      <c r="K483">
        <v>18459</v>
      </c>
      <c r="L483">
        <v>5500200</v>
      </c>
      <c r="M483">
        <v>572</v>
      </c>
      <c r="N483" t="s">
        <v>4497</v>
      </c>
      <c r="O483" t="s">
        <v>4498</v>
      </c>
      <c r="P483">
        <f>SUM(sample_report[[#This Row],[DIFF_4]:[DIFF_0]])</f>
        <v>1143.45</v>
      </c>
      <c r="Q483">
        <f>sample_report[[#This Row],[CTP_4]]-sample_report[[#This Row],[NOM_TAX_4]]</f>
        <v>293.35000000000002</v>
      </c>
      <c r="R483" s="1">
        <f>sample_report[[#This Row],[CTP_3]]-sample_report[[#This Row],[NOM_TAX_3]]</f>
        <v>28.7</v>
      </c>
      <c r="S483" s="1">
        <f>sample_report[[#This Row],[CTP_2]]-sample_report[[#This Row],[NOMO_TAX_2]]</f>
        <v>282.2</v>
      </c>
      <c r="T483" s="1">
        <f>sample_report[[#This Row],[CTP_1]]-sample_report[[#This Row],[NOM_TAX_1]]</f>
        <v>303.55</v>
      </c>
      <c r="U483" s="1">
        <f>sample_report[[#This Row],[CTP_0]]-sample_report[[#This Row],[NOM_TAX_0]]</f>
        <v>235.65</v>
      </c>
      <c r="V483" t="s">
        <v>4499</v>
      </c>
      <c r="W483" t="s">
        <v>3889</v>
      </c>
      <c r="X483" t="s">
        <v>3890</v>
      </c>
      <c r="Y483" t="s">
        <v>3891</v>
      </c>
      <c r="Z483" t="s">
        <v>3892</v>
      </c>
      <c r="AA483">
        <f>sample_report[[#This Row],[PTI_4]]*sample_report[[#This Row],[STR_4]]*0.01</f>
        <v>0</v>
      </c>
      <c r="AK483" t="s">
        <v>4500</v>
      </c>
      <c r="AL483" t="s">
        <v>3893</v>
      </c>
      <c r="AM483" t="s">
        <v>3894</v>
      </c>
      <c r="AN483">
        <v>64055</v>
      </c>
      <c r="AO483">
        <v>69150</v>
      </c>
      <c r="AP483" t="s">
        <v>4501</v>
      </c>
      <c r="AQ483" t="s">
        <v>4502</v>
      </c>
      <c r="AR483" t="s">
        <v>35</v>
      </c>
    </row>
    <row r="484" spans="1:44" hidden="1" x14ac:dyDescent="0.3">
      <c r="A484" t="s">
        <v>3898</v>
      </c>
      <c r="B484" t="s">
        <v>3899</v>
      </c>
      <c r="C484" t="s">
        <v>283</v>
      </c>
      <c r="D484" t="s">
        <v>525</v>
      </c>
      <c r="E484">
        <v>2017</v>
      </c>
      <c r="F484">
        <v>132375</v>
      </c>
      <c r="G484" t="s">
        <v>4503</v>
      </c>
      <c r="H484">
        <v>1699956</v>
      </c>
      <c r="I484">
        <v>3900919</v>
      </c>
      <c r="J484" t="s">
        <v>3907</v>
      </c>
      <c r="K484">
        <v>25703</v>
      </c>
      <c r="L484">
        <v>11494000</v>
      </c>
      <c r="M484">
        <v>281</v>
      </c>
      <c r="N484" t="s">
        <v>4504</v>
      </c>
      <c r="O484" t="s">
        <v>4505</v>
      </c>
      <c r="P484">
        <f>SUM(sample_report[[#This Row],[DIFF_4]:[DIFF_0]])</f>
        <v>2585.61</v>
      </c>
      <c r="Q484">
        <f>sample_report[[#This Row],[CTP_4]]-sample_report[[#This Row],[NOM_TAX_4]]</f>
        <v>-416.3</v>
      </c>
      <c r="R484" s="1">
        <f>sample_report[[#This Row],[CTP_3]]-sample_report[[#This Row],[NOM_TAX_3]]</f>
        <v>1670.96</v>
      </c>
      <c r="S484" s="1">
        <f>sample_report[[#This Row],[CTP_2]]-sample_report[[#This Row],[NOMO_TAX_2]]</f>
        <v>674.53</v>
      </c>
      <c r="T484" s="1">
        <f>sample_report[[#This Row],[CTP_1]]-sample_report[[#This Row],[NOM_TAX_1]]</f>
        <v>280.10000000000002</v>
      </c>
      <c r="U484" s="1">
        <f>sample_report[[#This Row],[CTP_0]]-sample_report[[#This Row],[NOM_TAX_0]]</f>
        <v>376.32</v>
      </c>
      <c r="V484" t="s">
        <v>4506</v>
      </c>
      <c r="W484" t="s">
        <v>3904</v>
      </c>
      <c r="X484" t="s">
        <v>3905</v>
      </c>
      <c r="Y484" t="s">
        <v>3906</v>
      </c>
      <c r="Z484" t="s">
        <v>3907</v>
      </c>
      <c r="AA484">
        <f>sample_report[[#This Row],[PTI_4]]*sample_report[[#This Row],[STR_4]]*0.01</f>
        <v>0</v>
      </c>
      <c r="AK484" t="s">
        <v>4507</v>
      </c>
      <c r="AL484" t="s">
        <v>3908</v>
      </c>
      <c r="AM484" t="s">
        <v>3909</v>
      </c>
      <c r="AN484">
        <v>100379</v>
      </c>
      <c r="AO484">
        <v>132375</v>
      </c>
      <c r="AP484" t="s">
        <v>4508</v>
      </c>
      <c r="AQ484" t="s">
        <v>4509</v>
      </c>
      <c r="AR484" t="s">
        <v>35</v>
      </c>
    </row>
    <row r="485" spans="1:44" hidden="1" x14ac:dyDescent="0.3">
      <c r="A485" t="s">
        <v>3913</v>
      </c>
      <c r="B485" t="s">
        <v>3914</v>
      </c>
      <c r="C485" t="s">
        <v>283</v>
      </c>
      <c r="D485" t="s">
        <v>525</v>
      </c>
      <c r="E485">
        <v>2017</v>
      </c>
      <c r="F485">
        <v>57699</v>
      </c>
      <c r="G485" t="s">
        <v>4510</v>
      </c>
      <c r="H485">
        <v>354259</v>
      </c>
      <c r="I485">
        <v>861556</v>
      </c>
      <c r="J485" t="s">
        <v>3922</v>
      </c>
      <c r="K485">
        <v>18166</v>
      </c>
      <c r="L485">
        <v>4278300</v>
      </c>
      <c r="M485">
        <v>436</v>
      </c>
      <c r="N485" t="s">
        <v>4511</v>
      </c>
      <c r="O485" t="s">
        <v>4512</v>
      </c>
      <c r="P485">
        <f>SUM(sample_report[[#This Row],[DIFF_4]:[DIFF_0]])</f>
        <v>821.25</v>
      </c>
      <c r="Q485">
        <f>sample_report[[#This Row],[CTP_4]]-sample_report[[#This Row],[NOM_TAX_4]]</f>
        <v>247.3</v>
      </c>
      <c r="R485" s="1">
        <f>sample_report[[#This Row],[CTP_3]]-sample_report[[#This Row],[NOM_TAX_3]]</f>
        <v>161.63999999999999</v>
      </c>
      <c r="S485" s="1">
        <f>sample_report[[#This Row],[CTP_2]]-sample_report[[#This Row],[NOMO_TAX_2]]</f>
        <v>239.29</v>
      </c>
      <c r="T485" s="1">
        <f>sample_report[[#This Row],[CTP_1]]-sample_report[[#This Row],[NOM_TAX_1]]</f>
        <v>106.87</v>
      </c>
      <c r="U485" s="1">
        <f>sample_report[[#This Row],[CTP_0]]-sample_report[[#This Row],[NOM_TAX_0]]</f>
        <v>66.150000000000006</v>
      </c>
      <c r="V485" t="s">
        <v>4513</v>
      </c>
      <c r="W485" t="s">
        <v>3919</v>
      </c>
      <c r="X485" t="s">
        <v>3920</v>
      </c>
      <c r="Y485" t="s">
        <v>3921</v>
      </c>
      <c r="Z485" t="s">
        <v>3922</v>
      </c>
      <c r="AA485">
        <f>sample_report[[#This Row],[PTI_4]]*sample_report[[#This Row],[STR_4]]*0.01</f>
        <v>0</v>
      </c>
      <c r="AK485" t="s">
        <v>4514</v>
      </c>
      <c r="AL485" t="s">
        <v>3923</v>
      </c>
      <c r="AM485" t="s">
        <v>3924</v>
      </c>
      <c r="AN485">
        <v>58959</v>
      </c>
      <c r="AO485">
        <v>57699</v>
      </c>
      <c r="AP485" t="s">
        <v>4515</v>
      </c>
      <c r="AQ485" t="s">
        <v>35</v>
      </c>
      <c r="AR485" t="s">
        <v>35</v>
      </c>
    </row>
    <row r="486" spans="1:44" hidden="1" x14ac:dyDescent="0.3">
      <c r="A486" t="s">
        <v>3637</v>
      </c>
      <c r="B486" t="s">
        <v>3638</v>
      </c>
      <c r="C486" t="s">
        <v>283</v>
      </c>
      <c r="D486" t="s">
        <v>525</v>
      </c>
      <c r="E486">
        <v>2017</v>
      </c>
      <c r="F486">
        <v>53255</v>
      </c>
      <c r="G486" t="s">
        <v>4516</v>
      </c>
      <c r="H486">
        <v>524661</v>
      </c>
      <c r="I486">
        <v>925033</v>
      </c>
      <c r="J486" t="s">
        <v>3643</v>
      </c>
      <c r="K486">
        <v>14242</v>
      </c>
      <c r="L486">
        <v>3935900</v>
      </c>
      <c r="M486">
        <v>393</v>
      </c>
      <c r="N486" t="s">
        <v>4517</v>
      </c>
      <c r="O486" t="s">
        <v>4518</v>
      </c>
      <c r="P486">
        <f>SUM(sample_report[[#This Row],[DIFF_4]:[DIFF_0]])</f>
        <v>703.05</v>
      </c>
      <c r="Q486">
        <f>sample_report[[#This Row],[CTP_4]]-sample_report[[#This Row],[NOM_TAX_4]]</f>
        <v>359.1</v>
      </c>
      <c r="R486" s="1">
        <f>sample_report[[#This Row],[CTP_3]]-sample_report[[#This Row],[NOM_TAX_3]]</f>
        <v>206.15</v>
      </c>
      <c r="S486" s="1">
        <f>sample_report[[#This Row],[CTP_2]]-sample_report[[#This Row],[NOMO_TAX_2]]</f>
        <v>57.77</v>
      </c>
      <c r="T486" s="1">
        <f>sample_report[[#This Row],[CTP_1]]-sample_report[[#This Row],[NOM_TAX_1]]</f>
        <v>65.78</v>
      </c>
      <c r="U486" s="1">
        <f>sample_report[[#This Row],[CTP_0]]-sample_report[[#This Row],[NOM_TAX_0]]</f>
        <v>14.25</v>
      </c>
      <c r="V486" t="s">
        <v>3655</v>
      </c>
      <c r="W486" t="s">
        <v>3656</v>
      </c>
      <c r="X486" t="s">
        <v>3657</v>
      </c>
      <c r="Y486" t="s">
        <v>3642</v>
      </c>
      <c r="Z486" t="s">
        <v>3643</v>
      </c>
      <c r="AA486">
        <f>sample_report[[#This Row],[PTI_4]]*sample_report[[#This Row],[STR_4]]*0.01</f>
        <v>0</v>
      </c>
      <c r="AK486" t="s">
        <v>3659</v>
      </c>
      <c r="AL486" t="s">
        <v>3660</v>
      </c>
      <c r="AM486" t="s">
        <v>3931</v>
      </c>
      <c r="AN486">
        <v>42031</v>
      </c>
      <c r="AO486">
        <v>53255</v>
      </c>
      <c r="AP486" t="s">
        <v>4519</v>
      </c>
      <c r="AQ486" t="s">
        <v>4520</v>
      </c>
      <c r="AR486" t="s">
        <v>35</v>
      </c>
    </row>
    <row r="487" spans="1:44" x14ac:dyDescent="0.3">
      <c r="A487" t="s">
        <v>4709</v>
      </c>
      <c r="B487" t="s">
        <v>4710</v>
      </c>
      <c r="C487" t="s">
        <v>283</v>
      </c>
      <c r="D487" t="s">
        <v>1168</v>
      </c>
      <c r="E487">
        <v>2020</v>
      </c>
      <c r="F487">
        <v>92750</v>
      </c>
      <c r="G487" t="s">
        <v>4711</v>
      </c>
      <c r="H487">
        <v>1255245</v>
      </c>
      <c r="I487">
        <v>1401046</v>
      </c>
      <c r="J487" t="s">
        <v>4712</v>
      </c>
      <c r="K487">
        <v>24121</v>
      </c>
      <c r="L487">
        <v>7337100</v>
      </c>
      <c r="M487">
        <v>468</v>
      </c>
      <c r="N487" t="s">
        <v>4713</v>
      </c>
      <c r="O487" t="s">
        <v>4714</v>
      </c>
      <c r="P487">
        <f>SUM(sample_report[[#This Row],[DIFF_4]:[DIFF_0]])</f>
        <v>-82404.476630000005</v>
      </c>
      <c r="Q487" s="1">
        <f>sample_report[[#This Row],[CTP_4]]-sample_report[[#This Row],[NOM_TAX_4]]</f>
        <v>441.93600000000004</v>
      </c>
      <c r="R487" s="1">
        <f>sample_report[[#This Row],[CTP_3]]-sample_report[[#This Row],[NOM_TAX_3]]</f>
        <v>-66.220391999999947</v>
      </c>
      <c r="S487" s="1">
        <f>sample_report[[#This Row],[CTP_2]]-sample_report[[#This Row],[NOMO_TAX_2]]</f>
        <v>-263.69743799999992</v>
      </c>
      <c r="T487" s="1">
        <f>sample_report[[#This Row],[CTP_1]]-sample_report[[#This Row],[NOM_TAX_1]]</f>
        <v>-55205.394800000002</v>
      </c>
      <c r="U487" s="1">
        <f>sample_report[[#This Row],[CTP_0]]-sample_report[[#This Row],[NOM_TAX_0]]</f>
        <v>-27311.100000000002</v>
      </c>
      <c r="V487" t="s">
        <v>4715</v>
      </c>
      <c r="W487" t="s">
        <v>4716</v>
      </c>
      <c r="X487" t="s">
        <v>4717</v>
      </c>
      <c r="Y487" t="s">
        <v>4718</v>
      </c>
      <c r="Z487" t="s">
        <v>4712</v>
      </c>
      <c r="AA487">
        <f>sample_report[[#This Row],[PTI_4]]*sample_report[[#This Row],[STR_4]]*0.01</f>
        <v>568.03399999999999</v>
      </c>
      <c r="AB487">
        <f>sample_report[[#This Row],[PTI_3]]*sample_report[[#This Row],[STR_3]]*0.01</f>
        <v>463.67039199999994</v>
      </c>
      <c r="AC487">
        <f>sample_report[[#This Row],[PTI_2]]*sample_report[[#This Row],[STR_32]]*0.01</f>
        <v>669.55743799999993</v>
      </c>
      <c r="AD487">
        <f>sample_report[[#This Row],[PTI_1]]*sample_report[[#This Row],[STR_1]]*0.01</f>
        <v>55926.664799999999</v>
      </c>
      <c r="AE487">
        <f>sample_report[[#This Row],[PTI_0]]*sample_report[[#This Row],[STR_0]]*0.01</f>
        <v>27583.850000000002</v>
      </c>
      <c r="AF487">
        <v>29.74</v>
      </c>
      <c r="AG487">
        <v>29.74</v>
      </c>
      <c r="AH487">
        <v>29.74</v>
      </c>
      <c r="AI487">
        <v>29.74</v>
      </c>
      <c r="AJ487">
        <v>29.74</v>
      </c>
      <c r="AK487" t="s">
        <v>4719</v>
      </c>
      <c r="AL487" t="s">
        <v>4720</v>
      </c>
      <c r="AM487" t="s">
        <v>4721</v>
      </c>
      <c r="AN487">
        <v>188052</v>
      </c>
      <c r="AO487">
        <v>92750</v>
      </c>
      <c r="AP487" t="s">
        <v>4722</v>
      </c>
      <c r="AQ487" t="s">
        <v>4723</v>
      </c>
      <c r="AR487" t="s">
        <v>35</v>
      </c>
    </row>
    <row r="488" spans="1:44" x14ac:dyDescent="0.3">
      <c r="A488" t="s">
        <v>4709</v>
      </c>
      <c r="B488" t="s">
        <v>4710</v>
      </c>
      <c r="C488" t="s">
        <v>283</v>
      </c>
      <c r="D488" t="s">
        <v>1168</v>
      </c>
      <c r="E488">
        <v>2016</v>
      </c>
      <c r="F488">
        <v>191000</v>
      </c>
      <c r="G488" t="s">
        <v>4724</v>
      </c>
      <c r="H488">
        <v>1181977</v>
      </c>
      <c r="I488">
        <v>1346052</v>
      </c>
      <c r="J488" t="s">
        <v>4715</v>
      </c>
      <c r="K488">
        <v>57484</v>
      </c>
      <c r="L488">
        <v>15970000</v>
      </c>
      <c r="M488">
        <v>1022</v>
      </c>
      <c r="N488" t="s">
        <v>4725</v>
      </c>
      <c r="O488" t="s">
        <v>4726</v>
      </c>
      <c r="P488">
        <f>SUM(sample_report[[#This Row],[DIFF_4]:[DIFF_0]])</f>
        <v>-146239.802089</v>
      </c>
      <c r="Q488" s="1">
        <f>sample_report[[#This Row],[CTP_4]]-sample_report[[#This Row],[NOM_TAX_4]]</f>
        <v>-78.03392000000008</v>
      </c>
      <c r="R488" s="1">
        <f>sample_report[[#This Row],[CTP_3]]-sample_report[[#This Row],[NOM_TAX_3]]</f>
        <v>217.04166999999995</v>
      </c>
      <c r="S488" s="1">
        <f>sample_report[[#This Row],[CTP_2]]-sample_report[[#This Row],[NOMO_TAX_2]]</f>
        <v>-32.281638999999927</v>
      </c>
      <c r="T488" s="1">
        <f>sample_report[[#This Row],[CTP_1]]-sample_report[[#This Row],[NOM_TAX_1]]</f>
        <v>-90553.098199999993</v>
      </c>
      <c r="U488" s="1">
        <f>sample_report[[#This Row],[CTP_0]]-sample_report[[#This Row],[NOM_TAX_0]]</f>
        <v>-55793.43</v>
      </c>
      <c r="V488" t="s">
        <v>4727</v>
      </c>
      <c r="W488" t="s">
        <v>4728</v>
      </c>
      <c r="X488" t="s">
        <v>4729</v>
      </c>
      <c r="Y488" t="s">
        <v>4730</v>
      </c>
      <c r="Z488" t="s">
        <v>4715</v>
      </c>
      <c r="AA488">
        <f>sample_report[[#This Row],[PTI_4]]*sample_report[[#This Row],[STR_4]]*0.01</f>
        <v>1144.60392</v>
      </c>
      <c r="AB488">
        <f>sample_report[[#This Row],[PTI_3]]*sample_report[[#This Row],[STR_3]]*0.01</f>
        <v>853.24833000000001</v>
      </c>
      <c r="AC488">
        <f>sample_report[[#This Row],[PTI_2]]*sample_report[[#This Row],[STR_32]]*0.01</f>
        <v>643.85163899999998</v>
      </c>
      <c r="AD488">
        <f>sample_report[[#This Row],[PTI_1]]*sample_report[[#This Row],[STR_1]]*0.01</f>
        <v>91180.198199999999</v>
      </c>
      <c r="AE488">
        <f>sample_report[[#This Row],[PTI_0]]*sample_report[[#This Row],[STR_0]]*0.01</f>
        <v>56803.4</v>
      </c>
      <c r="AF488">
        <v>39.54</v>
      </c>
      <c r="AG488">
        <v>36.99</v>
      </c>
      <c r="AH488">
        <v>36.99</v>
      </c>
      <c r="AI488">
        <v>32.11</v>
      </c>
      <c r="AJ488">
        <v>29.74</v>
      </c>
      <c r="AK488" t="s">
        <v>4731</v>
      </c>
      <c r="AL488" t="s">
        <v>4732</v>
      </c>
      <c r="AM488" t="s">
        <v>4733</v>
      </c>
      <c r="AN488">
        <v>283962</v>
      </c>
      <c r="AO488">
        <v>191000</v>
      </c>
      <c r="AP488" t="s">
        <v>198</v>
      </c>
      <c r="AQ488" t="s">
        <v>4734</v>
      </c>
      <c r="AR488" t="s">
        <v>35</v>
      </c>
    </row>
    <row r="489" spans="1:44" x14ac:dyDescent="0.3">
      <c r="A489" t="s">
        <v>4735</v>
      </c>
      <c r="B489" t="s">
        <v>4736</v>
      </c>
      <c r="C489" t="s">
        <v>283</v>
      </c>
      <c r="D489" t="s">
        <v>1982</v>
      </c>
      <c r="E489">
        <v>2020</v>
      </c>
      <c r="F489">
        <v>141558</v>
      </c>
      <c r="G489" t="s">
        <v>4737</v>
      </c>
      <c r="H489">
        <v>902034</v>
      </c>
      <c r="I489">
        <v>2274497</v>
      </c>
      <c r="J489" t="s">
        <v>4738</v>
      </c>
      <c r="K489">
        <v>57848</v>
      </c>
      <c r="L489">
        <v>9035800</v>
      </c>
      <c r="M489">
        <v>409</v>
      </c>
      <c r="N489" t="s">
        <v>4739</v>
      </c>
      <c r="O489" t="s">
        <v>4740</v>
      </c>
      <c r="P489">
        <f>SUM(sample_report[[#This Row],[DIFF_4]:[DIFF_0]])</f>
        <v>-110084.18205799999</v>
      </c>
      <c r="Q489" s="1">
        <f>sample_report[[#This Row],[CTP_4]]-sample_report[[#This Row],[NOM_TAX_4]]</f>
        <v>385.90138200000001</v>
      </c>
      <c r="R489" s="1">
        <f>sample_report[[#This Row],[CTP_3]]-sample_report[[#This Row],[NOM_TAX_3]]</f>
        <v>-1838.616728</v>
      </c>
      <c r="S489" s="1">
        <f>sample_report[[#This Row],[CTP_2]]-sample_report[[#This Row],[NOMO_TAX_2]]</f>
        <v>123.77308800000003</v>
      </c>
      <c r="T489" s="1">
        <f>sample_report[[#This Row],[CTP_1]]-sample_report[[#This Row],[NOM_TAX_1]]</f>
        <v>-67347.000599999999</v>
      </c>
      <c r="U489" s="1">
        <f>sample_report[[#This Row],[CTP_0]]-sample_report[[#This Row],[NOM_TAX_0]]</f>
        <v>-41408.239199999996</v>
      </c>
      <c r="V489" t="s">
        <v>4741</v>
      </c>
      <c r="W489" t="s">
        <v>4742</v>
      </c>
      <c r="X489" t="s">
        <v>4743</v>
      </c>
      <c r="Y489" t="s">
        <v>4744</v>
      </c>
      <c r="Z489" t="s">
        <v>4738</v>
      </c>
      <c r="AA489">
        <f>sample_report[[#This Row],[PTI_4]]*sample_report[[#This Row],[STR_4]]*0.01</f>
        <v>237.048618</v>
      </c>
      <c r="AB489">
        <f>sample_report[[#This Row],[PTI_3]]*sample_report[[#This Row],[STR_3]]*0.01</f>
        <v>520.36672799999997</v>
      </c>
      <c r="AC489">
        <f>sample_report[[#This Row],[PTI_2]]*sample_report[[#This Row],[STR_32]]*0.01</f>
        <v>653.946912</v>
      </c>
      <c r="AD489">
        <f>sample_report[[#This Row],[PTI_1]]*sample_report[[#This Row],[STR_1]]*0.01</f>
        <v>68006.160600000003</v>
      </c>
      <c r="AE489">
        <f>sample_report[[#This Row],[PTI_0]]*sample_report[[#This Row],[STR_0]]*0.01</f>
        <v>42099.349199999997</v>
      </c>
      <c r="AF489">
        <v>29.74</v>
      </c>
      <c r="AG489">
        <v>29.74</v>
      </c>
      <c r="AH489">
        <v>29.74</v>
      </c>
      <c r="AI489">
        <v>29.74</v>
      </c>
      <c r="AJ489">
        <v>29.74</v>
      </c>
      <c r="AK489" t="s">
        <v>4745</v>
      </c>
      <c r="AL489" t="s">
        <v>4746</v>
      </c>
      <c r="AM489" t="s">
        <v>4747</v>
      </c>
      <c r="AN489">
        <v>228669</v>
      </c>
      <c r="AO489">
        <v>141558</v>
      </c>
      <c r="AP489" t="s">
        <v>4748</v>
      </c>
      <c r="AQ489" t="s">
        <v>198</v>
      </c>
      <c r="AR489" t="s">
        <v>35</v>
      </c>
    </row>
    <row r="490" spans="1:44" x14ac:dyDescent="0.3">
      <c r="A490" t="s">
        <v>4735</v>
      </c>
      <c r="B490" t="s">
        <v>4736</v>
      </c>
      <c r="C490" t="s">
        <v>283</v>
      </c>
      <c r="D490" t="s">
        <v>1982</v>
      </c>
      <c r="E490">
        <v>2016</v>
      </c>
      <c r="F490">
        <v>79707</v>
      </c>
      <c r="G490" t="s">
        <v>4749</v>
      </c>
      <c r="H490">
        <v>555422</v>
      </c>
      <c r="I490">
        <v>1197002</v>
      </c>
      <c r="J490" t="s">
        <v>4741</v>
      </c>
      <c r="K490">
        <v>31942</v>
      </c>
      <c r="L490">
        <v>4805300</v>
      </c>
      <c r="M490">
        <v>400</v>
      </c>
      <c r="N490" t="s">
        <v>4750</v>
      </c>
      <c r="O490" t="s">
        <v>4751</v>
      </c>
      <c r="P490">
        <f>SUM(sample_report[[#This Row],[DIFF_4]:[DIFF_0]])</f>
        <v>-71742.851022999996</v>
      </c>
      <c r="Q490" s="1">
        <f>sample_report[[#This Row],[CTP_4]]-sample_report[[#This Row],[NOM_TAX_4]]</f>
        <v>-205.24903999999998</v>
      </c>
      <c r="R490" s="1">
        <f>sample_report[[#This Row],[CTP_3]]-sample_report[[#This Row],[NOM_TAX_3]]</f>
        <v>-23.980478000000062</v>
      </c>
      <c r="S490" s="1">
        <f>sample_report[[#This Row],[CTP_2]]-sample_report[[#This Row],[NOMO_TAX_2]]</f>
        <v>53.821794999999952</v>
      </c>
      <c r="T490" s="1">
        <f>sample_report[[#This Row],[CTP_1]]-sample_report[[#This Row],[NOM_TAX_1]]</f>
        <v>-48485.531500000005</v>
      </c>
      <c r="U490" s="1">
        <f>sample_report[[#This Row],[CTP_0]]-sample_report[[#This Row],[NOM_TAX_0]]</f>
        <v>-23081.911799999998</v>
      </c>
      <c r="V490" t="s">
        <v>4752</v>
      </c>
      <c r="W490" t="s">
        <v>4753</v>
      </c>
      <c r="X490" t="s">
        <v>4754</v>
      </c>
      <c r="Y490" t="s">
        <v>4755</v>
      </c>
      <c r="Z490" t="s">
        <v>4741</v>
      </c>
      <c r="AA490">
        <f>sample_report[[#This Row],[PTI_4]]*sample_report[[#This Row],[STR_4]]*0.01</f>
        <v>619.82903999999996</v>
      </c>
      <c r="AB490">
        <f>sample_report[[#This Row],[PTI_3]]*sample_report[[#This Row],[STR_3]]*0.01</f>
        <v>632.24047800000005</v>
      </c>
      <c r="AC490">
        <f>sample_report[[#This Row],[PTI_2]]*sample_report[[#This Row],[STR_32]]*0.01</f>
        <v>493.05820500000004</v>
      </c>
      <c r="AD490">
        <f>sample_report[[#This Row],[PTI_1]]*sample_report[[#This Row],[STR_1]]*0.01</f>
        <v>49084.951500000003</v>
      </c>
      <c r="AE490">
        <f>sample_report[[#This Row],[PTI_0]]*sample_report[[#This Row],[STR_0]]*0.01</f>
        <v>23704.861799999999</v>
      </c>
      <c r="AF490">
        <v>39.54</v>
      </c>
      <c r="AG490">
        <v>36.99</v>
      </c>
      <c r="AH490">
        <v>36.99</v>
      </c>
      <c r="AI490">
        <v>32.11</v>
      </c>
      <c r="AJ490">
        <v>29.74</v>
      </c>
      <c r="AK490" t="s">
        <v>4756</v>
      </c>
      <c r="AL490" t="s">
        <v>4757</v>
      </c>
      <c r="AM490" t="s">
        <v>4758</v>
      </c>
      <c r="AN490">
        <v>152865</v>
      </c>
      <c r="AO490">
        <v>79707</v>
      </c>
      <c r="AP490" t="s">
        <v>4759</v>
      </c>
      <c r="AQ490" t="s">
        <v>198</v>
      </c>
      <c r="AR490" t="s">
        <v>35</v>
      </c>
    </row>
    <row r="491" spans="1:44" x14ac:dyDescent="0.3">
      <c r="A491" t="s">
        <v>4937</v>
      </c>
      <c r="B491" t="s">
        <v>4938</v>
      </c>
      <c r="C491" t="s">
        <v>283</v>
      </c>
      <c r="D491" t="s">
        <v>63</v>
      </c>
      <c r="E491">
        <v>2020</v>
      </c>
      <c r="F491">
        <v>159181</v>
      </c>
      <c r="G491" t="s">
        <v>4939</v>
      </c>
      <c r="H491">
        <v>1809321</v>
      </c>
      <c r="I491">
        <v>3076923</v>
      </c>
      <c r="J491" t="s">
        <v>4940</v>
      </c>
      <c r="K491">
        <v>33216</v>
      </c>
      <c r="L491">
        <v>12498700</v>
      </c>
      <c r="M491">
        <v>371</v>
      </c>
      <c r="N491" t="s">
        <v>4941</v>
      </c>
      <c r="O491" t="s">
        <v>4942</v>
      </c>
      <c r="P491">
        <f>SUM(sample_report[[#This Row],[DIFF_4]:[DIFF_0]])</f>
        <v>-103295.07266399999</v>
      </c>
      <c r="Q491" s="1">
        <f>sample_report[[#This Row],[CTP_4]]-sample_report[[#This Row],[NOM_TAX_4]]</f>
        <v>-106.78015599999998</v>
      </c>
      <c r="R491" s="1">
        <f>sample_report[[#This Row],[CTP_3]]-sample_report[[#This Row],[NOM_TAX_3]]</f>
        <v>-260.27743199999998</v>
      </c>
      <c r="S491" s="1">
        <f>sample_report[[#This Row],[CTP_2]]-sample_report[[#This Row],[NOMO_TAX_2]]</f>
        <v>29.088323999999943</v>
      </c>
      <c r="T491" s="1">
        <f>sample_report[[#This Row],[CTP_1]]-sample_report[[#This Row],[NOM_TAX_1]]</f>
        <v>-56600.144</v>
      </c>
      <c r="U491" s="1">
        <f>sample_report[[#This Row],[CTP_0]]-sample_report[[#This Row],[NOM_TAX_0]]</f>
        <v>-46356.959399999992</v>
      </c>
      <c r="V491" t="s">
        <v>4943</v>
      </c>
      <c r="W491" t="s">
        <v>4944</v>
      </c>
      <c r="X491" t="s">
        <v>4945</v>
      </c>
      <c r="Y491" t="s">
        <v>4946</v>
      </c>
      <c r="Z491" t="s">
        <v>4940</v>
      </c>
      <c r="AA491">
        <f>sample_report[[#This Row],[PTI_4]]*sample_report[[#This Row],[STR_4]]*0.01</f>
        <v>481.77015599999999</v>
      </c>
      <c r="AB491">
        <f>sample_report[[#This Row],[PTI_3]]*sample_report[[#This Row],[STR_3]]*0.01</f>
        <v>534.92743199999995</v>
      </c>
      <c r="AC491">
        <f>sample_report[[#This Row],[PTI_2]]*sample_report[[#This Row],[STR_32]]*0.01</f>
        <v>530.78167600000006</v>
      </c>
      <c r="AD491">
        <f>sample_report[[#This Row],[PTI_1]]*sample_report[[#This Row],[STR_1]]*0.01</f>
        <v>57059.163999999997</v>
      </c>
      <c r="AE491">
        <f>sample_report[[#This Row],[PTI_0]]*sample_report[[#This Row],[STR_0]]*0.01</f>
        <v>47340.429399999994</v>
      </c>
      <c r="AF491">
        <v>29.74</v>
      </c>
      <c r="AG491">
        <v>29.74</v>
      </c>
      <c r="AH491">
        <v>29.74</v>
      </c>
      <c r="AI491">
        <v>29.74</v>
      </c>
      <c r="AJ491">
        <v>29.74</v>
      </c>
      <c r="AK491" t="s">
        <v>4947</v>
      </c>
      <c r="AL491" t="s">
        <v>4948</v>
      </c>
      <c r="AM491" t="s">
        <v>4949</v>
      </c>
      <c r="AN491">
        <v>191860</v>
      </c>
      <c r="AO491">
        <v>159181</v>
      </c>
      <c r="AP491" t="s">
        <v>4950</v>
      </c>
      <c r="AQ491" t="s">
        <v>4951</v>
      </c>
      <c r="AR491" t="s">
        <v>35</v>
      </c>
    </row>
    <row r="492" spans="1:44" x14ac:dyDescent="0.3">
      <c r="A492" t="s">
        <v>4937</v>
      </c>
      <c r="B492" t="s">
        <v>4938</v>
      </c>
      <c r="C492" t="s">
        <v>283</v>
      </c>
      <c r="D492" t="s">
        <v>63</v>
      </c>
      <c r="E492">
        <v>2016</v>
      </c>
      <c r="F492">
        <v>161994</v>
      </c>
      <c r="G492" t="s">
        <v>4952</v>
      </c>
      <c r="H492">
        <v>1827886</v>
      </c>
      <c r="I492">
        <v>2992726</v>
      </c>
      <c r="J492" t="s">
        <v>4943</v>
      </c>
      <c r="K492">
        <v>43699</v>
      </c>
      <c r="L492">
        <v>12331300</v>
      </c>
      <c r="M492">
        <v>356</v>
      </c>
      <c r="N492" t="s">
        <v>4953</v>
      </c>
      <c r="O492" t="s">
        <v>4954</v>
      </c>
      <c r="P492">
        <f>SUM(sample_report[[#This Row],[DIFF_4]:[DIFF_0]])</f>
        <v>-105808.67815699999</v>
      </c>
      <c r="Q492" s="1">
        <f>sample_report[[#This Row],[CTP_4]]-sample_report[[#This Row],[NOM_TAX_4]]</f>
        <v>-185.08430000000004</v>
      </c>
      <c r="R492" s="1">
        <f>sample_report[[#This Row],[CTP_3]]-sample_report[[#This Row],[NOM_TAX_3]]</f>
        <v>-337.87084200000004</v>
      </c>
      <c r="S492" s="1">
        <f>sample_report[[#This Row],[CTP_2]]-sample_report[[#This Row],[NOMO_TAX_2]]</f>
        <v>-238.16761500000007</v>
      </c>
      <c r="T492" s="1">
        <f>sample_report[[#This Row],[CTP_1]]-sample_report[[#This Row],[NOM_TAX_1]]</f>
        <v>-57245.529799999997</v>
      </c>
      <c r="U492" s="1">
        <f>sample_report[[#This Row],[CTP_0]]-sample_report[[#This Row],[NOM_TAX_0]]</f>
        <v>-47802.025600000001</v>
      </c>
      <c r="V492" t="s">
        <v>4955</v>
      </c>
      <c r="W492" t="s">
        <v>4956</v>
      </c>
      <c r="X492" t="s">
        <v>4957</v>
      </c>
      <c r="Y492" t="s">
        <v>4958</v>
      </c>
      <c r="Z492" t="s">
        <v>4943</v>
      </c>
      <c r="AA492">
        <f>sample_report[[#This Row],[PTI_4]]*sample_report[[#This Row],[STR_4]]*0.01</f>
        <v>446.60430000000002</v>
      </c>
      <c r="AB492">
        <f>sample_report[[#This Row],[PTI_3]]*sample_report[[#This Row],[STR_3]]*0.01</f>
        <v>531.76084200000003</v>
      </c>
      <c r="AC492">
        <f>sample_report[[#This Row],[PTI_2]]*sample_report[[#This Row],[STR_32]]*0.01</f>
        <v>580.31761500000005</v>
      </c>
      <c r="AD492">
        <f>sample_report[[#This Row],[PTI_1]]*sample_report[[#This Row],[STR_1]]*0.01</f>
        <v>57611.119799999993</v>
      </c>
      <c r="AE492">
        <f>sample_report[[#This Row],[PTI_0]]*sample_report[[#This Row],[STR_0]]*0.01</f>
        <v>48177.015599999999</v>
      </c>
      <c r="AF492">
        <v>39.54</v>
      </c>
      <c r="AG492">
        <v>36.99</v>
      </c>
      <c r="AH492">
        <v>36.99</v>
      </c>
      <c r="AI492">
        <v>32.11</v>
      </c>
      <c r="AJ492">
        <v>29.74</v>
      </c>
      <c r="AK492" t="s">
        <v>4959</v>
      </c>
      <c r="AL492" t="s">
        <v>4960</v>
      </c>
      <c r="AM492" t="s">
        <v>4961</v>
      </c>
      <c r="AN492">
        <v>179418</v>
      </c>
      <c r="AO492">
        <v>161994</v>
      </c>
      <c r="AP492" t="s">
        <v>4962</v>
      </c>
      <c r="AQ492" t="s">
        <v>4963</v>
      </c>
      <c r="AR492" t="s">
        <v>35</v>
      </c>
    </row>
    <row r="493" spans="1:44" hidden="1" x14ac:dyDescent="0.3">
      <c r="A493" t="s">
        <v>5143</v>
      </c>
      <c r="B493" t="s">
        <v>5144</v>
      </c>
      <c r="C493" t="s">
        <v>283</v>
      </c>
      <c r="D493" t="s">
        <v>3720</v>
      </c>
      <c r="E493">
        <v>2018</v>
      </c>
      <c r="F493">
        <v>81033</v>
      </c>
      <c r="G493" t="s">
        <v>5145</v>
      </c>
      <c r="H493">
        <v>775396</v>
      </c>
      <c r="I493">
        <v>1791451</v>
      </c>
      <c r="J493" t="s">
        <v>5146</v>
      </c>
      <c r="K493">
        <v>23309</v>
      </c>
      <c r="L493">
        <v>6346300</v>
      </c>
      <c r="M493">
        <v>356</v>
      </c>
      <c r="N493" t="s">
        <v>5147</v>
      </c>
      <c r="O493" t="s">
        <v>5148</v>
      </c>
      <c r="P493">
        <f>SUM(sample_report[[#This Row],[DIFF_4]:[DIFF_0]])</f>
        <v>879.33030399999996</v>
      </c>
      <c r="Q493">
        <f>sample_report[[#This Row],[CTP_4]]-sample_report[[#This Row],[NOM_TAX_4]]</f>
        <v>21.990303999999981</v>
      </c>
      <c r="R493" s="1">
        <f>sample_report[[#This Row],[CTP_3]]-sample_report[[#This Row],[NOM_TAX_3]]</f>
        <v>190.45</v>
      </c>
      <c r="S493" s="1">
        <f>sample_report[[#This Row],[CTP_2]]-sample_report[[#This Row],[NOMO_TAX_2]]</f>
        <v>176.78</v>
      </c>
      <c r="T493" s="1">
        <f>sample_report[[#This Row],[CTP_1]]-sample_report[[#This Row],[NOM_TAX_1]]</f>
        <v>207.11</v>
      </c>
      <c r="U493" s="1">
        <f>sample_report[[#This Row],[CTP_0]]-sample_report[[#This Row],[NOM_TAX_0]]</f>
        <v>283</v>
      </c>
      <c r="V493" t="s">
        <v>5149</v>
      </c>
      <c r="W493" t="s">
        <v>5150</v>
      </c>
      <c r="X493" t="s">
        <v>5151</v>
      </c>
      <c r="Y493" t="s">
        <v>5152</v>
      </c>
      <c r="Z493" t="s">
        <v>5146</v>
      </c>
      <c r="AA493">
        <f>sample_report[[#This Row],[PTI_4]]*sample_report[[#This Row],[STR_4]]*0.01</f>
        <v>118.07969600000001</v>
      </c>
      <c r="AF493">
        <v>29.74</v>
      </c>
      <c r="AG493">
        <v>29.74</v>
      </c>
      <c r="AH493">
        <v>29.74</v>
      </c>
      <c r="AI493">
        <v>29.74</v>
      </c>
      <c r="AK493" t="s">
        <v>5153</v>
      </c>
      <c r="AL493" t="s">
        <v>5154</v>
      </c>
      <c r="AM493" t="s">
        <v>5155</v>
      </c>
      <c r="AN493">
        <v>195514</v>
      </c>
      <c r="AO493">
        <v>81033</v>
      </c>
      <c r="AP493" t="s">
        <v>5156</v>
      </c>
      <c r="AQ493" t="s">
        <v>5157</v>
      </c>
      <c r="AR493" t="s">
        <v>35</v>
      </c>
    </row>
    <row r="494" spans="1:44" hidden="1" x14ac:dyDescent="0.3">
      <c r="A494" t="s">
        <v>5158</v>
      </c>
      <c r="B494" t="s">
        <v>5159</v>
      </c>
      <c r="C494" t="s">
        <v>283</v>
      </c>
      <c r="D494" t="s">
        <v>3720</v>
      </c>
      <c r="E494">
        <v>2018</v>
      </c>
      <c r="F494">
        <v>147669</v>
      </c>
      <c r="G494" t="s">
        <v>5160</v>
      </c>
      <c r="H494">
        <v>876823</v>
      </c>
      <c r="I494">
        <v>1667324</v>
      </c>
      <c r="J494" t="s">
        <v>5161</v>
      </c>
      <c r="K494">
        <v>29002</v>
      </c>
      <c r="L494">
        <v>13083400</v>
      </c>
      <c r="M494">
        <v>758</v>
      </c>
      <c r="N494" t="s">
        <v>5162</v>
      </c>
      <c r="O494" t="s">
        <v>5163</v>
      </c>
      <c r="P494">
        <f>SUM(sample_report[[#This Row],[DIFF_4]:[DIFF_0]])</f>
        <v>741.07848999999999</v>
      </c>
      <c r="Q494">
        <f>sample_report[[#This Row],[CTP_4]]-sample_report[[#This Row],[NOM_TAX_4]]</f>
        <v>-207.47150999999999</v>
      </c>
      <c r="R494" s="1">
        <f>sample_report[[#This Row],[CTP_3]]-sample_report[[#This Row],[NOM_TAX_3]]</f>
        <v>202.9</v>
      </c>
      <c r="S494" s="1">
        <f>sample_report[[#This Row],[CTP_2]]-sample_report[[#This Row],[NOMO_TAX_2]]</f>
        <v>203.76</v>
      </c>
      <c r="T494" s="1">
        <f>sample_report[[#This Row],[CTP_1]]-sample_report[[#This Row],[NOM_TAX_1]]</f>
        <v>230.51</v>
      </c>
      <c r="U494" s="1">
        <f>sample_report[[#This Row],[CTP_0]]-sample_report[[#This Row],[NOM_TAX_0]]</f>
        <v>311.38</v>
      </c>
      <c r="V494" t="s">
        <v>5164</v>
      </c>
      <c r="W494" t="s">
        <v>5165</v>
      </c>
      <c r="X494" t="s">
        <v>5166</v>
      </c>
      <c r="Y494" t="s">
        <v>5167</v>
      </c>
      <c r="Z494" t="s">
        <v>5161</v>
      </c>
      <c r="AA494">
        <f>sample_report[[#This Row],[PTI_4]]*sample_report[[#This Row],[STR_4]]*0.01</f>
        <v>333.38150999999999</v>
      </c>
      <c r="AF494">
        <v>39.54</v>
      </c>
      <c r="AG494">
        <v>36.99</v>
      </c>
      <c r="AH494">
        <v>36.99</v>
      </c>
      <c r="AI494">
        <v>32.11</v>
      </c>
      <c r="AK494" t="s">
        <v>5168</v>
      </c>
      <c r="AL494" t="s">
        <v>5169</v>
      </c>
      <c r="AM494" t="s">
        <v>5170</v>
      </c>
      <c r="AN494">
        <v>130498</v>
      </c>
      <c r="AO494">
        <v>147669</v>
      </c>
      <c r="AP494" t="s">
        <v>5171</v>
      </c>
      <c r="AQ494" t="s">
        <v>5172</v>
      </c>
      <c r="AR494" t="s">
        <v>35</v>
      </c>
    </row>
    <row r="495" spans="1:44" hidden="1" x14ac:dyDescent="0.3">
      <c r="A495" t="s">
        <v>5143</v>
      </c>
      <c r="B495" t="s">
        <v>5144</v>
      </c>
      <c r="C495" t="s">
        <v>283</v>
      </c>
      <c r="D495" t="s">
        <v>3720</v>
      </c>
      <c r="E495">
        <v>2019</v>
      </c>
      <c r="F495">
        <v>104202</v>
      </c>
      <c r="G495" t="s">
        <v>5243</v>
      </c>
      <c r="H495">
        <v>792601</v>
      </c>
      <c r="I495">
        <v>1800136</v>
      </c>
      <c r="J495" t="s">
        <v>5244</v>
      </c>
      <c r="K495">
        <v>29762</v>
      </c>
      <c r="L495">
        <v>8220500</v>
      </c>
      <c r="M495">
        <v>422</v>
      </c>
      <c r="N495" t="s">
        <v>5245</v>
      </c>
      <c r="O495" t="s">
        <v>5246</v>
      </c>
      <c r="P495">
        <f>SUM(sample_report[[#This Row],[DIFF_4]:[DIFF_0]])</f>
        <v>961.77060600000004</v>
      </c>
      <c r="Q495">
        <f>sample_report[[#This Row],[CTP_4]]-sample_report[[#This Row],[NOM_TAX_4]]</f>
        <v>-11.279393999999968</v>
      </c>
      <c r="R495" s="1">
        <f>sample_report[[#This Row],[CTP_3]]-sample_report[[#This Row],[NOM_TAX_3]]</f>
        <v>176.78</v>
      </c>
      <c r="S495" s="1">
        <f>sample_report[[#This Row],[CTP_2]]-sample_report[[#This Row],[NOMO_TAX_2]]</f>
        <v>207.11</v>
      </c>
      <c r="T495" s="1">
        <f>sample_report[[#This Row],[CTP_1]]-sample_report[[#This Row],[NOM_TAX_1]]</f>
        <v>283</v>
      </c>
      <c r="U495" s="1">
        <f>sample_report[[#This Row],[CTP_0]]-sample_report[[#This Row],[NOM_TAX_0]]</f>
        <v>306.16000000000003</v>
      </c>
      <c r="V495" t="s">
        <v>5150</v>
      </c>
      <c r="W495" t="s">
        <v>5151</v>
      </c>
      <c r="X495" t="s">
        <v>5152</v>
      </c>
      <c r="Y495" t="s">
        <v>5146</v>
      </c>
      <c r="Z495" t="s">
        <v>5244</v>
      </c>
      <c r="AA495">
        <f>sample_report[[#This Row],[PTI_4]]*sample_report[[#This Row],[STR_4]]*0.01</f>
        <v>201.72939399999996</v>
      </c>
      <c r="AF495">
        <v>29.74</v>
      </c>
      <c r="AG495">
        <v>29.74</v>
      </c>
      <c r="AH495">
        <v>29.74</v>
      </c>
      <c r="AI495">
        <v>29.74</v>
      </c>
      <c r="AK495" t="s">
        <v>5154</v>
      </c>
      <c r="AL495" t="s">
        <v>5155</v>
      </c>
      <c r="AM495" t="s">
        <v>5247</v>
      </c>
      <c r="AN495">
        <v>81033</v>
      </c>
      <c r="AO495">
        <v>104202</v>
      </c>
      <c r="AP495" t="s">
        <v>5248</v>
      </c>
      <c r="AQ495" t="s">
        <v>5249</v>
      </c>
      <c r="AR495" t="s">
        <v>35</v>
      </c>
    </row>
    <row r="496" spans="1:44" hidden="1" x14ac:dyDescent="0.3">
      <c r="A496" t="s">
        <v>5158</v>
      </c>
      <c r="B496" t="s">
        <v>5159</v>
      </c>
      <c r="C496" t="s">
        <v>283</v>
      </c>
      <c r="D496" t="s">
        <v>3720</v>
      </c>
      <c r="E496">
        <v>2019</v>
      </c>
      <c r="F496">
        <v>117075</v>
      </c>
      <c r="G496" t="s">
        <v>5250</v>
      </c>
      <c r="H496">
        <v>900569</v>
      </c>
      <c r="I496">
        <v>1702135</v>
      </c>
      <c r="J496" t="s">
        <v>5251</v>
      </c>
      <c r="K496">
        <v>23239</v>
      </c>
      <c r="L496">
        <v>10338600</v>
      </c>
      <c r="M496">
        <v>565</v>
      </c>
      <c r="N496" t="s">
        <v>5252</v>
      </c>
      <c r="O496" t="s">
        <v>5253</v>
      </c>
      <c r="P496">
        <f>SUM(sample_report[[#This Row],[DIFF_4]:[DIFF_0]])</f>
        <v>864.73394799999994</v>
      </c>
      <c r="Q496">
        <f>sample_report[[#This Row],[CTP_4]]-sample_report[[#This Row],[NOM_TAX_4]]</f>
        <v>-183.55605199999999</v>
      </c>
      <c r="R496" s="1">
        <f>sample_report[[#This Row],[CTP_3]]-sample_report[[#This Row],[NOM_TAX_3]]</f>
        <v>203.76</v>
      </c>
      <c r="S496" s="1">
        <f>sample_report[[#This Row],[CTP_2]]-sample_report[[#This Row],[NOMO_TAX_2]]</f>
        <v>230.51</v>
      </c>
      <c r="T496" s="1">
        <f>sample_report[[#This Row],[CTP_1]]-sample_report[[#This Row],[NOM_TAX_1]]</f>
        <v>311.38</v>
      </c>
      <c r="U496" s="1">
        <f>sample_report[[#This Row],[CTP_0]]-sample_report[[#This Row],[NOM_TAX_0]]</f>
        <v>302.64</v>
      </c>
      <c r="V496" t="s">
        <v>5165</v>
      </c>
      <c r="W496" t="s">
        <v>5166</v>
      </c>
      <c r="X496" t="s">
        <v>5167</v>
      </c>
      <c r="Y496" t="s">
        <v>5161</v>
      </c>
      <c r="Z496" t="s">
        <v>5251</v>
      </c>
      <c r="AA496">
        <f>sample_report[[#This Row],[PTI_4]]*sample_report[[#This Row],[STR_4]]*0.01</f>
        <v>386.456052</v>
      </c>
      <c r="AF496">
        <v>39.54</v>
      </c>
      <c r="AG496">
        <v>36.99</v>
      </c>
      <c r="AH496">
        <v>36.99</v>
      </c>
      <c r="AI496">
        <v>32.11</v>
      </c>
      <c r="AK496" t="s">
        <v>5169</v>
      </c>
      <c r="AL496" t="s">
        <v>5170</v>
      </c>
      <c r="AM496" t="s">
        <v>5254</v>
      </c>
      <c r="AN496">
        <v>147669</v>
      </c>
      <c r="AO496">
        <v>117075</v>
      </c>
      <c r="AP496" t="s">
        <v>5255</v>
      </c>
      <c r="AQ496" t="s">
        <v>5256</v>
      </c>
      <c r="AR496" t="s">
        <v>35</v>
      </c>
    </row>
    <row r="497" spans="1:44" hidden="1" x14ac:dyDescent="0.3">
      <c r="A497" t="s">
        <v>5143</v>
      </c>
      <c r="B497" t="s">
        <v>5144</v>
      </c>
      <c r="C497" t="s">
        <v>283</v>
      </c>
      <c r="D497" t="s">
        <v>3720</v>
      </c>
      <c r="E497">
        <v>2017</v>
      </c>
      <c r="F497">
        <v>195514</v>
      </c>
      <c r="G497" t="s">
        <v>5297</v>
      </c>
      <c r="H497">
        <v>712209</v>
      </c>
      <c r="I497">
        <v>1493613</v>
      </c>
      <c r="J497" t="s">
        <v>5152</v>
      </c>
      <c r="K497">
        <v>61094</v>
      </c>
      <c r="L497">
        <v>14509900</v>
      </c>
      <c r="M497">
        <v>932</v>
      </c>
      <c r="N497" t="s">
        <v>5298</v>
      </c>
      <c r="O497" t="s">
        <v>5299</v>
      </c>
      <c r="P497">
        <f>SUM(sample_report[[#This Row],[DIFF_4]:[DIFF_0]])</f>
        <v>783.43339600000002</v>
      </c>
      <c r="Q497">
        <f>sample_report[[#This Row],[CTP_4]]-sample_report[[#This Row],[NOM_TAX_4]]</f>
        <v>69.023395999999991</v>
      </c>
      <c r="R497" s="1">
        <f>sample_report[[#This Row],[CTP_3]]-sample_report[[#This Row],[NOM_TAX_3]]</f>
        <v>140.07</v>
      </c>
      <c r="S497" s="1">
        <f>sample_report[[#This Row],[CTP_2]]-sample_report[[#This Row],[NOMO_TAX_2]]</f>
        <v>190.45</v>
      </c>
      <c r="T497" s="1">
        <f>sample_report[[#This Row],[CTP_1]]-sample_report[[#This Row],[NOM_TAX_1]]</f>
        <v>176.78</v>
      </c>
      <c r="U497" s="1">
        <f>sample_report[[#This Row],[CTP_0]]-sample_report[[#This Row],[NOM_TAX_0]]</f>
        <v>207.11</v>
      </c>
      <c r="V497" t="s">
        <v>5300</v>
      </c>
      <c r="W497" t="s">
        <v>5149</v>
      </c>
      <c r="X497" t="s">
        <v>5150</v>
      </c>
      <c r="Y497" t="s">
        <v>5151</v>
      </c>
      <c r="Z497" t="s">
        <v>5152</v>
      </c>
      <c r="AA497">
        <f>sample_report[[#This Row],[PTI_4]]*sample_report[[#This Row],[STR_4]]*0.01</f>
        <v>67.646603999999996</v>
      </c>
      <c r="AF497">
        <v>29.74</v>
      </c>
      <c r="AG497">
        <v>29.74</v>
      </c>
      <c r="AH497">
        <v>29.74</v>
      </c>
      <c r="AI497">
        <v>29.74</v>
      </c>
      <c r="AK497" t="s">
        <v>5301</v>
      </c>
      <c r="AL497" t="s">
        <v>5153</v>
      </c>
      <c r="AM497" t="s">
        <v>5154</v>
      </c>
      <c r="AN497">
        <v>76479</v>
      </c>
      <c r="AO497">
        <v>195514</v>
      </c>
      <c r="AP497" t="s">
        <v>5302</v>
      </c>
      <c r="AQ497" t="s">
        <v>5303</v>
      </c>
      <c r="AR497" t="s">
        <v>35</v>
      </c>
    </row>
    <row r="498" spans="1:44" hidden="1" x14ac:dyDescent="0.3">
      <c r="A498" t="s">
        <v>5158</v>
      </c>
      <c r="B498" t="s">
        <v>5159</v>
      </c>
      <c r="C498" t="s">
        <v>283</v>
      </c>
      <c r="D498" t="s">
        <v>3720</v>
      </c>
      <c r="E498">
        <v>2017</v>
      </c>
      <c r="F498">
        <v>130498</v>
      </c>
      <c r="G498" t="s">
        <v>5304</v>
      </c>
      <c r="H498">
        <v>759734</v>
      </c>
      <c r="I498">
        <v>1506773</v>
      </c>
      <c r="J498" t="s">
        <v>5167</v>
      </c>
      <c r="K498">
        <v>27109</v>
      </c>
      <c r="L498">
        <v>11100700</v>
      </c>
      <c r="M498">
        <v>727</v>
      </c>
      <c r="N498" t="s">
        <v>5305</v>
      </c>
      <c r="O498" t="s">
        <v>5306</v>
      </c>
      <c r="P498">
        <f>SUM(sample_report[[#This Row],[DIFF_4]:[DIFF_0]])</f>
        <v>1011.1849699999999</v>
      </c>
      <c r="Q498">
        <f>sample_report[[#This Row],[CTP_4]]-sample_report[[#This Row],[NOM_TAX_4]]</f>
        <v>248.10496999999998</v>
      </c>
      <c r="R498" s="1">
        <f>sample_report[[#This Row],[CTP_3]]-sample_report[[#This Row],[NOM_TAX_3]]</f>
        <v>125.91</v>
      </c>
      <c r="S498" s="1">
        <f>sample_report[[#This Row],[CTP_2]]-sample_report[[#This Row],[NOMO_TAX_2]]</f>
        <v>202.9</v>
      </c>
      <c r="T498" s="1">
        <f>sample_report[[#This Row],[CTP_1]]-sample_report[[#This Row],[NOM_TAX_1]]</f>
        <v>203.76</v>
      </c>
      <c r="U498" s="1">
        <f>sample_report[[#This Row],[CTP_0]]-sample_report[[#This Row],[NOM_TAX_0]]</f>
        <v>230.51</v>
      </c>
      <c r="V498" t="s">
        <v>5307</v>
      </c>
      <c r="W498" t="s">
        <v>5164</v>
      </c>
      <c r="X498" t="s">
        <v>5165</v>
      </c>
      <c r="Y498" t="s">
        <v>5166</v>
      </c>
      <c r="Z498" t="s">
        <v>5167</v>
      </c>
      <c r="AA498">
        <f>sample_report[[#This Row],[PTI_4]]*sample_report[[#This Row],[STR_4]]*0.01</f>
        <v>64.035029999999992</v>
      </c>
      <c r="AF498">
        <v>39.54</v>
      </c>
      <c r="AG498">
        <v>36.99</v>
      </c>
      <c r="AH498">
        <v>36.99</v>
      </c>
      <c r="AI498">
        <v>32.11</v>
      </c>
      <c r="AK498" t="s">
        <v>5308</v>
      </c>
      <c r="AL498" t="s">
        <v>5168</v>
      </c>
      <c r="AM498" t="s">
        <v>5169</v>
      </c>
      <c r="AN498">
        <v>97568</v>
      </c>
      <c r="AO498">
        <v>130498</v>
      </c>
      <c r="AP498" t="s">
        <v>5309</v>
      </c>
      <c r="AQ498" t="s">
        <v>5310</v>
      </c>
      <c r="AR498" t="s">
        <v>35</v>
      </c>
    </row>
    <row r="499" spans="1:44" x14ac:dyDescent="0.3">
      <c r="A499" t="s">
        <v>5435</v>
      </c>
      <c r="B499" t="s">
        <v>5436</v>
      </c>
      <c r="C499" t="s">
        <v>283</v>
      </c>
      <c r="D499" t="s">
        <v>1168</v>
      </c>
      <c r="E499">
        <v>2020</v>
      </c>
      <c r="F499">
        <v>165801</v>
      </c>
      <c r="G499" t="s">
        <v>5437</v>
      </c>
      <c r="H499">
        <v>2927133</v>
      </c>
      <c r="I499">
        <v>9198352</v>
      </c>
      <c r="J499" t="s">
        <v>5438</v>
      </c>
      <c r="K499">
        <v>47133</v>
      </c>
      <c r="L499">
        <v>8937200</v>
      </c>
      <c r="M499">
        <v>91</v>
      </c>
      <c r="N499" t="s">
        <v>5439</v>
      </c>
      <c r="O499" t="s">
        <v>5440</v>
      </c>
      <c r="P499">
        <f>SUM(sample_report[[#This Row],[DIFF_4]:[DIFF_0]])</f>
        <v>-184378.74749400001</v>
      </c>
      <c r="Q499" s="1">
        <f>sample_report[[#This Row],[CTP_4]]-sample_report[[#This Row],[NOM_TAX_4]]</f>
        <v>30.062663999999813</v>
      </c>
      <c r="R499" s="1">
        <f>sample_report[[#This Row],[CTP_3]]-sample_report[[#This Row],[NOM_TAX_3]]</f>
        <v>7.3329400000002352</v>
      </c>
      <c r="S499" s="1">
        <f>sample_report[[#This Row],[CTP_2]]-sample_report[[#This Row],[NOMO_TAX_2]]</f>
        <v>-27.269097999999985</v>
      </c>
      <c r="T499" s="1">
        <f>sample_report[[#This Row],[CTP_1]]-sample_report[[#This Row],[NOM_TAX_1]]</f>
        <v>-136819.0166</v>
      </c>
      <c r="U499" s="1">
        <f>sample_report[[#This Row],[CTP_0]]-sample_report[[#This Row],[NOM_TAX_0]]</f>
        <v>-47569.857399999994</v>
      </c>
      <c r="V499" t="s">
        <v>5441</v>
      </c>
      <c r="W499" t="s">
        <v>5442</v>
      </c>
      <c r="X499" t="s">
        <v>5443</v>
      </c>
      <c r="Y499" t="s">
        <v>5444</v>
      </c>
      <c r="Z499" t="s">
        <v>5438</v>
      </c>
      <c r="AA499">
        <f>sample_report[[#This Row],[PTI_4]]*sample_report[[#This Row],[STR_4]]*0.01</f>
        <v>1280.4973360000001</v>
      </c>
      <c r="AB499">
        <f>sample_report[[#This Row],[PTI_3]]*sample_report[[#This Row],[STR_3]]*0.01</f>
        <v>1288.3070599999999</v>
      </c>
      <c r="AC499">
        <f>sample_report[[#This Row],[PTI_2]]*sample_report[[#This Row],[STR_32]]*0.01</f>
        <v>1713.699098</v>
      </c>
      <c r="AD499">
        <f>sample_report[[#This Row],[PTI_1]]*sample_report[[#This Row],[STR_1]]*0.01</f>
        <v>138516.72659999999</v>
      </c>
      <c r="AE499">
        <f>sample_report[[#This Row],[PTI_0]]*sample_report[[#This Row],[STR_0]]*0.01</f>
        <v>49309.217399999994</v>
      </c>
      <c r="AF499">
        <v>29.74</v>
      </c>
      <c r="AG499">
        <v>29.74</v>
      </c>
      <c r="AH499">
        <v>29.74</v>
      </c>
      <c r="AI499">
        <v>29.74</v>
      </c>
      <c r="AJ499">
        <v>29.74</v>
      </c>
      <c r="AK499" t="s">
        <v>5445</v>
      </c>
      <c r="AL499" t="s">
        <v>5446</v>
      </c>
      <c r="AM499" t="s">
        <v>5447</v>
      </c>
      <c r="AN499">
        <v>465759</v>
      </c>
      <c r="AO499">
        <v>165801</v>
      </c>
      <c r="AP499" t="s">
        <v>5448</v>
      </c>
      <c r="AQ499" t="s">
        <v>5449</v>
      </c>
      <c r="AR499" t="s">
        <v>35</v>
      </c>
    </row>
    <row r="500" spans="1:44" x14ac:dyDescent="0.3">
      <c r="A500" t="s">
        <v>5435</v>
      </c>
      <c r="B500" t="s">
        <v>5436</v>
      </c>
      <c r="C500" t="s">
        <v>283</v>
      </c>
      <c r="D500" t="s">
        <v>1168</v>
      </c>
      <c r="E500">
        <v>2016</v>
      </c>
      <c r="F500">
        <v>430564</v>
      </c>
      <c r="G500" t="s">
        <v>5450</v>
      </c>
      <c r="H500">
        <v>2433452</v>
      </c>
      <c r="I500">
        <v>11166871</v>
      </c>
      <c r="J500" t="s">
        <v>5441</v>
      </c>
      <c r="K500">
        <v>137575</v>
      </c>
      <c r="L500">
        <v>22923600</v>
      </c>
      <c r="M500">
        <v>184</v>
      </c>
      <c r="N500" t="s">
        <v>5451</v>
      </c>
      <c r="O500" t="s">
        <v>5452</v>
      </c>
      <c r="P500">
        <f>SUM(sample_report[[#This Row],[DIFF_4]:[DIFF_0]])</f>
        <v>-279580.92152199999</v>
      </c>
      <c r="Q500" s="1">
        <f>sample_report[[#This Row],[CTP_4]]-sample_report[[#This Row],[NOM_TAX_4]]</f>
        <v>-1319.8367280000002</v>
      </c>
      <c r="R500" s="1">
        <f>sample_report[[#This Row],[CTP_3]]-sample_report[[#This Row],[NOM_TAX_3]]</f>
        <v>32.256570000000011</v>
      </c>
      <c r="S500" s="1">
        <f>sample_report[[#This Row],[CTP_2]]-sample_report[[#This Row],[NOMO_TAX_2]]</f>
        <v>-1307.8358640000001</v>
      </c>
      <c r="T500" s="1">
        <f>sample_report[[#This Row],[CTP_1]]-sample_report[[#This Row],[NOM_TAX_1]]</f>
        <v>-150246.33189999999</v>
      </c>
      <c r="U500" s="1">
        <f>sample_report[[#This Row],[CTP_0]]-sample_report[[#This Row],[NOM_TAX_0]]</f>
        <v>-126739.17359999999</v>
      </c>
      <c r="V500" t="s">
        <v>5453</v>
      </c>
      <c r="W500" t="s">
        <v>5454</v>
      </c>
      <c r="X500" t="s">
        <v>5455</v>
      </c>
      <c r="Y500" t="s">
        <v>5456</v>
      </c>
      <c r="Z500" t="s">
        <v>5441</v>
      </c>
      <c r="AA500">
        <f>sample_report[[#This Row],[PTI_4]]*sample_report[[#This Row],[STR_4]]*0.01</f>
        <v>2792.8367280000002</v>
      </c>
      <c r="AB500">
        <f>sample_report[[#This Row],[PTI_3]]*sample_report[[#This Row],[STR_3]]*0.01</f>
        <v>1537.19343</v>
      </c>
      <c r="AC500">
        <f>sample_report[[#This Row],[PTI_2]]*sample_report[[#This Row],[STR_32]]*0.01</f>
        <v>2505.4658640000002</v>
      </c>
      <c r="AD500">
        <f>sample_report[[#This Row],[PTI_1]]*sample_report[[#This Row],[STR_1]]*0.01</f>
        <v>151696.95189999999</v>
      </c>
      <c r="AE500">
        <f>sample_report[[#This Row],[PTI_0]]*sample_report[[#This Row],[STR_0]]*0.01</f>
        <v>128049.73359999999</v>
      </c>
      <c r="AF500">
        <v>39.54</v>
      </c>
      <c r="AG500">
        <v>36.99</v>
      </c>
      <c r="AH500">
        <v>36.99</v>
      </c>
      <c r="AI500">
        <v>32.11</v>
      </c>
      <c r="AJ500">
        <v>29.74</v>
      </c>
      <c r="AK500" t="s">
        <v>5457</v>
      </c>
      <c r="AL500" t="s">
        <v>5458</v>
      </c>
      <c r="AM500" t="s">
        <v>5459</v>
      </c>
      <c r="AN500">
        <v>472429</v>
      </c>
      <c r="AO500">
        <v>430564</v>
      </c>
      <c r="AP500" t="s">
        <v>5460</v>
      </c>
      <c r="AQ500" t="s">
        <v>5461</v>
      </c>
      <c r="AR500" t="s">
        <v>35</v>
      </c>
    </row>
    <row r="501" spans="1:44" x14ac:dyDescent="0.3">
      <c r="A501" t="s">
        <v>667</v>
      </c>
      <c r="B501" t="s">
        <v>668</v>
      </c>
      <c r="C501" t="s">
        <v>283</v>
      </c>
      <c r="D501" t="s">
        <v>591</v>
      </c>
      <c r="E501">
        <v>2020</v>
      </c>
      <c r="F501">
        <v>726523</v>
      </c>
      <c r="G501" t="s">
        <v>5505</v>
      </c>
      <c r="H501">
        <v>7421851</v>
      </c>
      <c r="I501">
        <v>18953698</v>
      </c>
      <c r="J501" t="s">
        <v>5506</v>
      </c>
      <c r="K501">
        <v>257516</v>
      </c>
      <c r="L501">
        <v>45574600</v>
      </c>
      <c r="M501">
        <v>223</v>
      </c>
      <c r="N501" t="s">
        <v>5507</v>
      </c>
      <c r="O501" t="s">
        <v>5508</v>
      </c>
      <c r="P501">
        <f>SUM(sample_report[[#This Row],[DIFF_4]:[DIFF_0]])</f>
        <v>-476610.95111200004</v>
      </c>
      <c r="Q501" s="1">
        <f>sample_report[[#This Row],[CTP_4]]-sample_report[[#This Row],[NOM_TAX_4]]</f>
        <v>-408.63158000000021</v>
      </c>
      <c r="R501" s="1">
        <f>sample_report[[#This Row],[CTP_3]]-sample_report[[#This Row],[NOM_TAX_3]]</f>
        <v>-1248.9791060000002</v>
      </c>
      <c r="S501" s="1">
        <f>sample_report[[#This Row],[CTP_2]]-sample_report[[#This Row],[NOMO_TAX_2]]</f>
        <v>-731.17102599999998</v>
      </c>
      <c r="T501" s="1">
        <f>sample_report[[#This Row],[CTP_1]]-sample_report[[#This Row],[NOM_TAX_1]]</f>
        <v>-260274.43919999996</v>
      </c>
      <c r="U501" s="1">
        <f>sample_report[[#This Row],[CTP_0]]-sample_report[[#This Row],[NOM_TAX_0]]</f>
        <v>-213947.73020000002</v>
      </c>
      <c r="V501" t="s">
        <v>675</v>
      </c>
      <c r="W501" t="s">
        <v>676</v>
      </c>
      <c r="X501" t="s">
        <v>670</v>
      </c>
      <c r="Y501" t="s">
        <v>907</v>
      </c>
      <c r="Z501" t="s">
        <v>5506</v>
      </c>
      <c r="AA501">
        <f>sample_report[[#This Row],[PTI_4]]*sample_report[[#This Row],[STR_4]]*0.01</f>
        <v>1573.7515800000001</v>
      </c>
      <c r="AB501">
        <f>sample_report[[#This Row],[PTI_3]]*sample_report[[#This Row],[STR_3]]*0.01</f>
        <v>2765.5791060000001</v>
      </c>
      <c r="AC501">
        <f>sample_report[[#This Row],[PTI_2]]*sample_report[[#This Row],[STR_32]]*0.01</f>
        <v>2991.8410260000001</v>
      </c>
      <c r="AD501">
        <f>sample_report[[#This Row],[PTI_1]]*sample_report[[#This Row],[STR_1]]*0.01</f>
        <v>262651.18919999996</v>
      </c>
      <c r="AE501">
        <f>sample_report[[#This Row],[PTI_0]]*sample_report[[#This Row],[STR_0]]*0.01</f>
        <v>216067.94020000001</v>
      </c>
      <c r="AF501">
        <v>29.74</v>
      </c>
      <c r="AG501">
        <v>29.74</v>
      </c>
      <c r="AH501">
        <v>29.74</v>
      </c>
      <c r="AI501">
        <v>29.74</v>
      </c>
      <c r="AJ501">
        <v>29.74</v>
      </c>
      <c r="AK501" t="s">
        <v>679</v>
      </c>
      <c r="AL501" t="s">
        <v>910</v>
      </c>
      <c r="AM501" t="s">
        <v>5509</v>
      </c>
      <c r="AN501">
        <v>883158</v>
      </c>
      <c r="AO501">
        <v>726523</v>
      </c>
      <c r="AP501" t="s">
        <v>5510</v>
      </c>
      <c r="AQ501" t="s">
        <v>5511</v>
      </c>
      <c r="AR501" t="s">
        <v>35</v>
      </c>
    </row>
    <row r="502" spans="1:44" x14ac:dyDescent="0.3">
      <c r="A502" t="s">
        <v>667</v>
      </c>
      <c r="B502" t="s">
        <v>668</v>
      </c>
      <c r="C502" t="s">
        <v>283</v>
      </c>
      <c r="D502" t="s">
        <v>591</v>
      </c>
      <c r="E502">
        <v>2016</v>
      </c>
      <c r="F502">
        <v>529170</v>
      </c>
      <c r="G502" t="s">
        <v>5512</v>
      </c>
      <c r="H502">
        <v>6015777</v>
      </c>
      <c r="I502">
        <v>16218954</v>
      </c>
      <c r="J502" t="s">
        <v>675</v>
      </c>
      <c r="K502">
        <v>190776</v>
      </c>
      <c r="L502">
        <v>34453100</v>
      </c>
      <c r="M502">
        <v>188</v>
      </c>
      <c r="N502" t="s">
        <v>5513</v>
      </c>
      <c r="O502" t="s">
        <v>5514</v>
      </c>
      <c r="P502">
        <f>SUM(sample_report[[#This Row],[DIFF_4]:[DIFF_0]])</f>
        <v>-392701.55000100005</v>
      </c>
      <c r="Q502" s="1">
        <f>sample_report[[#This Row],[CTP_4]]-sample_report[[#This Row],[NOM_TAX_4]]</f>
        <v>-1291.8446900000001</v>
      </c>
      <c r="R502" s="1">
        <f>sample_report[[#This Row],[CTP_3]]-sample_report[[#This Row],[NOM_TAX_3]]</f>
        <v>-509.69481500000052</v>
      </c>
      <c r="S502" s="1">
        <f>sample_report[[#This Row],[CTP_2]]-sample_report[[#This Row],[NOMO_TAX_2]]</f>
        <v>-966.49249600000076</v>
      </c>
      <c r="T502" s="1">
        <f>sample_report[[#This Row],[CTP_1]]-sample_report[[#This Row],[NOM_TAX_1]]</f>
        <v>-233723.48</v>
      </c>
      <c r="U502" s="1">
        <f>sample_report[[#This Row],[CTP_0]]-sample_report[[#This Row],[NOM_TAX_0]]</f>
        <v>-156210.038</v>
      </c>
      <c r="V502" t="s">
        <v>5515</v>
      </c>
      <c r="W502" t="s">
        <v>1039</v>
      </c>
      <c r="X502" t="s">
        <v>673</v>
      </c>
      <c r="Y502" t="s">
        <v>674</v>
      </c>
      <c r="Z502" t="s">
        <v>675</v>
      </c>
      <c r="AA502">
        <f>sample_report[[#This Row],[PTI_4]]*sample_report[[#This Row],[STR_4]]*0.01</f>
        <v>1288.94469</v>
      </c>
      <c r="AB502">
        <f>sample_report[[#This Row],[PTI_3]]*sample_report[[#This Row],[STR_3]]*0.01</f>
        <v>2181.2448150000005</v>
      </c>
      <c r="AC502">
        <f>sample_report[[#This Row],[PTI_2]]*sample_report[[#This Row],[STR_32]]*0.01</f>
        <v>3448.5924960000007</v>
      </c>
      <c r="AD502">
        <f>sample_report[[#This Row],[PTI_1]]*sample_report[[#This Row],[STR_1]]*0.01</f>
        <v>235655.29</v>
      </c>
      <c r="AE502">
        <f>sample_report[[#This Row],[PTI_0]]*sample_report[[#This Row],[STR_0]]*0.01</f>
        <v>157375.158</v>
      </c>
      <c r="AF502">
        <v>39.54</v>
      </c>
      <c r="AG502">
        <v>36.99</v>
      </c>
      <c r="AH502">
        <v>36.99</v>
      </c>
      <c r="AI502">
        <v>32.11</v>
      </c>
      <c r="AJ502">
        <v>29.74</v>
      </c>
      <c r="AK502" t="s">
        <v>5516</v>
      </c>
      <c r="AL502" t="s">
        <v>1040</v>
      </c>
      <c r="AM502" t="s">
        <v>677</v>
      </c>
      <c r="AN502">
        <v>733900</v>
      </c>
      <c r="AO502">
        <v>529170</v>
      </c>
      <c r="AP502" t="s">
        <v>5517</v>
      </c>
      <c r="AQ502" t="s">
        <v>5518</v>
      </c>
      <c r="AR502" t="s">
        <v>35</v>
      </c>
    </row>
    <row r="503" spans="1:44" x14ac:dyDescent="0.3">
      <c r="A503" t="s">
        <v>5788</v>
      </c>
      <c r="B503" t="s">
        <v>5789</v>
      </c>
      <c r="C503" t="s">
        <v>283</v>
      </c>
      <c r="D503" t="s">
        <v>257</v>
      </c>
      <c r="E503">
        <v>2020</v>
      </c>
      <c r="F503">
        <v>645137</v>
      </c>
      <c r="G503" t="s">
        <v>5790</v>
      </c>
      <c r="H503">
        <v>2775185</v>
      </c>
      <c r="I503">
        <v>10114953</v>
      </c>
      <c r="J503" t="s">
        <v>5791</v>
      </c>
      <c r="K503">
        <v>130807</v>
      </c>
      <c r="L503">
        <v>50132200</v>
      </c>
      <c r="M503">
        <v>477</v>
      </c>
      <c r="N503" t="s">
        <v>5792</v>
      </c>
      <c r="O503" t="s">
        <v>5793</v>
      </c>
      <c r="P503">
        <f>SUM(sample_report[[#This Row],[DIFF_4]:[DIFF_0]])</f>
        <v>-377759.30909200001</v>
      </c>
      <c r="Q503" s="1">
        <f>sample_report[[#This Row],[CTP_4]]-sample_report[[#This Row],[NOM_TAX_4]]</f>
        <v>-190.759006</v>
      </c>
      <c r="R503" s="1">
        <f>sample_report[[#This Row],[CTP_3]]-sample_report[[#This Row],[NOM_TAX_3]]</f>
        <v>-806.5483999999999</v>
      </c>
      <c r="S503" s="1">
        <f>sample_report[[#This Row],[CTP_2]]-sample_report[[#This Row],[NOMO_TAX_2]]</f>
        <v>-668.81948600000021</v>
      </c>
      <c r="T503" s="1">
        <f>sample_report[[#This Row],[CTP_1]]-sample_report[[#This Row],[NOM_TAX_1]]</f>
        <v>-185266.81840000002</v>
      </c>
      <c r="U503" s="1">
        <f>sample_report[[#This Row],[CTP_0]]-sample_report[[#This Row],[NOM_TAX_0]]</f>
        <v>-190826.36379999999</v>
      </c>
      <c r="V503" t="s">
        <v>5794</v>
      </c>
      <c r="W503" t="s">
        <v>5795</v>
      </c>
      <c r="X503" t="s">
        <v>5796</v>
      </c>
      <c r="Y503" t="s">
        <v>5797</v>
      </c>
      <c r="Z503" t="s">
        <v>5791</v>
      </c>
      <c r="AA503">
        <f>sample_report[[#This Row],[PTI_4]]*sample_report[[#This Row],[STR_4]]*0.01</f>
        <v>799.31900599999994</v>
      </c>
      <c r="AB503">
        <f>sample_report[[#This Row],[PTI_3]]*sample_report[[#This Row],[STR_3]]*0.01</f>
        <v>1372.7983999999999</v>
      </c>
      <c r="AC503">
        <f>sample_report[[#This Row],[PTI_2]]*sample_report[[#This Row],[STR_32]]*0.01</f>
        <v>1443.2494860000002</v>
      </c>
      <c r="AD503">
        <f>sample_report[[#This Row],[PTI_1]]*sample_report[[#This Row],[STR_1]]*0.01</f>
        <v>186489.4284</v>
      </c>
      <c r="AE503">
        <f>sample_report[[#This Row],[PTI_0]]*sample_report[[#This Row],[STR_0]]*0.01</f>
        <v>191863.7438</v>
      </c>
      <c r="AF503">
        <v>29.74</v>
      </c>
      <c r="AG503">
        <v>29.74</v>
      </c>
      <c r="AH503">
        <v>29.74</v>
      </c>
      <c r="AI503">
        <v>29.74</v>
      </c>
      <c r="AJ503">
        <v>29.74</v>
      </c>
      <c r="AK503" t="s">
        <v>5798</v>
      </c>
      <c r="AL503" t="s">
        <v>5799</v>
      </c>
      <c r="AM503" t="s">
        <v>5800</v>
      </c>
      <c r="AN503">
        <v>627066</v>
      </c>
      <c r="AO503">
        <v>645137</v>
      </c>
      <c r="AP503" t="s">
        <v>5801</v>
      </c>
      <c r="AQ503" t="s">
        <v>198</v>
      </c>
      <c r="AR503" t="s">
        <v>35</v>
      </c>
    </row>
    <row r="504" spans="1:44" hidden="1" x14ac:dyDescent="0.3">
      <c r="A504" t="s">
        <v>5802</v>
      </c>
      <c r="B504" t="s">
        <v>5803</v>
      </c>
      <c r="C504" t="s">
        <v>283</v>
      </c>
      <c r="D504" t="s">
        <v>63</v>
      </c>
      <c r="E504">
        <v>2018</v>
      </c>
      <c r="F504">
        <v>32775</v>
      </c>
      <c r="G504" t="s">
        <v>5804</v>
      </c>
      <c r="H504">
        <v>185608</v>
      </c>
      <c r="I504">
        <v>208049</v>
      </c>
      <c r="J504" t="s">
        <v>5805</v>
      </c>
      <c r="K504">
        <v>9074</v>
      </c>
      <c r="L504">
        <v>2626800</v>
      </c>
      <c r="M504">
        <v>1247</v>
      </c>
      <c r="N504" t="s">
        <v>5806</v>
      </c>
      <c r="O504" t="s">
        <v>5807</v>
      </c>
      <c r="P504">
        <f>SUM(sample_report[[#This Row],[DIFF_4]:[DIFF_0]])</f>
        <v>290.67868599999997</v>
      </c>
      <c r="Q504">
        <f>sample_report[[#This Row],[CTP_4]]-sample_report[[#This Row],[NOM_TAX_4]]</f>
        <v>-19.131314000000003</v>
      </c>
      <c r="R504" s="1">
        <f>sample_report[[#This Row],[CTP_3]]-sample_report[[#This Row],[NOM_TAX_3]]</f>
        <v>50.54</v>
      </c>
      <c r="S504" s="1">
        <f>sample_report[[#This Row],[CTP_2]]-sample_report[[#This Row],[NOMO_TAX_2]]</f>
        <v>92.24</v>
      </c>
      <c r="T504" s="1">
        <f>sample_report[[#This Row],[CTP_1]]-sample_report[[#This Row],[NOM_TAX_1]]</f>
        <v>82.38</v>
      </c>
      <c r="U504" s="1">
        <f>sample_report[[#This Row],[CTP_0]]-sample_report[[#This Row],[NOM_TAX_0]]</f>
        <v>84.65</v>
      </c>
      <c r="V504" t="s">
        <v>5808</v>
      </c>
      <c r="W504" t="s">
        <v>5809</v>
      </c>
      <c r="X504" t="s">
        <v>5810</v>
      </c>
      <c r="Y504" t="s">
        <v>5811</v>
      </c>
      <c r="Z504" t="s">
        <v>5805</v>
      </c>
      <c r="AA504">
        <f>sample_report[[#This Row],[PTI_4]]*sample_report[[#This Row],[STR_4]]*0.01</f>
        <v>98.221314000000007</v>
      </c>
      <c r="AF504">
        <v>39.54</v>
      </c>
      <c r="AG504">
        <v>36.99</v>
      </c>
      <c r="AH504">
        <v>36.99</v>
      </c>
      <c r="AI504">
        <v>32.11</v>
      </c>
      <c r="AJ504">
        <v>29.74</v>
      </c>
      <c r="AK504" t="s">
        <v>5812</v>
      </c>
      <c r="AL504" t="s">
        <v>5813</v>
      </c>
      <c r="AM504" t="s">
        <v>5814</v>
      </c>
      <c r="AN504">
        <v>29962</v>
      </c>
      <c r="AO504">
        <v>32775</v>
      </c>
      <c r="AP504" t="s">
        <v>198</v>
      </c>
      <c r="AQ504" t="s">
        <v>5815</v>
      </c>
      <c r="AR504" t="s">
        <v>35</v>
      </c>
    </row>
    <row r="505" spans="1:44" hidden="1" x14ac:dyDescent="0.3">
      <c r="A505" t="s">
        <v>5831</v>
      </c>
      <c r="B505" t="s">
        <v>5832</v>
      </c>
      <c r="C505" t="s">
        <v>283</v>
      </c>
      <c r="D505" t="s">
        <v>63</v>
      </c>
      <c r="E505">
        <v>2018</v>
      </c>
      <c r="F505">
        <v>117287</v>
      </c>
      <c r="G505" t="s">
        <v>5833</v>
      </c>
      <c r="H505">
        <v>2186921</v>
      </c>
      <c r="I505">
        <v>2941996</v>
      </c>
      <c r="J505" t="s">
        <v>5834</v>
      </c>
      <c r="K505">
        <v>43097</v>
      </c>
      <c r="L505">
        <v>7913700</v>
      </c>
      <c r="M505">
        <v>254</v>
      </c>
      <c r="N505" t="s">
        <v>5835</v>
      </c>
      <c r="O505" t="s">
        <v>5836</v>
      </c>
      <c r="P505">
        <f>SUM(sample_report[[#This Row],[DIFF_4]:[DIFF_0]])</f>
        <v>1190.142468</v>
      </c>
      <c r="Q505">
        <f>sample_report[[#This Row],[CTP_4]]-sample_report[[#This Row],[NOM_TAX_4]]</f>
        <v>-68.717532000000006</v>
      </c>
      <c r="R505" s="1">
        <f>sample_report[[#This Row],[CTP_3]]-sample_report[[#This Row],[NOM_TAX_3]]</f>
        <v>402.09</v>
      </c>
      <c r="S505" s="1">
        <f>sample_report[[#This Row],[CTP_2]]-sample_report[[#This Row],[NOMO_TAX_2]]</f>
        <v>259.27</v>
      </c>
      <c r="T505" s="1">
        <f>sample_report[[#This Row],[CTP_1]]-sample_report[[#This Row],[NOM_TAX_1]]</f>
        <v>309.86</v>
      </c>
      <c r="U505" s="1">
        <f>sample_report[[#This Row],[CTP_0]]-sample_report[[#This Row],[NOM_TAX_0]]</f>
        <v>287.64</v>
      </c>
      <c r="V505" t="s">
        <v>5837</v>
      </c>
      <c r="W505" t="s">
        <v>5838</v>
      </c>
      <c r="X505" t="s">
        <v>5839</v>
      </c>
      <c r="Y505" t="s">
        <v>5840</v>
      </c>
      <c r="Z505" t="s">
        <v>5834</v>
      </c>
      <c r="AA505">
        <f>sample_report[[#This Row],[PTI_4]]*sample_report[[#This Row],[STR_4]]*0.01</f>
        <v>434.25753200000003</v>
      </c>
      <c r="AF505">
        <v>29.74</v>
      </c>
      <c r="AG505">
        <v>29.74</v>
      </c>
      <c r="AH505">
        <v>29.74</v>
      </c>
      <c r="AI505">
        <v>29.74</v>
      </c>
      <c r="AJ505">
        <v>29.74</v>
      </c>
      <c r="AK505" t="s">
        <v>5841</v>
      </c>
      <c r="AL505" t="s">
        <v>5842</v>
      </c>
      <c r="AM505" t="s">
        <v>5843</v>
      </c>
      <c r="AN505">
        <v>127299</v>
      </c>
      <c r="AO505">
        <v>117287</v>
      </c>
      <c r="AP505" t="s">
        <v>5844</v>
      </c>
      <c r="AQ505" t="s">
        <v>5845</v>
      </c>
      <c r="AR505" t="s">
        <v>35</v>
      </c>
    </row>
    <row r="506" spans="1:44" hidden="1" x14ac:dyDescent="0.3">
      <c r="A506" t="s">
        <v>5861</v>
      </c>
      <c r="B506" t="s">
        <v>5862</v>
      </c>
      <c r="C506" t="s">
        <v>283</v>
      </c>
      <c r="D506" t="s">
        <v>63</v>
      </c>
      <c r="E506">
        <v>2018</v>
      </c>
      <c r="F506">
        <v>248341</v>
      </c>
      <c r="G506" t="s">
        <v>5863</v>
      </c>
      <c r="H506">
        <v>725443</v>
      </c>
      <c r="I506">
        <v>1130979</v>
      </c>
      <c r="J506" t="s">
        <v>5864</v>
      </c>
      <c r="K506">
        <v>63918</v>
      </c>
      <c r="L506">
        <v>20437100</v>
      </c>
      <c r="M506">
        <v>1892</v>
      </c>
      <c r="N506" t="s">
        <v>5865</v>
      </c>
      <c r="O506" t="s">
        <v>5866</v>
      </c>
      <c r="P506">
        <f>SUM(sample_report[[#This Row],[DIFF_4]:[DIFF_0]])</f>
        <v>1162.6241439999999</v>
      </c>
      <c r="Q506">
        <f>sample_report[[#This Row],[CTP_4]]-sample_report[[#This Row],[NOM_TAX_4]]</f>
        <v>63.784143999999998</v>
      </c>
      <c r="R506" s="1">
        <f>sample_report[[#This Row],[CTP_3]]-sample_report[[#This Row],[NOM_TAX_3]]</f>
        <v>220.64</v>
      </c>
      <c r="S506" s="1">
        <f>sample_report[[#This Row],[CTP_2]]-sample_report[[#This Row],[NOMO_TAX_2]]</f>
        <v>127.88</v>
      </c>
      <c r="T506" s="1">
        <f>sample_report[[#This Row],[CTP_1]]-sample_report[[#This Row],[NOM_TAX_1]]</f>
        <v>301.25</v>
      </c>
      <c r="U506" s="1">
        <f>sample_report[[#This Row],[CTP_0]]-sample_report[[#This Row],[NOM_TAX_0]]</f>
        <v>449.07</v>
      </c>
      <c r="V506" t="s">
        <v>4698</v>
      </c>
      <c r="W506" t="s">
        <v>5867</v>
      </c>
      <c r="X506" t="s">
        <v>5868</v>
      </c>
      <c r="Y506" t="s">
        <v>5869</v>
      </c>
      <c r="Z506" t="s">
        <v>5864</v>
      </c>
      <c r="AA506">
        <f>sample_report[[#This Row],[PTI_4]]*sample_report[[#This Row],[STR_4]]*0.01</f>
        <v>-46.404143999999995</v>
      </c>
      <c r="AF506">
        <v>39.54</v>
      </c>
      <c r="AG506">
        <v>36.99</v>
      </c>
      <c r="AH506">
        <v>36.99</v>
      </c>
      <c r="AI506">
        <v>32.11</v>
      </c>
      <c r="AJ506">
        <v>29.74</v>
      </c>
      <c r="AK506" t="s">
        <v>5870</v>
      </c>
      <c r="AL506" t="s">
        <v>5871</v>
      </c>
      <c r="AM506" t="s">
        <v>5872</v>
      </c>
      <c r="AN506">
        <v>137704</v>
      </c>
      <c r="AO506">
        <v>248341</v>
      </c>
      <c r="AP506" t="s">
        <v>5873</v>
      </c>
      <c r="AQ506" t="s">
        <v>5874</v>
      </c>
      <c r="AR506" t="s">
        <v>35</v>
      </c>
    </row>
    <row r="507" spans="1:44" hidden="1" x14ac:dyDescent="0.3">
      <c r="A507" t="s">
        <v>5875</v>
      </c>
      <c r="B507" t="s">
        <v>5876</v>
      </c>
      <c r="C507" t="s">
        <v>283</v>
      </c>
      <c r="D507" t="s">
        <v>63</v>
      </c>
      <c r="E507">
        <v>2018</v>
      </c>
      <c r="F507">
        <v>106339</v>
      </c>
      <c r="G507" t="s">
        <v>5877</v>
      </c>
      <c r="H507">
        <v>506100</v>
      </c>
      <c r="I507">
        <v>592442</v>
      </c>
      <c r="J507" t="s">
        <v>2357</v>
      </c>
      <c r="K507">
        <v>13099</v>
      </c>
      <c r="L507">
        <v>10767200</v>
      </c>
      <c r="M507">
        <v>1805</v>
      </c>
      <c r="N507" t="s">
        <v>5878</v>
      </c>
      <c r="O507" t="s">
        <v>5879</v>
      </c>
      <c r="P507">
        <f>SUM(sample_report[[#This Row],[DIFF_4]:[DIFF_0]])</f>
        <v>691.11375999999996</v>
      </c>
      <c r="Q507">
        <f>sample_report[[#This Row],[CTP_4]]-sample_report[[#This Row],[NOM_TAX_4]]</f>
        <v>57.393759999999986</v>
      </c>
      <c r="R507" s="1">
        <f>sample_report[[#This Row],[CTP_3]]-sample_report[[#This Row],[NOM_TAX_3]]</f>
        <v>190.14</v>
      </c>
      <c r="S507" s="1">
        <f>sample_report[[#This Row],[CTP_2]]-sample_report[[#This Row],[NOMO_TAX_2]]</f>
        <v>140.71</v>
      </c>
      <c r="T507" s="1">
        <f>sample_report[[#This Row],[CTP_1]]-sample_report[[#This Row],[NOM_TAX_1]]</f>
        <v>135.57</v>
      </c>
      <c r="U507" s="1">
        <f>sample_report[[#This Row],[CTP_0]]-sample_report[[#This Row],[NOM_TAX_0]]</f>
        <v>167.3</v>
      </c>
      <c r="V507" t="s">
        <v>5880</v>
      </c>
      <c r="W507" t="s">
        <v>5881</v>
      </c>
      <c r="X507" t="s">
        <v>5882</v>
      </c>
      <c r="Y507" t="s">
        <v>5883</v>
      </c>
      <c r="Z507" t="s">
        <v>2357</v>
      </c>
      <c r="AA507">
        <f>sample_report[[#This Row],[PTI_4]]*sample_report[[#This Row],[STR_4]]*0.01</f>
        <v>147.98624000000001</v>
      </c>
      <c r="AF507">
        <v>29.74</v>
      </c>
      <c r="AG507">
        <v>29.74</v>
      </c>
      <c r="AH507">
        <v>29.74</v>
      </c>
      <c r="AI507">
        <v>29.74</v>
      </c>
      <c r="AJ507">
        <v>29.74</v>
      </c>
      <c r="AK507" t="s">
        <v>5884</v>
      </c>
      <c r="AL507" t="s">
        <v>5885</v>
      </c>
      <c r="AM507" t="s">
        <v>5886</v>
      </c>
      <c r="AN507">
        <v>62421</v>
      </c>
      <c r="AO507">
        <v>106339</v>
      </c>
      <c r="AP507" t="s">
        <v>5887</v>
      </c>
      <c r="AQ507" t="s">
        <v>5888</v>
      </c>
      <c r="AR507" t="s">
        <v>35</v>
      </c>
    </row>
    <row r="508" spans="1:44" hidden="1" x14ac:dyDescent="0.3">
      <c r="A508" t="s">
        <v>4937</v>
      </c>
      <c r="B508" t="s">
        <v>4938</v>
      </c>
      <c r="C508" t="s">
        <v>283</v>
      </c>
      <c r="D508" t="s">
        <v>63</v>
      </c>
      <c r="E508">
        <v>2018</v>
      </c>
      <c r="F508">
        <v>178474</v>
      </c>
      <c r="G508" t="s">
        <v>5889</v>
      </c>
      <c r="H508">
        <v>1954992</v>
      </c>
      <c r="I508">
        <v>3284381</v>
      </c>
      <c r="J508" t="s">
        <v>4945</v>
      </c>
      <c r="K508">
        <v>49115</v>
      </c>
      <c r="L508">
        <v>14069400</v>
      </c>
      <c r="M508">
        <v>400</v>
      </c>
      <c r="N508" t="s">
        <v>5890</v>
      </c>
      <c r="O508" t="s">
        <v>5891</v>
      </c>
      <c r="P508">
        <f>SUM(sample_report[[#This Row],[DIFF_4]:[DIFF_0]])</f>
        <v>1296.9267099999997</v>
      </c>
      <c r="Q508">
        <f>sample_report[[#This Row],[CTP_4]]-sample_report[[#This Row],[NOM_TAX_4]]</f>
        <v>-278.17329000000007</v>
      </c>
      <c r="R508" s="1">
        <f>sample_report[[#This Row],[CTP_3]]-sample_report[[#This Row],[NOM_TAX_3]]</f>
        <v>365.59</v>
      </c>
      <c r="S508" s="1">
        <f>sample_report[[#This Row],[CTP_2]]-sample_report[[#This Row],[NOMO_TAX_2]]</f>
        <v>374.99</v>
      </c>
      <c r="T508" s="1">
        <f>sample_report[[#This Row],[CTP_1]]-sample_report[[#This Row],[NOM_TAX_1]]</f>
        <v>274.64999999999998</v>
      </c>
      <c r="U508" s="1">
        <f>sample_report[[#This Row],[CTP_0]]-sample_report[[#This Row],[NOM_TAX_0]]</f>
        <v>559.87</v>
      </c>
      <c r="V508" t="s">
        <v>4957</v>
      </c>
      <c r="W508" t="s">
        <v>4958</v>
      </c>
      <c r="X508" t="s">
        <v>4943</v>
      </c>
      <c r="Y508" t="s">
        <v>4944</v>
      </c>
      <c r="Z508" t="s">
        <v>4945</v>
      </c>
      <c r="AA508">
        <f>sample_report[[#This Row],[PTI_4]]*sample_report[[#This Row],[STR_4]]*0.01</f>
        <v>620.32329000000004</v>
      </c>
      <c r="AF508">
        <v>39.54</v>
      </c>
      <c r="AG508">
        <v>36.99</v>
      </c>
      <c r="AH508">
        <v>36.99</v>
      </c>
      <c r="AI508">
        <v>32.11</v>
      </c>
      <c r="AJ508">
        <v>29.74</v>
      </c>
      <c r="AK508" t="s">
        <v>4961</v>
      </c>
      <c r="AL508" t="s">
        <v>5892</v>
      </c>
      <c r="AM508" t="s">
        <v>4947</v>
      </c>
      <c r="AN508">
        <v>179868</v>
      </c>
      <c r="AO508">
        <v>178474</v>
      </c>
      <c r="AP508" t="s">
        <v>5893</v>
      </c>
      <c r="AQ508" t="s">
        <v>5894</v>
      </c>
      <c r="AR508" t="s">
        <v>35</v>
      </c>
    </row>
    <row r="509" spans="1:44" hidden="1" x14ac:dyDescent="0.3">
      <c r="A509" t="s">
        <v>5895</v>
      </c>
      <c r="B509" t="s">
        <v>5896</v>
      </c>
      <c r="C509" t="s">
        <v>283</v>
      </c>
      <c r="D509" t="s">
        <v>63</v>
      </c>
      <c r="E509">
        <v>2018</v>
      </c>
      <c r="F509">
        <v>269650</v>
      </c>
      <c r="G509" t="s">
        <v>5897</v>
      </c>
      <c r="H509">
        <v>1298596</v>
      </c>
      <c r="I509">
        <v>1397482</v>
      </c>
      <c r="J509" t="s">
        <v>5898</v>
      </c>
      <c r="K509">
        <v>79637</v>
      </c>
      <c r="L509">
        <v>21059500</v>
      </c>
      <c r="M509">
        <v>1539</v>
      </c>
      <c r="N509" t="s">
        <v>5899</v>
      </c>
      <c r="O509" t="s">
        <v>35</v>
      </c>
      <c r="P509" t="e">
        <f>SUM(sample_report[[#This Row],[DIFF_4]:[DIFF_0]])</f>
        <v>#VALUE!</v>
      </c>
      <c r="Q509">
        <f>sample_report[[#This Row],[CTP_4]]-sample_report[[#This Row],[NOM_TAX_4]]</f>
        <v>-46.742732000000046</v>
      </c>
      <c r="R509" s="1">
        <f>sample_report[[#This Row],[CTP_3]]-sample_report[[#This Row],[NOM_TAX_3]]</f>
        <v>531.08000000000004</v>
      </c>
      <c r="S509" s="1">
        <f>sample_report[[#This Row],[CTP_2]]-sample_report[[#This Row],[NOMO_TAX_2]]</f>
        <v>676.27</v>
      </c>
      <c r="T509" s="1" t="e">
        <f>sample_report[[#This Row],[CTP_1]]-sample_report[[#This Row],[NOM_TAX_1]]</f>
        <v>#VALUE!</v>
      </c>
      <c r="U509" s="1">
        <f>sample_report[[#This Row],[CTP_0]]-sample_report[[#This Row],[NOM_TAX_0]]</f>
        <v>560.04</v>
      </c>
      <c r="V509" t="s">
        <v>5900</v>
      </c>
      <c r="W509" t="s">
        <v>5901</v>
      </c>
      <c r="X509" t="s">
        <v>5902</v>
      </c>
      <c r="Y509" t="s">
        <v>35</v>
      </c>
      <c r="Z509" t="s">
        <v>5898</v>
      </c>
      <c r="AA509">
        <f>sample_report[[#This Row],[PTI_4]]*sample_report[[#This Row],[STR_4]]*0.01</f>
        <v>403.92273200000005</v>
      </c>
      <c r="AF509">
        <v>29.74</v>
      </c>
      <c r="AG509">
        <v>29.74</v>
      </c>
      <c r="AH509">
        <v>29.74</v>
      </c>
      <c r="AI509">
        <v>29.74</v>
      </c>
      <c r="AJ509">
        <v>29.74</v>
      </c>
      <c r="AK509" t="s">
        <v>5903</v>
      </c>
      <c r="AL509" t="s">
        <v>5904</v>
      </c>
      <c r="AM509" t="s">
        <v>5905</v>
      </c>
      <c r="AN509">
        <v>204436</v>
      </c>
      <c r="AO509">
        <v>269650</v>
      </c>
      <c r="AP509" t="s">
        <v>198</v>
      </c>
      <c r="AQ509" t="s">
        <v>5906</v>
      </c>
      <c r="AR509" t="s">
        <v>35</v>
      </c>
    </row>
    <row r="510" spans="1:44" hidden="1" x14ac:dyDescent="0.3">
      <c r="A510" t="s">
        <v>1433</v>
      </c>
      <c r="B510" t="s">
        <v>1434</v>
      </c>
      <c r="C510" t="s">
        <v>283</v>
      </c>
      <c r="D510" t="s">
        <v>63</v>
      </c>
      <c r="E510">
        <v>2018</v>
      </c>
      <c r="F510">
        <v>65411</v>
      </c>
      <c r="G510" t="s">
        <v>5922</v>
      </c>
      <c r="H510">
        <v>363476</v>
      </c>
      <c r="I510">
        <v>508218</v>
      </c>
      <c r="J510" t="s">
        <v>1441</v>
      </c>
      <c r="K510">
        <v>16790</v>
      </c>
      <c r="L510">
        <v>5410800</v>
      </c>
      <c r="M510">
        <v>1052</v>
      </c>
      <c r="N510" t="s">
        <v>5923</v>
      </c>
      <c r="O510" t="s">
        <v>5924</v>
      </c>
      <c r="P510">
        <f>SUM(sample_report[[#This Row],[DIFF_4]:[DIFF_0]])</f>
        <v>622.7495560000001</v>
      </c>
      <c r="Q510">
        <f>sample_report[[#This Row],[CTP_4]]-sample_report[[#This Row],[NOM_TAX_4]]</f>
        <v>13.099556000000007</v>
      </c>
      <c r="R510" s="1">
        <f>sample_report[[#This Row],[CTP_3]]-sample_report[[#This Row],[NOM_TAX_3]]</f>
        <v>177.8</v>
      </c>
      <c r="S510" s="1">
        <f>sample_report[[#This Row],[CTP_2]]-sample_report[[#This Row],[NOMO_TAX_2]]</f>
        <v>157.41</v>
      </c>
      <c r="T510" s="1">
        <f>sample_report[[#This Row],[CTP_1]]-sample_report[[#This Row],[NOM_TAX_1]]</f>
        <v>96.61</v>
      </c>
      <c r="U510" s="1">
        <f>sample_report[[#This Row],[CTP_0]]-sample_report[[#This Row],[NOM_TAX_0]]</f>
        <v>177.83</v>
      </c>
      <c r="V510" t="s">
        <v>1453</v>
      </c>
      <c r="W510" t="s">
        <v>1454</v>
      </c>
      <c r="X510" t="s">
        <v>1439</v>
      </c>
      <c r="Y510" t="s">
        <v>1440</v>
      </c>
      <c r="Z510" t="s">
        <v>1441</v>
      </c>
      <c r="AA510">
        <f>sample_report[[#This Row],[PTI_4]]*sample_report[[#This Row],[STR_4]]*0.01</f>
        <v>168.78044399999999</v>
      </c>
      <c r="AF510">
        <v>39.54</v>
      </c>
      <c r="AG510">
        <v>36.99</v>
      </c>
      <c r="AH510">
        <v>36.99</v>
      </c>
      <c r="AI510">
        <v>32.11</v>
      </c>
      <c r="AJ510">
        <v>29.74</v>
      </c>
      <c r="AK510" t="s">
        <v>1457</v>
      </c>
      <c r="AL510" t="s">
        <v>5925</v>
      </c>
      <c r="AM510" t="s">
        <v>1443</v>
      </c>
      <c r="AN510">
        <v>56202</v>
      </c>
      <c r="AO510">
        <v>65411</v>
      </c>
      <c r="AP510" t="s">
        <v>5926</v>
      </c>
      <c r="AQ510" t="s">
        <v>5927</v>
      </c>
      <c r="AR510" t="s">
        <v>35</v>
      </c>
    </row>
    <row r="511" spans="1:44" hidden="1" x14ac:dyDescent="0.3">
      <c r="A511" t="s">
        <v>5928</v>
      </c>
      <c r="B511" t="s">
        <v>5929</v>
      </c>
      <c r="C511" t="s">
        <v>283</v>
      </c>
      <c r="D511" t="s">
        <v>63</v>
      </c>
      <c r="E511">
        <v>2018</v>
      </c>
      <c r="F511">
        <v>341588</v>
      </c>
      <c r="G511" t="s">
        <v>5930</v>
      </c>
      <c r="H511">
        <v>1605595</v>
      </c>
      <c r="I511">
        <v>5915512</v>
      </c>
      <c r="J511" t="s">
        <v>5931</v>
      </c>
      <c r="K511">
        <v>114193</v>
      </c>
      <c r="L511">
        <v>23604000</v>
      </c>
      <c r="M511">
        <v>385</v>
      </c>
      <c r="N511" t="s">
        <v>5932</v>
      </c>
      <c r="O511" t="s">
        <v>5933</v>
      </c>
      <c r="P511">
        <f>SUM(sample_report[[#This Row],[DIFF_4]:[DIFF_0]])</f>
        <v>3809.7266719999998</v>
      </c>
      <c r="Q511">
        <f>sample_report[[#This Row],[CTP_4]]-sample_report[[#This Row],[NOM_TAX_4]]</f>
        <v>198.79667200000006</v>
      </c>
      <c r="R511" s="1">
        <f>sample_report[[#This Row],[CTP_3]]-sample_report[[#This Row],[NOM_TAX_3]]</f>
        <v>1009.17</v>
      </c>
      <c r="S511" s="1">
        <f>sample_report[[#This Row],[CTP_2]]-sample_report[[#This Row],[NOMO_TAX_2]]</f>
        <v>945.83</v>
      </c>
      <c r="T511" s="1">
        <f>sample_report[[#This Row],[CTP_1]]-sample_report[[#This Row],[NOM_TAX_1]]</f>
        <v>966.22</v>
      </c>
      <c r="U511" s="1">
        <f>sample_report[[#This Row],[CTP_0]]-sample_report[[#This Row],[NOM_TAX_0]]</f>
        <v>689.71</v>
      </c>
      <c r="V511" t="s">
        <v>5934</v>
      </c>
      <c r="W511" t="s">
        <v>5935</v>
      </c>
      <c r="X511" t="s">
        <v>5936</v>
      </c>
      <c r="Y511" t="s">
        <v>5937</v>
      </c>
      <c r="Z511" t="s">
        <v>5931</v>
      </c>
      <c r="AA511">
        <f>sample_report[[#This Row],[PTI_4]]*sample_report[[#This Row],[STR_4]]*0.01</f>
        <v>612.26332799999989</v>
      </c>
      <c r="AF511">
        <v>29.74</v>
      </c>
      <c r="AG511">
        <v>29.74</v>
      </c>
      <c r="AH511">
        <v>29.74</v>
      </c>
      <c r="AI511">
        <v>29.74</v>
      </c>
      <c r="AJ511">
        <v>29.74</v>
      </c>
      <c r="AK511" t="s">
        <v>1388</v>
      </c>
      <c r="AL511" t="s">
        <v>5938</v>
      </c>
      <c r="AM511" t="s">
        <v>5939</v>
      </c>
      <c r="AN511">
        <v>254015</v>
      </c>
      <c r="AO511">
        <v>341588</v>
      </c>
      <c r="AP511" t="s">
        <v>5940</v>
      </c>
      <c r="AQ511" t="s">
        <v>5941</v>
      </c>
      <c r="AR511" t="s">
        <v>35</v>
      </c>
    </row>
    <row r="512" spans="1:44" hidden="1" x14ac:dyDescent="0.3">
      <c r="A512" t="s">
        <v>5956</v>
      </c>
      <c r="B512" t="s">
        <v>5957</v>
      </c>
      <c r="C512" t="s">
        <v>283</v>
      </c>
      <c r="D512" t="s">
        <v>63</v>
      </c>
      <c r="E512">
        <v>2018</v>
      </c>
      <c r="F512">
        <v>181436</v>
      </c>
      <c r="G512" t="s">
        <v>5958</v>
      </c>
      <c r="H512">
        <v>1240276</v>
      </c>
      <c r="I512">
        <v>1557830</v>
      </c>
      <c r="J512" t="s">
        <v>5959</v>
      </c>
      <c r="K512">
        <v>54266</v>
      </c>
      <c r="L512">
        <v>13959100</v>
      </c>
      <c r="M512">
        <v>893</v>
      </c>
      <c r="N512" t="s">
        <v>5960</v>
      </c>
      <c r="O512" t="s">
        <v>5961</v>
      </c>
      <c r="P512">
        <f>SUM(sample_report[[#This Row],[DIFF_4]:[DIFF_0]])</f>
        <v>702.42185999999992</v>
      </c>
      <c r="Q512">
        <f>sample_report[[#This Row],[CTP_4]]-sample_report[[#This Row],[NOM_TAX_4]]</f>
        <v>-39.858139999999992</v>
      </c>
      <c r="R512" s="1">
        <f>sample_report[[#This Row],[CTP_3]]-sample_report[[#This Row],[NOM_TAX_3]]</f>
        <v>201.75</v>
      </c>
      <c r="S512" s="1">
        <f>sample_report[[#This Row],[CTP_2]]-sample_report[[#This Row],[NOMO_TAX_2]]</f>
        <v>140.47999999999999</v>
      </c>
      <c r="T512" s="1">
        <f>sample_report[[#This Row],[CTP_1]]-sample_report[[#This Row],[NOM_TAX_1]]</f>
        <v>154.03</v>
      </c>
      <c r="U512" s="1">
        <f>sample_report[[#This Row],[CTP_0]]-sample_report[[#This Row],[NOM_TAX_0]]</f>
        <v>246.02</v>
      </c>
      <c r="V512" t="s">
        <v>5962</v>
      </c>
      <c r="W512" t="s">
        <v>5963</v>
      </c>
      <c r="X512" t="s">
        <v>5964</v>
      </c>
      <c r="Y512" t="s">
        <v>5965</v>
      </c>
      <c r="Z512" t="s">
        <v>5959</v>
      </c>
      <c r="AA512">
        <f>sample_report[[#This Row],[PTI_4]]*sample_report[[#This Row],[STR_4]]*0.01</f>
        <v>43.138139999999993</v>
      </c>
      <c r="AF512">
        <v>39.54</v>
      </c>
      <c r="AG512">
        <v>36.99</v>
      </c>
      <c r="AH512">
        <v>36.99</v>
      </c>
      <c r="AI512">
        <v>32.11</v>
      </c>
      <c r="AJ512">
        <v>29.74</v>
      </c>
      <c r="AK512" t="s">
        <v>5966</v>
      </c>
      <c r="AL512" t="s">
        <v>5967</v>
      </c>
      <c r="AM512" t="s">
        <v>5968</v>
      </c>
      <c r="AN512">
        <v>105949</v>
      </c>
      <c r="AO512">
        <v>181436</v>
      </c>
      <c r="AP512" t="s">
        <v>5969</v>
      </c>
      <c r="AQ512" t="s">
        <v>5970</v>
      </c>
      <c r="AR512" t="s">
        <v>35</v>
      </c>
    </row>
    <row r="513" spans="1:44" hidden="1" x14ac:dyDescent="0.3">
      <c r="A513" t="s">
        <v>281</v>
      </c>
      <c r="B513" t="s">
        <v>282</v>
      </c>
      <c r="C513" t="s">
        <v>283</v>
      </c>
      <c r="D513" t="s">
        <v>63</v>
      </c>
      <c r="E513">
        <v>2018</v>
      </c>
      <c r="F513">
        <v>21909</v>
      </c>
      <c r="G513" t="s">
        <v>5971</v>
      </c>
      <c r="H513">
        <v>117170</v>
      </c>
      <c r="I513">
        <v>239360</v>
      </c>
      <c r="J513" t="s">
        <v>290</v>
      </c>
      <c r="K513">
        <v>5575</v>
      </c>
      <c r="L513">
        <v>1810300</v>
      </c>
      <c r="M513">
        <v>745</v>
      </c>
      <c r="N513" t="s">
        <v>5972</v>
      </c>
      <c r="O513" t="s">
        <v>5973</v>
      </c>
      <c r="P513">
        <f>SUM(sample_report[[#This Row],[DIFF_4]:[DIFF_0]])</f>
        <v>235.87855999999996</v>
      </c>
      <c r="Q513">
        <f>sample_report[[#This Row],[CTP_4]]-sample_report[[#This Row],[NOM_TAX_4]]</f>
        <v>132.45855999999998</v>
      </c>
      <c r="R513" s="1">
        <f>sample_report[[#This Row],[CTP_3]]-sample_report[[#This Row],[NOM_TAX_3]]</f>
        <v>13.53</v>
      </c>
      <c r="S513" s="1">
        <f>sample_report[[#This Row],[CTP_2]]-sample_report[[#This Row],[NOMO_TAX_2]]</f>
        <v>33.54</v>
      </c>
      <c r="T513" s="1">
        <f>sample_report[[#This Row],[CTP_1]]-sample_report[[#This Row],[NOM_TAX_1]]</f>
        <v>26.37</v>
      </c>
      <c r="U513" s="1">
        <f>sample_report[[#This Row],[CTP_0]]-sample_report[[#This Row],[NOM_TAX_0]]</f>
        <v>29.98</v>
      </c>
      <c r="V513" t="s">
        <v>302</v>
      </c>
      <c r="W513" t="s">
        <v>303</v>
      </c>
      <c r="X513" t="s">
        <v>288</v>
      </c>
      <c r="Y513" t="s">
        <v>289</v>
      </c>
      <c r="Z513" t="s">
        <v>290</v>
      </c>
      <c r="AA513">
        <f>sample_report[[#This Row],[PTI_4]]*sample_report[[#This Row],[STR_4]]*0.01</f>
        <v>-105.39855999999997</v>
      </c>
      <c r="AF513">
        <v>29.74</v>
      </c>
      <c r="AG513">
        <v>29.74</v>
      </c>
      <c r="AH513">
        <v>29.74</v>
      </c>
      <c r="AI513">
        <v>29.74</v>
      </c>
      <c r="AJ513">
        <v>29.74</v>
      </c>
      <c r="AK513" t="s">
        <v>306</v>
      </c>
      <c r="AL513" t="s">
        <v>5974</v>
      </c>
      <c r="AM513" t="s">
        <v>292</v>
      </c>
      <c r="AN513">
        <v>13872</v>
      </c>
      <c r="AO513">
        <v>21909</v>
      </c>
      <c r="AP513" t="s">
        <v>198</v>
      </c>
      <c r="AQ513" t="s">
        <v>5975</v>
      </c>
      <c r="AR513" t="s">
        <v>35</v>
      </c>
    </row>
    <row r="514" spans="1:44" hidden="1" x14ac:dyDescent="0.3">
      <c r="A514" t="s">
        <v>1888</v>
      </c>
      <c r="B514" t="s">
        <v>1889</v>
      </c>
      <c r="C514" t="s">
        <v>283</v>
      </c>
      <c r="D514" t="s">
        <v>63</v>
      </c>
      <c r="E514">
        <v>2018</v>
      </c>
      <c r="F514">
        <v>328579</v>
      </c>
      <c r="G514" t="s">
        <v>5976</v>
      </c>
      <c r="H514">
        <v>2577225</v>
      </c>
      <c r="I514">
        <v>4465629</v>
      </c>
      <c r="J514" t="s">
        <v>1896</v>
      </c>
      <c r="K514">
        <v>87059</v>
      </c>
      <c r="L514">
        <v>25275500</v>
      </c>
      <c r="M514">
        <v>501</v>
      </c>
      <c r="N514" t="s">
        <v>5977</v>
      </c>
      <c r="O514" t="s">
        <v>5978</v>
      </c>
      <c r="P514">
        <f>SUM(sample_report[[#This Row],[DIFF_4]:[DIFF_0]])</f>
        <v>3131.6587140000001</v>
      </c>
      <c r="Q514">
        <f>sample_report[[#This Row],[CTP_4]]-sample_report[[#This Row],[NOM_TAX_4]]</f>
        <v>-375.19128599999999</v>
      </c>
      <c r="R514" s="1">
        <f>sample_report[[#This Row],[CTP_3]]-sample_report[[#This Row],[NOM_TAX_3]]</f>
        <v>971.74</v>
      </c>
      <c r="S514" s="1">
        <f>sample_report[[#This Row],[CTP_2]]-sample_report[[#This Row],[NOMO_TAX_2]]</f>
        <v>706.01</v>
      </c>
      <c r="T514" s="1">
        <f>sample_report[[#This Row],[CTP_1]]-sample_report[[#This Row],[NOM_TAX_1]]</f>
        <v>637.39</v>
      </c>
      <c r="U514" s="1">
        <f>sample_report[[#This Row],[CTP_0]]-sample_report[[#This Row],[NOM_TAX_0]]</f>
        <v>1191.71</v>
      </c>
      <c r="V514" t="s">
        <v>1909</v>
      </c>
      <c r="W514" t="s">
        <v>1910</v>
      </c>
      <c r="X514" t="s">
        <v>1894</v>
      </c>
      <c r="Y514" t="s">
        <v>1895</v>
      </c>
      <c r="Z514" t="s">
        <v>1896</v>
      </c>
      <c r="AA514">
        <f>sample_report[[#This Row],[PTI_4]]*sample_report[[#This Row],[STR_4]]*0.01</f>
        <v>1431.5812860000001</v>
      </c>
      <c r="AF514">
        <v>39.54</v>
      </c>
      <c r="AG514">
        <v>36.99</v>
      </c>
      <c r="AH514">
        <v>36.99</v>
      </c>
      <c r="AI514">
        <v>32.11</v>
      </c>
      <c r="AJ514">
        <v>29.74</v>
      </c>
      <c r="AK514" t="s">
        <v>1913</v>
      </c>
      <c r="AL514" t="s">
        <v>5979</v>
      </c>
      <c r="AM514" t="s">
        <v>1898</v>
      </c>
      <c r="AN514">
        <v>315591</v>
      </c>
      <c r="AO514">
        <v>328579</v>
      </c>
      <c r="AP514" t="s">
        <v>5980</v>
      </c>
      <c r="AQ514" t="s">
        <v>5981</v>
      </c>
      <c r="AR514" t="s">
        <v>5982</v>
      </c>
    </row>
    <row r="515" spans="1:44" hidden="1" x14ac:dyDescent="0.3">
      <c r="A515" t="s">
        <v>5802</v>
      </c>
      <c r="B515" t="s">
        <v>5803</v>
      </c>
      <c r="C515" t="s">
        <v>283</v>
      </c>
      <c r="D515" t="s">
        <v>63</v>
      </c>
      <c r="E515">
        <v>2019</v>
      </c>
      <c r="F515">
        <v>39664</v>
      </c>
      <c r="G515" t="s">
        <v>6213</v>
      </c>
      <c r="H515">
        <v>197385</v>
      </c>
      <c r="I515">
        <v>221267</v>
      </c>
      <c r="J515" t="s">
        <v>6214</v>
      </c>
      <c r="K515">
        <v>10606</v>
      </c>
      <c r="L515">
        <v>3222300</v>
      </c>
      <c r="M515">
        <v>1382</v>
      </c>
      <c r="N515" t="s">
        <v>6215</v>
      </c>
      <c r="O515" t="s">
        <v>6216</v>
      </c>
      <c r="P515">
        <f>SUM(sample_report[[#This Row],[DIFF_4]:[DIFF_0]])</f>
        <v>329.62504200000001</v>
      </c>
      <c r="Q515">
        <f>sample_report[[#This Row],[CTP_4]]-sample_report[[#This Row],[NOM_TAX_4]]</f>
        <v>-25.644957999999995</v>
      </c>
      <c r="R515" s="1">
        <f>sample_report[[#This Row],[CTP_3]]-sample_report[[#This Row],[NOM_TAX_3]]</f>
        <v>92.24</v>
      </c>
      <c r="S515" s="1">
        <f>sample_report[[#This Row],[CTP_2]]-sample_report[[#This Row],[NOMO_TAX_2]]</f>
        <v>82.38</v>
      </c>
      <c r="T515" s="1">
        <f>sample_report[[#This Row],[CTP_1]]-sample_report[[#This Row],[NOM_TAX_1]]</f>
        <v>84.65</v>
      </c>
      <c r="U515" s="1">
        <f>sample_report[[#This Row],[CTP_0]]-sample_report[[#This Row],[NOM_TAX_0]]</f>
        <v>96</v>
      </c>
      <c r="V515" t="s">
        <v>5809</v>
      </c>
      <c r="W515" t="s">
        <v>5810</v>
      </c>
      <c r="X515" t="s">
        <v>5811</v>
      </c>
      <c r="Y515" t="s">
        <v>5805</v>
      </c>
      <c r="Z515" t="s">
        <v>6214</v>
      </c>
      <c r="AA515">
        <f>sample_report[[#This Row],[PTI_4]]*sample_report[[#This Row],[STR_4]]*0.01</f>
        <v>76.184957999999995</v>
      </c>
      <c r="AF515">
        <v>29.74</v>
      </c>
      <c r="AG515">
        <v>29.74</v>
      </c>
      <c r="AH515">
        <v>29.74</v>
      </c>
      <c r="AI515">
        <v>29.74</v>
      </c>
      <c r="AJ515">
        <v>29.74</v>
      </c>
      <c r="AK515" t="s">
        <v>5813</v>
      </c>
      <c r="AL515" t="s">
        <v>5814</v>
      </c>
      <c r="AM515" t="s">
        <v>6217</v>
      </c>
      <c r="AN515">
        <v>32775</v>
      </c>
      <c r="AO515">
        <v>39664</v>
      </c>
      <c r="AP515" t="s">
        <v>198</v>
      </c>
      <c r="AQ515" t="s">
        <v>6218</v>
      </c>
      <c r="AR515" t="s">
        <v>35</v>
      </c>
    </row>
    <row r="516" spans="1:44" hidden="1" x14ac:dyDescent="0.3">
      <c r="A516" t="s">
        <v>5831</v>
      </c>
      <c r="B516" t="s">
        <v>5832</v>
      </c>
      <c r="C516" t="s">
        <v>283</v>
      </c>
      <c r="D516" t="s">
        <v>63</v>
      </c>
      <c r="E516">
        <v>2019</v>
      </c>
      <c r="F516">
        <v>126796</v>
      </c>
      <c r="G516" t="s">
        <v>6226</v>
      </c>
      <c r="H516">
        <v>2047178</v>
      </c>
      <c r="I516">
        <v>2681913</v>
      </c>
      <c r="J516" t="s">
        <v>6227</v>
      </c>
      <c r="K516">
        <v>23224</v>
      </c>
      <c r="L516">
        <v>10321000</v>
      </c>
      <c r="M516">
        <v>339</v>
      </c>
      <c r="N516" t="s">
        <v>6228</v>
      </c>
      <c r="O516" t="s">
        <v>6229</v>
      </c>
      <c r="P516">
        <f>SUM(sample_report[[#This Row],[DIFF_4]:[DIFF_0]])</f>
        <v>1198.5306879999998</v>
      </c>
      <c r="Q516">
        <f>sample_report[[#This Row],[CTP_4]]-sample_report[[#This Row],[NOM_TAX_4]]</f>
        <v>-36.519312000000014</v>
      </c>
      <c r="R516" s="1">
        <f>sample_report[[#This Row],[CTP_3]]-sample_report[[#This Row],[NOM_TAX_3]]</f>
        <v>259.27</v>
      </c>
      <c r="S516" s="1">
        <f>sample_report[[#This Row],[CTP_2]]-sample_report[[#This Row],[NOMO_TAX_2]]</f>
        <v>309.86</v>
      </c>
      <c r="T516" s="1">
        <f>sample_report[[#This Row],[CTP_1]]-sample_report[[#This Row],[NOM_TAX_1]]</f>
        <v>287.64</v>
      </c>
      <c r="U516" s="1">
        <f>sample_report[[#This Row],[CTP_0]]-sample_report[[#This Row],[NOM_TAX_0]]</f>
        <v>378.28</v>
      </c>
      <c r="V516" t="s">
        <v>5838</v>
      </c>
      <c r="W516" t="s">
        <v>5839</v>
      </c>
      <c r="X516" t="s">
        <v>5840</v>
      </c>
      <c r="Y516" t="s">
        <v>5834</v>
      </c>
      <c r="Z516" t="s">
        <v>6227</v>
      </c>
      <c r="AA516">
        <f>sample_report[[#This Row],[PTI_4]]*sample_report[[#This Row],[STR_4]]*0.01</f>
        <v>438.60931199999999</v>
      </c>
      <c r="AF516">
        <v>39.54</v>
      </c>
      <c r="AG516">
        <v>36.99</v>
      </c>
      <c r="AH516">
        <v>36.99</v>
      </c>
      <c r="AI516">
        <v>32.11</v>
      </c>
      <c r="AJ516">
        <v>29.74</v>
      </c>
      <c r="AK516" t="s">
        <v>5842</v>
      </c>
      <c r="AL516" t="s">
        <v>5843</v>
      </c>
      <c r="AM516" t="s">
        <v>6230</v>
      </c>
      <c r="AN516">
        <v>117287</v>
      </c>
      <c r="AO516">
        <v>126796</v>
      </c>
      <c r="AP516" t="s">
        <v>6231</v>
      </c>
      <c r="AQ516" t="s">
        <v>6232</v>
      </c>
      <c r="AR516" t="s">
        <v>35</v>
      </c>
    </row>
    <row r="517" spans="1:44" hidden="1" x14ac:dyDescent="0.3">
      <c r="A517" t="s">
        <v>5861</v>
      </c>
      <c r="B517" t="s">
        <v>5862</v>
      </c>
      <c r="C517" t="s">
        <v>283</v>
      </c>
      <c r="D517" t="s">
        <v>63</v>
      </c>
      <c r="E517">
        <v>2019</v>
      </c>
      <c r="F517">
        <v>289922</v>
      </c>
      <c r="G517" t="s">
        <v>6240</v>
      </c>
      <c r="H517">
        <v>802382</v>
      </c>
      <c r="I517">
        <v>1136222</v>
      </c>
      <c r="J517" t="s">
        <v>6241</v>
      </c>
      <c r="K517">
        <v>66081</v>
      </c>
      <c r="L517">
        <v>24822800</v>
      </c>
      <c r="M517">
        <v>2018</v>
      </c>
      <c r="N517" t="s">
        <v>6242</v>
      </c>
      <c r="O517" t="s">
        <v>6243</v>
      </c>
      <c r="P517">
        <f>SUM(sample_report[[#This Row],[DIFF_4]:[DIFF_0]])</f>
        <v>1791.983962</v>
      </c>
      <c r="Q517">
        <f>sample_report[[#This Row],[CTP_4]]-sample_report[[#This Row],[NOM_TAX_4]]</f>
        <v>-14.416037999999986</v>
      </c>
      <c r="R517" s="1">
        <f>sample_report[[#This Row],[CTP_3]]-sample_report[[#This Row],[NOM_TAX_3]]</f>
        <v>127.88</v>
      </c>
      <c r="S517" s="1">
        <f>sample_report[[#This Row],[CTP_2]]-sample_report[[#This Row],[NOMO_TAX_2]]</f>
        <v>301.25</v>
      </c>
      <c r="T517" s="1">
        <f>sample_report[[#This Row],[CTP_1]]-sample_report[[#This Row],[NOM_TAX_1]]</f>
        <v>449.07</v>
      </c>
      <c r="U517" s="1">
        <f>sample_report[[#This Row],[CTP_0]]-sample_report[[#This Row],[NOM_TAX_0]]</f>
        <v>928.2</v>
      </c>
      <c r="V517" t="s">
        <v>5867</v>
      </c>
      <c r="W517" t="s">
        <v>5868</v>
      </c>
      <c r="X517" t="s">
        <v>5869</v>
      </c>
      <c r="Y517" t="s">
        <v>5864</v>
      </c>
      <c r="Z517" t="s">
        <v>6241</v>
      </c>
      <c r="AA517">
        <f>sample_report[[#This Row],[PTI_4]]*sample_report[[#This Row],[STR_4]]*0.01</f>
        <v>235.05603799999997</v>
      </c>
      <c r="AF517">
        <v>29.74</v>
      </c>
      <c r="AG517">
        <v>29.74</v>
      </c>
      <c r="AH517">
        <v>29.74</v>
      </c>
      <c r="AI517">
        <v>29.74</v>
      </c>
      <c r="AJ517">
        <v>29.74</v>
      </c>
      <c r="AK517" t="s">
        <v>5871</v>
      </c>
      <c r="AL517" t="s">
        <v>5872</v>
      </c>
      <c r="AM517" t="s">
        <v>6244</v>
      </c>
      <c r="AN517">
        <v>248341</v>
      </c>
      <c r="AO517">
        <v>289922</v>
      </c>
      <c r="AP517" t="s">
        <v>5873</v>
      </c>
      <c r="AQ517" t="s">
        <v>6245</v>
      </c>
      <c r="AR517" t="s">
        <v>35</v>
      </c>
    </row>
    <row r="518" spans="1:44" hidden="1" x14ac:dyDescent="0.3">
      <c r="A518" t="s">
        <v>5875</v>
      </c>
      <c r="B518" t="s">
        <v>5876</v>
      </c>
      <c r="C518" t="s">
        <v>283</v>
      </c>
      <c r="D518" t="s">
        <v>63</v>
      </c>
      <c r="E518">
        <v>2019</v>
      </c>
      <c r="F518">
        <v>111886</v>
      </c>
      <c r="G518" t="s">
        <v>6246</v>
      </c>
      <c r="H518">
        <v>570495</v>
      </c>
      <c r="I518">
        <v>661687</v>
      </c>
      <c r="J518" t="s">
        <v>6247</v>
      </c>
      <c r="K518">
        <v>8010</v>
      </c>
      <c r="L518">
        <v>11566400</v>
      </c>
      <c r="M518">
        <v>1690</v>
      </c>
      <c r="N518" t="s">
        <v>6248</v>
      </c>
      <c r="O518" t="s">
        <v>6249</v>
      </c>
      <c r="P518">
        <f>SUM(sample_report[[#This Row],[DIFF_4]:[DIFF_0]])</f>
        <v>600.03195800000003</v>
      </c>
      <c r="Q518">
        <f>sample_report[[#This Row],[CTP_4]]-sample_report[[#This Row],[NOM_TAX_4]]</f>
        <v>-31.968041999999997</v>
      </c>
      <c r="R518" s="1">
        <f>sample_report[[#This Row],[CTP_3]]-sample_report[[#This Row],[NOM_TAX_3]]</f>
        <v>140.71</v>
      </c>
      <c r="S518" s="1">
        <f>sample_report[[#This Row],[CTP_2]]-sample_report[[#This Row],[NOMO_TAX_2]]</f>
        <v>135.57</v>
      </c>
      <c r="T518" s="1">
        <f>sample_report[[#This Row],[CTP_1]]-sample_report[[#This Row],[NOM_TAX_1]]</f>
        <v>167.3</v>
      </c>
      <c r="U518" s="1">
        <f>sample_report[[#This Row],[CTP_0]]-sample_report[[#This Row],[NOM_TAX_0]]</f>
        <v>188.42</v>
      </c>
      <c r="V518" t="s">
        <v>5881</v>
      </c>
      <c r="W518" t="s">
        <v>5882</v>
      </c>
      <c r="X518" t="s">
        <v>5883</v>
      </c>
      <c r="Y518" t="s">
        <v>2357</v>
      </c>
      <c r="Z518" t="s">
        <v>6247</v>
      </c>
      <c r="AA518">
        <f>sample_report[[#This Row],[PTI_4]]*sample_report[[#This Row],[STR_4]]*0.01</f>
        <v>222.10804199999998</v>
      </c>
      <c r="AF518">
        <v>39.54</v>
      </c>
      <c r="AG518">
        <v>36.99</v>
      </c>
      <c r="AH518">
        <v>36.99</v>
      </c>
      <c r="AI518">
        <v>32.11</v>
      </c>
      <c r="AJ518">
        <v>29.74</v>
      </c>
      <c r="AK518" t="s">
        <v>5885</v>
      </c>
      <c r="AL518" t="s">
        <v>5886</v>
      </c>
      <c r="AM518" t="s">
        <v>6250</v>
      </c>
      <c r="AN518">
        <v>106339</v>
      </c>
      <c r="AO518">
        <v>111886</v>
      </c>
      <c r="AP518" t="s">
        <v>6251</v>
      </c>
      <c r="AQ518" t="s">
        <v>6252</v>
      </c>
      <c r="AR518" t="s">
        <v>35</v>
      </c>
    </row>
    <row r="519" spans="1:44" hidden="1" x14ac:dyDescent="0.3">
      <c r="A519" t="s">
        <v>4937</v>
      </c>
      <c r="B519" t="s">
        <v>4938</v>
      </c>
      <c r="C519" t="s">
        <v>283</v>
      </c>
      <c r="D519" t="s">
        <v>63</v>
      </c>
      <c r="E519">
        <v>2019</v>
      </c>
      <c r="F519">
        <v>191860</v>
      </c>
      <c r="G519" t="s">
        <v>6253</v>
      </c>
      <c r="H519">
        <v>1840324</v>
      </c>
      <c r="I519">
        <v>3085054</v>
      </c>
      <c r="J519" t="s">
        <v>4946</v>
      </c>
      <c r="K519">
        <v>50549</v>
      </c>
      <c r="L519">
        <v>13810600</v>
      </c>
      <c r="M519">
        <v>400</v>
      </c>
      <c r="N519" t="s">
        <v>6254</v>
      </c>
      <c r="O519" t="s">
        <v>6255</v>
      </c>
      <c r="P519">
        <f>SUM(sample_report[[#This Row],[DIFF_4]:[DIFF_0]])</f>
        <v>1500.5308679999998</v>
      </c>
      <c r="Q519">
        <f>sample_report[[#This Row],[CTP_4]]-sample_report[[#This Row],[NOM_TAX_4]]</f>
        <v>-167.99913200000009</v>
      </c>
      <c r="R519" s="1">
        <f>sample_report[[#This Row],[CTP_3]]-sample_report[[#This Row],[NOM_TAX_3]]</f>
        <v>374.99</v>
      </c>
      <c r="S519" s="1">
        <f>sample_report[[#This Row],[CTP_2]]-sample_report[[#This Row],[NOMO_TAX_2]]</f>
        <v>274.64999999999998</v>
      </c>
      <c r="T519" s="1">
        <f>sample_report[[#This Row],[CTP_1]]-sample_report[[#This Row],[NOM_TAX_1]]</f>
        <v>559.87</v>
      </c>
      <c r="U519" s="1">
        <f>sample_report[[#This Row],[CTP_0]]-sample_report[[#This Row],[NOM_TAX_0]]</f>
        <v>459.02</v>
      </c>
      <c r="V519" t="s">
        <v>4958</v>
      </c>
      <c r="W519" t="s">
        <v>4943</v>
      </c>
      <c r="X519" t="s">
        <v>4944</v>
      </c>
      <c r="Y519" t="s">
        <v>4945</v>
      </c>
      <c r="Z519" t="s">
        <v>4946</v>
      </c>
      <c r="AA519">
        <f>sample_report[[#This Row],[PTI_4]]*sample_report[[#This Row],[STR_4]]*0.01</f>
        <v>533.58913200000006</v>
      </c>
      <c r="AF519">
        <v>29.74</v>
      </c>
      <c r="AG519">
        <v>29.74</v>
      </c>
      <c r="AH519">
        <v>29.74</v>
      </c>
      <c r="AI519">
        <v>29.74</v>
      </c>
      <c r="AJ519">
        <v>29.74</v>
      </c>
      <c r="AK519" t="s">
        <v>5892</v>
      </c>
      <c r="AL519" t="s">
        <v>4947</v>
      </c>
      <c r="AM519" t="s">
        <v>4948</v>
      </c>
      <c r="AN519">
        <v>178474</v>
      </c>
      <c r="AO519">
        <v>191860</v>
      </c>
      <c r="AP519" t="s">
        <v>6256</v>
      </c>
      <c r="AQ519" t="s">
        <v>6257</v>
      </c>
      <c r="AR519" t="s">
        <v>35</v>
      </c>
    </row>
    <row r="520" spans="1:44" hidden="1" x14ac:dyDescent="0.3">
      <c r="A520" t="s">
        <v>5895</v>
      </c>
      <c r="B520" t="s">
        <v>5896</v>
      </c>
      <c r="C520" t="s">
        <v>283</v>
      </c>
      <c r="D520" t="s">
        <v>63</v>
      </c>
      <c r="E520">
        <v>2019</v>
      </c>
      <c r="F520">
        <v>288436</v>
      </c>
      <c r="G520" t="s">
        <v>6258</v>
      </c>
      <c r="H520">
        <v>1434981</v>
      </c>
      <c r="I520">
        <v>1514128</v>
      </c>
      <c r="J520" t="s">
        <v>6259</v>
      </c>
      <c r="K520">
        <v>84506</v>
      </c>
      <c r="L520">
        <v>22614700</v>
      </c>
      <c r="M520">
        <v>1430</v>
      </c>
      <c r="N520" t="s">
        <v>6260</v>
      </c>
      <c r="O520" t="s">
        <v>35</v>
      </c>
      <c r="P520" t="e">
        <f>SUM(sample_report[[#This Row],[DIFF_4]:[DIFF_0]])</f>
        <v>#VALUE!</v>
      </c>
      <c r="Q520">
        <f>sample_report[[#This Row],[CTP_4]]-sample_report[[#This Row],[NOM_TAX_4]]</f>
        <v>-139.62911199999996</v>
      </c>
      <c r="R520" s="1">
        <f>sample_report[[#This Row],[CTP_3]]-sample_report[[#This Row],[NOM_TAX_3]]</f>
        <v>676.27</v>
      </c>
      <c r="S520" s="1" t="e">
        <f>sample_report[[#This Row],[CTP_2]]-sample_report[[#This Row],[NOMO_TAX_2]]</f>
        <v>#VALUE!</v>
      </c>
      <c r="T520" s="1">
        <f>sample_report[[#This Row],[CTP_1]]-sample_report[[#This Row],[NOM_TAX_1]]</f>
        <v>560.04</v>
      </c>
      <c r="U520" s="1">
        <f>sample_report[[#This Row],[CTP_0]]-sample_report[[#This Row],[NOM_TAX_0]]</f>
        <v>929.03</v>
      </c>
      <c r="V520" t="s">
        <v>5901</v>
      </c>
      <c r="W520" t="s">
        <v>5902</v>
      </c>
      <c r="X520" t="s">
        <v>35</v>
      </c>
      <c r="Y520" t="s">
        <v>5898</v>
      </c>
      <c r="Z520" t="s">
        <v>6259</v>
      </c>
      <c r="AA520">
        <f>sample_report[[#This Row],[PTI_4]]*sample_report[[#This Row],[STR_4]]*0.01</f>
        <v>670.709112</v>
      </c>
      <c r="AF520">
        <v>39.54</v>
      </c>
      <c r="AG520">
        <v>36.99</v>
      </c>
      <c r="AH520">
        <v>36.99</v>
      </c>
      <c r="AI520">
        <v>32.11</v>
      </c>
      <c r="AJ520">
        <v>29.74</v>
      </c>
      <c r="AK520" t="s">
        <v>5904</v>
      </c>
      <c r="AL520" t="s">
        <v>5905</v>
      </c>
      <c r="AM520" t="s">
        <v>6261</v>
      </c>
      <c r="AN520">
        <v>269650</v>
      </c>
      <c r="AO520">
        <v>288436</v>
      </c>
      <c r="AP520" t="s">
        <v>198</v>
      </c>
      <c r="AQ520" t="s">
        <v>6262</v>
      </c>
      <c r="AR520" t="s">
        <v>35</v>
      </c>
    </row>
    <row r="521" spans="1:44" hidden="1" x14ac:dyDescent="0.3">
      <c r="A521" t="s">
        <v>1433</v>
      </c>
      <c r="B521" t="s">
        <v>1434</v>
      </c>
      <c r="C521" t="s">
        <v>283</v>
      </c>
      <c r="D521" t="s">
        <v>63</v>
      </c>
      <c r="E521">
        <v>2019</v>
      </c>
      <c r="F521">
        <v>78307</v>
      </c>
      <c r="G521" t="s">
        <v>6270</v>
      </c>
      <c r="H521">
        <v>387615</v>
      </c>
      <c r="I521">
        <v>553783</v>
      </c>
      <c r="J521" t="s">
        <v>1442</v>
      </c>
      <c r="K521">
        <v>21827</v>
      </c>
      <c r="L521">
        <v>6338300</v>
      </c>
      <c r="M521">
        <v>1099</v>
      </c>
      <c r="N521" t="s">
        <v>6271</v>
      </c>
      <c r="O521" t="s">
        <v>6272</v>
      </c>
      <c r="P521">
        <f>SUM(sample_report[[#This Row],[DIFF_4]:[DIFF_0]])</f>
        <v>800.7</v>
      </c>
      <c r="Q521">
        <f>sample_report[[#This Row],[CTP_4]]-sample_report[[#This Row],[NOM_TAX_4]]</f>
        <v>177.8</v>
      </c>
      <c r="R521" s="1">
        <f>sample_report[[#This Row],[CTP_3]]-sample_report[[#This Row],[NOM_TAX_3]]</f>
        <v>157.41</v>
      </c>
      <c r="S521" s="1">
        <f>sample_report[[#This Row],[CTP_2]]-sample_report[[#This Row],[NOMO_TAX_2]]</f>
        <v>96.61</v>
      </c>
      <c r="T521" s="1">
        <f>sample_report[[#This Row],[CTP_1]]-sample_report[[#This Row],[NOM_TAX_1]]</f>
        <v>177.83</v>
      </c>
      <c r="U521" s="1">
        <f>sample_report[[#This Row],[CTP_0]]-sample_report[[#This Row],[NOM_TAX_0]]</f>
        <v>191.05</v>
      </c>
      <c r="V521" t="s">
        <v>1454</v>
      </c>
      <c r="W521" t="s">
        <v>1439</v>
      </c>
      <c r="X521" t="s">
        <v>1440</v>
      </c>
      <c r="Y521" t="s">
        <v>1441</v>
      </c>
      <c r="Z521" t="s">
        <v>1442</v>
      </c>
      <c r="AA521">
        <f>sample_report[[#This Row],[PTI_4]]*sample_report[[#This Row],[STR_4]]*0.01</f>
        <v>0</v>
      </c>
      <c r="AK521" t="s">
        <v>5925</v>
      </c>
      <c r="AL521" t="s">
        <v>1443</v>
      </c>
      <c r="AM521" t="s">
        <v>1444</v>
      </c>
      <c r="AN521">
        <v>65411</v>
      </c>
      <c r="AO521">
        <v>78307</v>
      </c>
      <c r="AP521" t="s">
        <v>6273</v>
      </c>
      <c r="AQ521" t="s">
        <v>6274</v>
      </c>
      <c r="AR521" t="s">
        <v>35</v>
      </c>
    </row>
    <row r="522" spans="1:44" hidden="1" x14ac:dyDescent="0.3">
      <c r="A522" t="s">
        <v>5928</v>
      </c>
      <c r="B522" t="s">
        <v>5929</v>
      </c>
      <c r="C522" t="s">
        <v>283</v>
      </c>
      <c r="D522" t="s">
        <v>63</v>
      </c>
      <c r="E522">
        <v>2019</v>
      </c>
      <c r="F522">
        <v>375542</v>
      </c>
      <c r="G522" t="s">
        <v>6275</v>
      </c>
      <c r="H522">
        <v>1728792</v>
      </c>
      <c r="I522">
        <v>5433375</v>
      </c>
      <c r="J522" t="s">
        <v>6276</v>
      </c>
      <c r="K522">
        <v>102547</v>
      </c>
      <c r="L522">
        <v>28414900</v>
      </c>
      <c r="M522">
        <v>462</v>
      </c>
      <c r="N522" t="s">
        <v>6277</v>
      </c>
      <c r="O522" t="s">
        <v>6278</v>
      </c>
      <c r="P522">
        <f>SUM(sample_report[[#This Row],[DIFF_4]:[DIFF_0]])</f>
        <v>4611.43</v>
      </c>
      <c r="Q522">
        <f>sample_report[[#This Row],[CTP_4]]-sample_report[[#This Row],[NOM_TAX_4]]</f>
        <v>1009.17</v>
      </c>
      <c r="R522" s="1">
        <f>sample_report[[#This Row],[CTP_3]]-sample_report[[#This Row],[NOM_TAX_3]]</f>
        <v>945.83</v>
      </c>
      <c r="S522" s="1">
        <f>sample_report[[#This Row],[CTP_2]]-sample_report[[#This Row],[NOMO_TAX_2]]</f>
        <v>966.22</v>
      </c>
      <c r="T522" s="1">
        <f>sample_report[[#This Row],[CTP_1]]-sample_report[[#This Row],[NOM_TAX_1]]</f>
        <v>689.71</v>
      </c>
      <c r="U522" s="1">
        <f>sample_report[[#This Row],[CTP_0]]-sample_report[[#This Row],[NOM_TAX_0]]</f>
        <v>1000.5</v>
      </c>
      <c r="V522" t="s">
        <v>5935</v>
      </c>
      <c r="W522" t="s">
        <v>5936</v>
      </c>
      <c r="X522" t="s">
        <v>5937</v>
      </c>
      <c r="Y522" t="s">
        <v>5931</v>
      </c>
      <c r="Z522" t="s">
        <v>6276</v>
      </c>
      <c r="AA522">
        <f>sample_report[[#This Row],[PTI_4]]*sample_report[[#This Row],[STR_4]]*0.01</f>
        <v>0</v>
      </c>
      <c r="AK522" t="s">
        <v>5938</v>
      </c>
      <c r="AL522" t="s">
        <v>5939</v>
      </c>
      <c r="AM522" t="s">
        <v>6279</v>
      </c>
      <c r="AN522">
        <v>341588</v>
      </c>
      <c r="AO522">
        <v>375542</v>
      </c>
      <c r="AP522" t="s">
        <v>6280</v>
      </c>
      <c r="AQ522" t="s">
        <v>6281</v>
      </c>
      <c r="AR522" t="s">
        <v>35</v>
      </c>
    </row>
    <row r="523" spans="1:44" hidden="1" x14ac:dyDescent="0.3">
      <c r="A523" t="s">
        <v>5956</v>
      </c>
      <c r="B523" t="s">
        <v>5957</v>
      </c>
      <c r="C523" t="s">
        <v>283</v>
      </c>
      <c r="D523" t="s">
        <v>63</v>
      </c>
      <c r="E523">
        <v>2019</v>
      </c>
      <c r="F523">
        <v>245072</v>
      </c>
      <c r="G523" t="s">
        <v>6288</v>
      </c>
      <c r="H523">
        <v>1273625</v>
      </c>
      <c r="I523">
        <v>1549568</v>
      </c>
      <c r="J523" t="s">
        <v>6289</v>
      </c>
      <c r="K523">
        <v>69619</v>
      </c>
      <c r="L523">
        <v>19401000</v>
      </c>
      <c r="M523">
        <v>1151</v>
      </c>
      <c r="N523" t="s">
        <v>6290</v>
      </c>
      <c r="O523" t="s">
        <v>6291</v>
      </c>
      <c r="P523">
        <f>SUM(sample_report[[#This Row],[DIFF_4]:[DIFF_0]])</f>
        <v>1364.49</v>
      </c>
      <c r="Q523">
        <f>sample_report[[#This Row],[CTP_4]]-sample_report[[#This Row],[NOM_TAX_4]]</f>
        <v>201.75</v>
      </c>
      <c r="R523" s="1">
        <f>sample_report[[#This Row],[CTP_3]]-sample_report[[#This Row],[NOM_TAX_3]]</f>
        <v>140.47999999999999</v>
      </c>
      <c r="S523" s="1">
        <f>sample_report[[#This Row],[CTP_2]]-sample_report[[#This Row],[NOMO_TAX_2]]</f>
        <v>154.03</v>
      </c>
      <c r="T523" s="1">
        <f>sample_report[[#This Row],[CTP_1]]-sample_report[[#This Row],[NOM_TAX_1]]</f>
        <v>246.02</v>
      </c>
      <c r="U523" s="1">
        <f>sample_report[[#This Row],[CTP_0]]-sample_report[[#This Row],[NOM_TAX_0]]</f>
        <v>622.21</v>
      </c>
      <c r="V523" t="s">
        <v>5963</v>
      </c>
      <c r="W523" t="s">
        <v>5964</v>
      </c>
      <c r="X523" t="s">
        <v>5965</v>
      </c>
      <c r="Y523" t="s">
        <v>5959</v>
      </c>
      <c r="Z523" t="s">
        <v>6289</v>
      </c>
      <c r="AA523">
        <f>sample_report[[#This Row],[PTI_4]]*sample_report[[#This Row],[STR_4]]*0.01</f>
        <v>0</v>
      </c>
      <c r="AK523" t="s">
        <v>5967</v>
      </c>
      <c r="AL523" t="s">
        <v>5968</v>
      </c>
      <c r="AM523" t="s">
        <v>6292</v>
      </c>
      <c r="AN523">
        <v>181436</v>
      </c>
      <c r="AO523">
        <v>245072</v>
      </c>
      <c r="AP523" t="s">
        <v>6293</v>
      </c>
      <c r="AQ523" t="s">
        <v>6294</v>
      </c>
      <c r="AR523" t="s">
        <v>35</v>
      </c>
    </row>
    <row r="524" spans="1:44" hidden="1" x14ac:dyDescent="0.3">
      <c r="A524" t="s">
        <v>281</v>
      </c>
      <c r="B524" t="s">
        <v>282</v>
      </c>
      <c r="C524" t="s">
        <v>283</v>
      </c>
      <c r="D524" t="s">
        <v>63</v>
      </c>
      <c r="E524">
        <v>2019</v>
      </c>
      <c r="F524">
        <v>59706</v>
      </c>
      <c r="G524" t="s">
        <v>6295</v>
      </c>
      <c r="H524">
        <v>179546</v>
      </c>
      <c r="I524">
        <v>275177</v>
      </c>
      <c r="J524" t="s">
        <v>291</v>
      </c>
      <c r="K524">
        <v>8312</v>
      </c>
      <c r="L524">
        <v>5699300</v>
      </c>
      <c r="M524">
        <v>2039</v>
      </c>
      <c r="N524" t="s">
        <v>6296</v>
      </c>
      <c r="O524" t="s">
        <v>6297</v>
      </c>
      <c r="P524">
        <f>SUM(sample_report[[#This Row],[DIFF_4]:[DIFF_0]])</f>
        <v>146.19999999999999</v>
      </c>
      <c r="Q524">
        <f>sample_report[[#This Row],[CTP_4]]-sample_report[[#This Row],[NOM_TAX_4]]</f>
        <v>13.53</v>
      </c>
      <c r="R524" s="1">
        <f>sample_report[[#This Row],[CTP_3]]-sample_report[[#This Row],[NOM_TAX_3]]</f>
        <v>33.54</v>
      </c>
      <c r="S524" s="1">
        <f>sample_report[[#This Row],[CTP_2]]-sample_report[[#This Row],[NOMO_TAX_2]]</f>
        <v>26.37</v>
      </c>
      <c r="T524" s="1">
        <f>sample_report[[#This Row],[CTP_1]]-sample_report[[#This Row],[NOM_TAX_1]]</f>
        <v>29.98</v>
      </c>
      <c r="U524" s="1">
        <f>sample_report[[#This Row],[CTP_0]]-sample_report[[#This Row],[NOM_TAX_0]]</f>
        <v>42.78</v>
      </c>
      <c r="V524" t="s">
        <v>303</v>
      </c>
      <c r="W524" t="s">
        <v>288</v>
      </c>
      <c r="X524" t="s">
        <v>289</v>
      </c>
      <c r="Y524" t="s">
        <v>290</v>
      </c>
      <c r="Z524" t="s">
        <v>291</v>
      </c>
      <c r="AA524">
        <f>sample_report[[#This Row],[PTI_4]]*sample_report[[#This Row],[STR_4]]*0.01</f>
        <v>0</v>
      </c>
      <c r="AK524" t="s">
        <v>5974</v>
      </c>
      <c r="AL524" t="s">
        <v>292</v>
      </c>
      <c r="AM524" t="s">
        <v>293</v>
      </c>
      <c r="AN524">
        <v>21909</v>
      </c>
      <c r="AO524">
        <v>59706</v>
      </c>
      <c r="AP524" t="s">
        <v>198</v>
      </c>
      <c r="AQ524" t="s">
        <v>6298</v>
      </c>
      <c r="AR524" t="s">
        <v>35</v>
      </c>
    </row>
    <row r="525" spans="1:44" hidden="1" x14ac:dyDescent="0.3">
      <c r="A525" t="s">
        <v>1888</v>
      </c>
      <c r="B525" t="s">
        <v>1889</v>
      </c>
      <c r="C525" t="s">
        <v>283</v>
      </c>
      <c r="D525" t="s">
        <v>63</v>
      </c>
      <c r="E525">
        <v>2019</v>
      </c>
      <c r="F525">
        <v>179334</v>
      </c>
      <c r="G525" t="s">
        <v>6299</v>
      </c>
      <c r="H525">
        <v>2471126</v>
      </c>
      <c r="I525">
        <v>4390999</v>
      </c>
      <c r="J525" t="s">
        <v>1897</v>
      </c>
      <c r="K525">
        <v>51505</v>
      </c>
      <c r="L525">
        <v>12496400</v>
      </c>
      <c r="M525">
        <v>258</v>
      </c>
      <c r="N525" t="s">
        <v>6300</v>
      </c>
      <c r="O525" t="s">
        <v>6301</v>
      </c>
      <c r="P525">
        <f>SUM(sample_report[[#This Row],[DIFF_4]:[DIFF_0]])</f>
        <v>4219.2</v>
      </c>
      <c r="Q525">
        <f>sample_report[[#This Row],[CTP_4]]-sample_report[[#This Row],[NOM_TAX_4]]</f>
        <v>971.74</v>
      </c>
      <c r="R525" s="1">
        <f>sample_report[[#This Row],[CTP_3]]-sample_report[[#This Row],[NOM_TAX_3]]</f>
        <v>706.01</v>
      </c>
      <c r="S525" s="1">
        <f>sample_report[[#This Row],[CTP_2]]-sample_report[[#This Row],[NOMO_TAX_2]]</f>
        <v>637.39</v>
      </c>
      <c r="T525" s="1">
        <f>sample_report[[#This Row],[CTP_1]]-sample_report[[#This Row],[NOM_TAX_1]]</f>
        <v>1191.71</v>
      </c>
      <c r="U525" s="1">
        <f>sample_report[[#This Row],[CTP_0]]-sample_report[[#This Row],[NOM_TAX_0]]</f>
        <v>712.35</v>
      </c>
      <c r="V525" t="s">
        <v>1910</v>
      </c>
      <c r="W525" t="s">
        <v>1894</v>
      </c>
      <c r="X525" t="s">
        <v>1895</v>
      </c>
      <c r="Y525" t="s">
        <v>1896</v>
      </c>
      <c r="Z525" t="s">
        <v>1897</v>
      </c>
      <c r="AA525">
        <f>sample_report[[#This Row],[PTI_4]]*sample_report[[#This Row],[STR_4]]*0.01</f>
        <v>0</v>
      </c>
      <c r="AK525" t="s">
        <v>5979</v>
      </c>
      <c r="AL525" t="s">
        <v>1898</v>
      </c>
      <c r="AM525" t="s">
        <v>1899</v>
      </c>
      <c r="AN525">
        <v>328579</v>
      </c>
      <c r="AO525">
        <v>179334</v>
      </c>
      <c r="AP525" t="s">
        <v>6302</v>
      </c>
      <c r="AQ525" t="s">
        <v>6303</v>
      </c>
      <c r="AR525" t="s">
        <v>6304</v>
      </c>
    </row>
    <row r="526" spans="1:44" hidden="1" x14ac:dyDescent="0.3">
      <c r="A526" t="s">
        <v>5802</v>
      </c>
      <c r="B526" t="s">
        <v>5803</v>
      </c>
      <c r="C526" t="s">
        <v>283</v>
      </c>
      <c r="D526" t="s">
        <v>63</v>
      </c>
      <c r="E526">
        <v>2017</v>
      </c>
      <c r="F526">
        <v>29962</v>
      </c>
      <c r="G526" t="s">
        <v>6441</v>
      </c>
      <c r="H526">
        <v>159293</v>
      </c>
      <c r="I526">
        <v>179540</v>
      </c>
      <c r="J526" t="s">
        <v>5811</v>
      </c>
      <c r="K526">
        <v>8390</v>
      </c>
      <c r="L526">
        <v>2335900</v>
      </c>
      <c r="M526">
        <v>1224</v>
      </c>
      <c r="N526" t="s">
        <v>6442</v>
      </c>
      <c r="O526" t="s">
        <v>6443</v>
      </c>
      <c r="P526">
        <f>SUM(sample_report[[#This Row],[DIFF_4]:[DIFF_0]])</f>
        <v>362.74</v>
      </c>
      <c r="Q526">
        <f>sample_report[[#This Row],[CTP_4]]-sample_report[[#This Row],[NOM_TAX_4]]</f>
        <v>58.49</v>
      </c>
      <c r="R526" s="1">
        <f>sample_report[[#This Row],[CTP_3]]-sample_report[[#This Row],[NOM_TAX_3]]</f>
        <v>79.09</v>
      </c>
      <c r="S526" s="1">
        <f>sample_report[[#This Row],[CTP_2]]-sample_report[[#This Row],[NOMO_TAX_2]]</f>
        <v>50.54</v>
      </c>
      <c r="T526" s="1">
        <f>sample_report[[#This Row],[CTP_1]]-sample_report[[#This Row],[NOM_TAX_1]]</f>
        <v>92.24</v>
      </c>
      <c r="U526" s="1">
        <f>sample_report[[#This Row],[CTP_0]]-sample_report[[#This Row],[NOM_TAX_0]]</f>
        <v>82.38</v>
      </c>
      <c r="V526" t="s">
        <v>6444</v>
      </c>
      <c r="W526" t="s">
        <v>5808</v>
      </c>
      <c r="X526" t="s">
        <v>5809</v>
      </c>
      <c r="Y526" t="s">
        <v>5810</v>
      </c>
      <c r="Z526" t="s">
        <v>5811</v>
      </c>
      <c r="AA526">
        <f>sample_report[[#This Row],[PTI_4]]*sample_report[[#This Row],[STR_4]]*0.01</f>
        <v>0</v>
      </c>
      <c r="AK526" t="s">
        <v>6445</v>
      </c>
      <c r="AL526" t="s">
        <v>5812</v>
      </c>
      <c r="AM526" t="s">
        <v>5813</v>
      </c>
      <c r="AN526">
        <v>26811</v>
      </c>
      <c r="AO526">
        <v>29962</v>
      </c>
      <c r="AP526" t="s">
        <v>198</v>
      </c>
      <c r="AQ526" t="s">
        <v>6446</v>
      </c>
      <c r="AR526" t="s">
        <v>35</v>
      </c>
    </row>
    <row r="527" spans="1:44" hidden="1" x14ac:dyDescent="0.3">
      <c r="A527" t="s">
        <v>5831</v>
      </c>
      <c r="B527" t="s">
        <v>5832</v>
      </c>
      <c r="C527" t="s">
        <v>283</v>
      </c>
      <c r="D527" t="s">
        <v>63</v>
      </c>
      <c r="E527">
        <v>2017</v>
      </c>
      <c r="F527">
        <v>127299</v>
      </c>
      <c r="G527" t="s">
        <v>6454</v>
      </c>
      <c r="H527">
        <v>2094785</v>
      </c>
      <c r="I527">
        <v>2791412</v>
      </c>
      <c r="J527" t="s">
        <v>5840</v>
      </c>
      <c r="K527">
        <v>26265</v>
      </c>
      <c r="L527">
        <v>10384300</v>
      </c>
      <c r="M527">
        <v>335</v>
      </c>
      <c r="N527" t="s">
        <v>6455</v>
      </c>
      <c r="O527" t="s">
        <v>6456</v>
      </c>
      <c r="P527">
        <f>SUM(sample_report[[#This Row],[DIFF_4]:[DIFF_0]])</f>
        <v>1651.71</v>
      </c>
      <c r="Q527">
        <f>sample_report[[#This Row],[CTP_4]]-sample_report[[#This Row],[NOM_TAX_4]]</f>
        <v>314.95</v>
      </c>
      <c r="R527" s="1">
        <f>sample_report[[#This Row],[CTP_3]]-sample_report[[#This Row],[NOM_TAX_3]]</f>
        <v>365.54</v>
      </c>
      <c r="S527" s="1">
        <f>sample_report[[#This Row],[CTP_2]]-sample_report[[#This Row],[NOMO_TAX_2]]</f>
        <v>402.09</v>
      </c>
      <c r="T527" s="1">
        <f>sample_report[[#This Row],[CTP_1]]-sample_report[[#This Row],[NOM_TAX_1]]</f>
        <v>259.27</v>
      </c>
      <c r="U527" s="1">
        <f>sample_report[[#This Row],[CTP_0]]-sample_report[[#This Row],[NOM_TAX_0]]</f>
        <v>309.86</v>
      </c>
      <c r="V527" t="s">
        <v>6457</v>
      </c>
      <c r="W527" t="s">
        <v>5837</v>
      </c>
      <c r="X527" t="s">
        <v>5838</v>
      </c>
      <c r="Y527" t="s">
        <v>5839</v>
      </c>
      <c r="Z527" t="s">
        <v>5840</v>
      </c>
      <c r="AA527">
        <f>sample_report[[#This Row],[PTI_4]]*sample_report[[#This Row],[STR_4]]*0.01</f>
        <v>0</v>
      </c>
      <c r="AK527" t="s">
        <v>5797</v>
      </c>
      <c r="AL527" t="s">
        <v>5841</v>
      </c>
      <c r="AM527" t="s">
        <v>5842</v>
      </c>
      <c r="AN527">
        <v>121234</v>
      </c>
      <c r="AO527">
        <v>127299</v>
      </c>
      <c r="AP527" t="s">
        <v>6458</v>
      </c>
      <c r="AQ527" t="s">
        <v>6459</v>
      </c>
      <c r="AR527" t="s">
        <v>35</v>
      </c>
    </row>
    <row r="528" spans="1:44" hidden="1" x14ac:dyDescent="0.3">
      <c r="A528" t="s">
        <v>5861</v>
      </c>
      <c r="B528" t="s">
        <v>5862</v>
      </c>
      <c r="C528" t="s">
        <v>283</v>
      </c>
      <c r="D528" t="s">
        <v>63</v>
      </c>
      <c r="E528">
        <v>2017</v>
      </c>
      <c r="F528">
        <v>137704</v>
      </c>
      <c r="G528" t="s">
        <v>6466</v>
      </c>
      <c r="H528">
        <v>579480</v>
      </c>
      <c r="I528">
        <v>859236</v>
      </c>
      <c r="J528" t="s">
        <v>5869</v>
      </c>
      <c r="K528">
        <v>31275</v>
      </c>
      <c r="L528">
        <v>11520900</v>
      </c>
      <c r="M528">
        <v>1316</v>
      </c>
      <c r="N528" t="s">
        <v>6467</v>
      </c>
      <c r="O528" t="s">
        <v>6468</v>
      </c>
      <c r="P528">
        <f>SUM(sample_report[[#This Row],[DIFF_4]:[DIFF_0]])</f>
        <v>759.68</v>
      </c>
      <c r="Q528">
        <f>sample_report[[#This Row],[CTP_4]]-sample_report[[#This Row],[NOM_TAX_4]]</f>
        <v>92.53</v>
      </c>
      <c r="R528" s="1">
        <f>sample_report[[#This Row],[CTP_3]]-sample_report[[#This Row],[NOM_TAX_3]]</f>
        <v>17.38</v>
      </c>
      <c r="S528" s="1">
        <f>sample_report[[#This Row],[CTP_2]]-sample_report[[#This Row],[NOMO_TAX_2]]</f>
        <v>220.64</v>
      </c>
      <c r="T528" s="1">
        <f>sample_report[[#This Row],[CTP_1]]-sample_report[[#This Row],[NOM_TAX_1]]</f>
        <v>127.88</v>
      </c>
      <c r="U528" s="1">
        <f>sample_report[[#This Row],[CTP_0]]-sample_report[[#This Row],[NOM_TAX_0]]</f>
        <v>301.25</v>
      </c>
      <c r="V528" t="s">
        <v>6469</v>
      </c>
      <c r="W528" t="s">
        <v>4698</v>
      </c>
      <c r="X528" t="s">
        <v>5867</v>
      </c>
      <c r="Y528" t="s">
        <v>5868</v>
      </c>
      <c r="Z528" t="s">
        <v>5869</v>
      </c>
      <c r="AA528">
        <f>sample_report[[#This Row],[PTI_4]]*sample_report[[#This Row],[STR_4]]*0.01</f>
        <v>0</v>
      </c>
      <c r="AK528" t="s">
        <v>6470</v>
      </c>
      <c r="AL528" t="s">
        <v>5870</v>
      </c>
      <c r="AM528" t="s">
        <v>5871</v>
      </c>
      <c r="AN528">
        <v>88659</v>
      </c>
      <c r="AO528">
        <v>137704</v>
      </c>
      <c r="AP528" t="s">
        <v>6471</v>
      </c>
      <c r="AQ528" t="s">
        <v>6472</v>
      </c>
      <c r="AR528" t="s">
        <v>35</v>
      </c>
    </row>
    <row r="529" spans="1:44" hidden="1" x14ac:dyDescent="0.3">
      <c r="A529" t="s">
        <v>5875</v>
      </c>
      <c r="B529" t="s">
        <v>5876</v>
      </c>
      <c r="C529" t="s">
        <v>283</v>
      </c>
      <c r="D529" t="s">
        <v>63</v>
      </c>
      <c r="E529">
        <v>2017</v>
      </c>
      <c r="F529">
        <v>62421</v>
      </c>
      <c r="G529" t="s">
        <v>6473</v>
      </c>
      <c r="H529">
        <v>412967</v>
      </c>
      <c r="I529">
        <v>482229</v>
      </c>
      <c r="J529" t="s">
        <v>5883</v>
      </c>
      <c r="K529">
        <v>12020</v>
      </c>
      <c r="L529">
        <v>5675000</v>
      </c>
      <c r="M529">
        <v>1152</v>
      </c>
      <c r="N529" t="s">
        <v>6474</v>
      </c>
      <c r="O529" t="s">
        <v>6475</v>
      </c>
      <c r="P529">
        <f>SUM(sample_report[[#This Row],[DIFF_4]:[DIFF_0]])</f>
        <v>887.78</v>
      </c>
      <c r="Q529">
        <f>sample_report[[#This Row],[CTP_4]]-sample_report[[#This Row],[NOM_TAX_4]]</f>
        <v>215.98</v>
      </c>
      <c r="R529" s="1">
        <f>sample_report[[#This Row],[CTP_3]]-sample_report[[#This Row],[NOM_TAX_3]]</f>
        <v>205.38</v>
      </c>
      <c r="S529" s="1">
        <f>sample_report[[#This Row],[CTP_2]]-sample_report[[#This Row],[NOMO_TAX_2]]</f>
        <v>190.14</v>
      </c>
      <c r="T529" s="1">
        <f>sample_report[[#This Row],[CTP_1]]-sample_report[[#This Row],[NOM_TAX_1]]</f>
        <v>140.71</v>
      </c>
      <c r="U529" s="1">
        <f>sample_report[[#This Row],[CTP_0]]-sample_report[[#This Row],[NOM_TAX_0]]</f>
        <v>135.57</v>
      </c>
      <c r="V529" t="s">
        <v>6476</v>
      </c>
      <c r="W529" t="s">
        <v>5880</v>
      </c>
      <c r="X529" t="s">
        <v>5881</v>
      </c>
      <c r="Y529" t="s">
        <v>5882</v>
      </c>
      <c r="Z529" t="s">
        <v>5883</v>
      </c>
      <c r="AA529">
        <f>sample_report[[#This Row],[PTI_4]]*sample_report[[#This Row],[STR_4]]*0.01</f>
        <v>0</v>
      </c>
      <c r="AK529" t="s">
        <v>6477</v>
      </c>
      <c r="AL529" t="s">
        <v>5884</v>
      </c>
      <c r="AM529" t="s">
        <v>5885</v>
      </c>
      <c r="AN529">
        <v>43275</v>
      </c>
      <c r="AO529">
        <v>62421</v>
      </c>
      <c r="AP529" t="s">
        <v>6478</v>
      </c>
      <c r="AQ529" t="s">
        <v>6479</v>
      </c>
      <c r="AR529" t="s">
        <v>35</v>
      </c>
    </row>
    <row r="530" spans="1:44" hidden="1" x14ac:dyDescent="0.3">
      <c r="A530" t="s">
        <v>4937</v>
      </c>
      <c r="B530" t="s">
        <v>4938</v>
      </c>
      <c r="C530" t="s">
        <v>283</v>
      </c>
      <c r="D530" t="s">
        <v>63</v>
      </c>
      <c r="E530">
        <v>2017</v>
      </c>
      <c r="F530">
        <v>179868</v>
      </c>
      <c r="G530" t="s">
        <v>6480</v>
      </c>
      <c r="H530">
        <v>1833940</v>
      </c>
      <c r="I530">
        <v>3170770</v>
      </c>
      <c r="J530" t="s">
        <v>4944</v>
      </c>
      <c r="K530">
        <v>40745</v>
      </c>
      <c r="L530">
        <v>13150600</v>
      </c>
      <c r="M530">
        <v>381</v>
      </c>
      <c r="N530" t="s">
        <v>6481</v>
      </c>
      <c r="O530" t="s">
        <v>6482</v>
      </c>
      <c r="P530">
        <f>SUM(sample_report[[#This Row],[DIFF_4]:[DIFF_0]])</f>
        <v>1551.27</v>
      </c>
      <c r="Q530">
        <f>sample_report[[#This Row],[CTP_4]]-sample_report[[#This Row],[NOM_TAX_4]]</f>
        <v>193.89</v>
      </c>
      <c r="R530" s="1">
        <f>sample_report[[#This Row],[CTP_3]]-sample_report[[#This Row],[NOM_TAX_3]]</f>
        <v>342.15</v>
      </c>
      <c r="S530" s="1">
        <f>sample_report[[#This Row],[CTP_2]]-sample_report[[#This Row],[NOMO_TAX_2]]</f>
        <v>365.59</v>
      </c>
      <c r="T530" s="1">
        <f>sample_report[[#This Row],[CTP_1]]-sample_report[[#This Row],[NOM_TAX_1]]</f>
        <v>374.99</v>
      </c>
      <c r="U530" s="1">
        <f>sample_report[[#This Row],[CTP_0]]-sample_report[[#This Row],[NOM_TAX_0]]</f>
        <v>274.64999999999998</v>
      </c>
      <c r="V530" t="s">
        <v>4956</v>
      </c>
      <c r="W530" t="s">
        <v>4957</v>
      </c>
      <c r="X530" t="s">
        <v>4958</v>
      </c>
      <c r="Y530" t="s">
        <v>4943</v>
      </c>
      <c r="Z530" t="s">
        <v>4944</v>
      </c>
      <c r="AA530">
        <f>sample_report[[#This Row],[PTI_4]]*sample_report[[#This Row],[STR_4]]*0.01</f>
        <v>0</v>
      </c>
      <c r="AK530" t="s">
        <v>4960</v>
      </c>
      <c r="AL530" t="s">
        <v>4961</v>
      </c>
      <c r="AM530" t="s">
        <v>5892</v>
      </c>
      <c r="AN530">
        <v>161994</v>
      </c>
      <c r="AO530">
        <v>179868</v>
      </c>
      <c r="AP530" t="s">
        <v>6483</v>
      </c>
      <c r="AQ530" t="s">
        <v>6484</v>
      </c>
      <c r="AR530" t="s">
        <v>6485</v>
      </c>
    </row>
    <row r="531" spans="1:44" hidden="1" x14ac:dyDescent="0.3">
      <c r="A531" t="s">
        <v>5895</v>
      </c>
      <c r="B531" t="s">
        <v>5896</v>
      </c>
      <c r="C531" t="s">
        <v>283</v>
      </c>
      <c r="D531" t="s">
        <v>63</v>
      </c>
      <c r="E531">
        <v>2017</v>
      </c>
      <c r="F531">
        <v>204436</v>
      </c>
      <c r="G531" t="s">
        <v>6486</v>
      </c>
      <c r="H531">
        <v>1063046</v>
      </c>
      <c r="I531">
        <v>1122311</v>
      </c>
      <c r="J531" t="s">
        <v>35</v>
      </c>
      <c r="K531">
        <v>63002</v>
      </c>
      <c r="L531">
        <v>15315500</v>
      </c>
      <c r="M531">
        <v>1302</v>
      </c>
      <c r="N531" t="s">
        <v>6487</v>
      </c>
      <c r="O531" t="s">
        <v>35</v>
      </c>
      <c r="P531" t="e">
        <f>SUM(sample_report[[#This Row],[DIFF_4]:[DIFF_0]])</f>
        <v>#VALUE!</v>
      </c>
      <c r="Q531">
        <f>sample_report[[#This Row],[CTP_4]]-sample_report[[#This Row],[NOM_TAX_4]]</f>
        <v>519.4</v>
      </c>
      <c r="R531" s="1">
        <f>sample_report[[#This Row],[CTP_3]]-sample_report[[#This Row],[NOM_TAX_3]]</f>
        <v>357.18</v>
      </c>
      <c r="S531" s="1">
        <f>sample_report[[#This Row],[CTP_2]]-sample_report[[#This Row],[NOMO_TAX_2]]</f>
        <v>531.08000000000004</v>
      </c>
      <c r="T531" s="1">
        <f>sample_report[[#This Row],[CTP_1]]-sample_report[[#This Row],[NOM_TAX_1]]</f>
        <v>676.27</v>
      </c>
      <c r="U531" s="1" t="e">
        <f>sample_report[[#This Row],[CTP_0]]-sample_report[[#This Row],[NOM_TAX_0]]</f>
        <v>#VALUE!</v>
      </c>
      <c r="V531" t="s">
        <v>6488</v>
      </c>
      <c r="W531" t="s">
        <v>5900</v>
      </c>
      <c r="X531" t="s">
        <v>5901</v>
      </c>
      <c r="Y531" t="s">
        <v>5902</v>
      </c>
      <c r="Z531" t="s">
        <v>35</v>
      </c>
      <c r="AA531">
        <f>sample_report[[#This Row],[PTI_4]]*sample_report[[#This Row],[STR_4]]*0.01</f>
        <v>0</v>
      </c>
      <c r="AK531" t="s">
        <v>6489</v>
      </c>
      <c r="AL531" t="s">
        <v>5903</v>
      </c>
      <c r="AM531" t="s">
        <v>5904</v>
      </c>
      <c r="AN531">
        <v>171146</v>
      </c>
      <c r="AO531">
        <v>204436</v>
      </c>
      <c r="AP531" t="s">
        <v>198</v>
      </c>
      <c r="AQ531" t="s">
        <v>6490</v>
      </c>
      <c r="AR531" t="s">
        <v>35</v>
      </c>
    </row>
    <row r="532" spans="1:44" hidden="1" x14ac:dyDescent="0.3">
      <c r="A532" t="s">
        <v>1433</v>
      </c>
      <c r="B532" t="s">
        <v>1434</v>
      </c>
      <c r="C532" t="s">
        <v>283</v>
      </c>
      <c r="D532" t="s">
        <v>63</v>
      </c>
      <c r="E532">
        <v>2017</v>
      </c>
      <c r="F532">
        <v>56202</v>
      </c>
      <c r="G532" t="s">
        <v>6498</v>
      </c>
      <c r="H532">
        <v>312489</v>
      </c>
      <c r="I532">
        <v>437972</v>
      </c>
      <c r="J532" t="s">
        <v>1440</v>
      </c>
      <c r="K532">
        <v>15387</v>
      </c>
      <c r="L532">
        <v>4416000</v>
      </c>
      <c r="M532">
        <v>943</v>
      </c>
      <c r="N532" t="s">
        <v>6499</v>
      </c>
      <c r="O532" t="s">
        <v>6500</v>
      </c>
      <c r="P532">
        <f>SUM(sample_report[[#This Row],[DIFF_4]:[DIFF_0]])</f>
        <v>859.49</v>
      </c>
      <c r="Q532">
        <f>sample_report[[#This Row],[CTP_4]]-sample_report[[#This Row],[NOM_TAX_4]]</f>
        <v>245.79</v>
      </c>
      <c r="R532" s="1">
        <f>sample_report[[#This Row],[CTP_3]]-sample_report[[#This Row],[NOM_TAX_3]]</f>
        <v>181.88</v>
      </c>
      <c r="S532" s="1">
        <f>sample_report[[#This Row],[CTP_2]]-sample_report[[#This Row],[NOMO_TAX_2]]</f>
        <v>177.8</v>
      </c>
      <c r="T532" s="1">
        <f>sample_report[[#This Row],[CTP_1]]-sample_report[[#This Row],[NOM_TAX_1]]</f>
        <v>157.41</v>
      </c>
      <c r="U532" s="1">
        <f>sample_report[[#This Row],[CTP_0]]-sample_report[[#This Row],[NOM_TAX_0]]</f>
        <v>96.61</v>
      </c>
      <c r="V532" t="s">
        <v>1452</v>
      </c>
      <c r="W532" t="s">
        <v>1453</v>
      </c>
      <c r="X532" t="s">
        <v>1454</v>
      </c>
      <c r="Y532" t="s">
        <v>1439</v>
      </c>
      <c r="Z532" t="s">
        <v>1440</v>
      </c>
      <c r="AA532">
        <f>sample_report[[#This Row],[PTI_4]]*sample_report[[#This Row],[STR_4]]*0.01</f>
        <v>0</v>
      </c>
      <c r="AK532" t="s">
        <v>1456</v>
      </c>
      <c r="AL532" t="s">
        <v>1457</v>
      </c>
      <c r="AM532" t="s">
        <v>5925</v>
      </c>
      <c r="AN532">
        <v>40379</v>
      </c>
      <c r="AO532">
        <v>56202</v>
      </c>
      <c r="AP532" t="s">
        <v>6501</v>
      </c>
      <c r="AQ532" t="s">
        <v>6502</v>
      </c>
      <c r="AR532" t="s">
        <v>35</v>
      </c>
    </row>
    <row r="533" spans="1:44" hidden="1" x14ac:dyDescent="0.3">
      <c r="A533" t="s">
        <v>5928</v>
      </c>
      <c r="B533" t="s">
        <v>5929</v>
      </c>
      <c r="C533" t="s">
        <v>283</v>
      </c>
      <c r="D533" t="s">
        <v>63</v>
      </c>
      <c r="E533">
        <v>2017</v>
      </c>
      <c r="F533">
        <v>254015</v>
      </c>
      <c r="G533" t="s">
        <v>6503</v>
      </c>
      <c r="H533">
        <v>1410652</v>
      </c>
      <c r="I533">
        <v>5369255</v>
      </c>
      <c r="J533" t="s">
        <v>5937</v>
      </c>
      <c r="K533">
        <v>94770</v>
      </c>
      <c r="L533">
        <v>14936000</v>
      </c>
      <c r="M533">
        <v>260</v>
      </c>
      <c r="N533" t="s">
        <v>6504</v>
      </c>
      <c r="O533" t="s">
        <v>6505</v>
      </c>
      <c r="P533">
        <f>SUM(sample_report[[#This Row],[DIFF_4]:[DIFF_0]])</f>
        <v>4476.67</v>
      </c>
      <c r="Q533">
        <f>sample_report[[#This Row],[CTP_4]]-sample_report[[#This Row],[NOM_TAX_4]]</f>
        <v>744.39</v>
      </c>
      <c r="R533" s="1">
        <f>sample_report[[#This Row],[CTP_3]]-sample_report[[#This Row],[NOM_TAX_3]]</f>
        <v>811.06</v>
      </c>
      <c r="S533" s="1">
        <f>sample_report[[#This Row],[CTP_2]]-sample_report[[#This Row],[NOMO_TAX_2]]</f>
        <v>1009.17</v>
      </c>
      <c r="T533" s="1">
        <f>sample_report[[#This Row],[CTP_1]]-sample_report[[#This Row],[NOM_TAX_1]]</f>
        <v>945.83</v>
      </c>
      <c r="U533" s="1">
        <f>sample_report[[#This Row],[CTP_0]]-sample_report[[#This Row],[NOM_TAX_0]]</f>
        <v>966.22</v>
      </c>
      <c r="V533" t="s">
        <v>6506</v>
      </c>
      <c r="W533" t="s">
        <v>5934</v>
      </c>
      <c r="X533" t="s">
        <v>5935</v>
      </c>
      <c r="Y533" t="s">
        <v>5936</v>
      </c>
      <c r="Z533" t="s">
        <v>5937</v>
      </c>
      <c r="AA533">
        <f>sample_report[[#This Row],[PTI_4]]*sample_report[[#This Row],[STR_4]]*0.01</f>
        <v>0</v>
      </c>
      <c r="AK533" t="s">
        <v>6507</v>
      </c>
      <c r="AL533" t="s">
        <v>1388</v>
      </c>
      <c r="AM533" t="s">
        <v>5938</v>
      </c>
      <c r="AN533">
        <v>189474</v>
      </c>
      <c r="AO533">
        <v>254015</v>
      </c>
      <c r="AP533" t="s">
        <v>6508</v>
      </c>
      <c r="AQ533" t="s">
        <v>6509</v>
      </c>
      <c r="AR533" t="s">
        <v>35</v>
      </c>
    </row>
    <row r="534" spans="1:44" hidden="1" x14ac:dyDescent="0.3">
      <c r="A534" t="s">
        <v>5956</v>
      </c>
      <c r="B534" t="s">
        <v>5957</v>
      </c>
      <c r="C534" t="s">
        <v>283</v>
      </c>
      <c r="D534" t="s">
        <v>63</v>
      </c>
      <c r="E534">
        <v>2017</v>
      </c>
      <c r="F534">
        <v>105949</v>
      </c>
      <c r="G534" t="s">
        <v>6517</v>
      </c>
      <c r="H534">
        <v>1122534</v>
      </c>
      <c r="I534">
        <v>1318297</v>
      </c>
      <c r="J534" t="s">
        <v>5965</v>
      </c>
      <c r="K534">
        <v>11217</v>
      </c>
      <c r="L534">
        <v>10257400</v>
      </c>
      <c r="M534">
        <v>742</v>
      </c>
      <c r="N534" t="s">
        <v>6518</v>
      </c>
      <c r="O534" t="s">
        <v>6519</v>
      </c>
      <c r="P534">
        <f>SUM(sample_report[[#This Row],[DIFF_4]:[DIFF_0]])</f>
        <v>235.31999999999994</v>
      </c>
      <c r="Q534">
        <f>sample_report[[#This Row],[CTP_4]]-sample_report[[#This Row],[NOM_TAX_4]]</f>
        <v>-264.22000000000003</v>
      </c>
      <c r="R534" s="1">
        <f>sample_report[[#This Row],[CTP_3]]-sample_report[[#This Row],[NOM_TAX_3]]</f>
        <v>3.28</v>
      </c>
      <c r="S534" s="1">
        <f>sample_report[[#This Row],[CTP_2]]-sample_report[[#This Row],[NOMO_TAX_2]]</f>
        <v>201.75</v>
      </c>
      <c r="T534" s="1">
        <f>sample_report[[#This Row],[CTP_1]]-sample_report[[#This Row],[NOM_TAX_1]]</f>
        <v>140.47999999999999</v>
      </c>
      <c r="U534" s="1">
        <f>sample_report[[#This Row],[CTP_0]]-sample_report[[#This Row],[NOM_TAX_0]]</f>
        <v>154.03</v>
      </c>
      <c r="V534" t="s">
        <v>6520</v>
      </c>
      <c r="W534" t="s">
        <v>5962</v>
      </c>
      <c r="X534" t="s">
        <v>5963</v>
      </c>
      <c r="Y534" t="s">
        <v>5964</v>
      </c>
      <c r="Z534" t="s">
        <v>5965</v>
      </c>
      <c r="AA534">
        <f>sample_report[[#This Row],[PTI_4]]*sample_report[[#This Row],[STR_4]]*0.01</f>
        <v>0</v>
      </c>
      <c r="AK534" t="s">
        <v>6521</v>
      </c>
      <c r="AL534" t="s">
        <v>5966</v>
      </c>
      <c r="AM534" t="s">
        <v>5967</v>
      </c>
      <c r="AN534">
        <v>23080</v>
      </c>
      <c r="AO534">
        <v>105949</v>
      </c>
      <c r="AP534" t="s">
        <v>198</v>
      </c>
      <c r="AQ534" t="s">
        <v>6522</v>
      </c>
      <c r="AR534" t="s">
        <v>35</v>
      </c>
    </row>
    <row r="535" spans="1:44" hidden="1" x14ac:dyDescent="0.3">
      <c r="A535" t="s">
        <v>281</v>
      </c>
      <c r="B535" t="s">
        <v>282</v>
      </c>
      <c r="C535" t="s">
        <v>283</v>
      </c>
      <c r="D535" t="s">
        <v>63</v>
      </c>
      <c r="E535">
        <v>2017</v>
      </c>
      <c r="F535">
        <v>13872</v>
      </c>
      <c r="G535" t="s">
        <v>6523</v>
      </c>
      <c r="H535">
        <v>98283</v>
      </c>
      <c r="I535">
        <v>207846</v>
      </c>
      <c r="J535" t="s">
        <v>289</v>
      </c>
      <c r="K535">
        <v>758</v>
      </c>
      <c r="L535">
        <v>1420100</v>
      </c>
      <c r="M535">
        <v>643</v>
      </c>
      <c r="N535" t="s">
        <v>6524</v>
      </c>
      <c r="O535" t="s">
        <v>6525</v>
      </c>
      <c r="P535">
        <f>SUM(sample_report[[#This Row],[DIFF_4]:[DIFF_0]])</f>
        <v>118.82</v>
      </c>
      <c r="Q535">
        <f>sample_report[[#This Row],[CTP_4]]-sample_report[[#This Row],[NOM_TAX_4]]</f>
        <v>18.32</v>
      </c>
      <c r="R535" s="1">
        <f>sample_report[[#This Row],[CTP_3]]-sample_report[[#This Row],[NOM_TAX_3]]</f>
        <v>27.06</v>
      </c>
      <c r="S535" s="1">
        <f>sample_report[[#This Row],[CTP_2]]-sample_report[[#This Row],[NOMO_TAX_2]]</f>
        <v>13.53</v>
      </c>
      <c r="T535" s="1">
        <f>sample_report[[#This Row],[CTP_1]]-sample_report[[#This Row],[NOM_TAX_1]]</f>
        <v>33.54</v>
      </c>
      <c r="U535" s="1">
        <f>sample_report[[#This Row],[CTP_0]]-sample_report[[#This Row],[NOM_TAX_0]]</f>
        <v>26.37</v>
      </c>
      <c r="V535" t="s">
        <v>301</v>
      </c>
      <c r="W535" t="s">
        <v>302</v>
      </c>
      <c r="X535" t="s">
        <v>303</v>
      </c>
      <c r="Y535" t="s">
        <v>288</v>
      </c>
      <c r="Z535" t="s">
        <v>289</v>
      </c>
      <c r="AA535">
        <f>sample_report[[#This Row],[PTI_4]]*sample_report[[#This Row],[STR_4]]*0.01</f>
        <v>0</v>
      </c>
      <c r="AK535" t="s">
        <v>305</v>
      </c>
      <c r="AL535" t="s">
        <v>306</v>
      </c>
      <c r="AM535" t="s">
        <v>5974</v>
      </c>
      <c r="AN535">
        <v>9799</v>
      </c>
      <c r="AO535">
        <v>13872</v>
      </c>
      <c r="AP535" t="s">
        <v>6526</v>
      </c>
      <c r="AQ535" t="s">
        <v>6527</v>
      </c>
      <c r="AR535" t="s">
        <v>35</v>
      </c>
    </row>
    <row r="536" spans="1:44" hidden="1" x14ac:dyDescent="0.3">
      <c r="A536" t="s">
        <v>1888</v>
      </c>
      <c r="B536" t="s">
        <v>1889</v>
      </c>
      <c r="C536" t="s">
        <v>283</v>
      </c>
      <c r="D536" t="s">
        <v>63</v>
      </c>
      <c r="E536">
        <v>2017</v>
      </c>
      <c r="F536">
        <v>315591</v>
      </c>
      <c r="G536" t="s">
        <v>6528</v>
      </c>
      <c r="H536">
        <v>2548273</v>
      </c>
      <c r="I536">
        <v>4614550</v>
      </c>
      <c r="J536" t="s">
        <v>1895</v>
      </c>
      <c r="K536">
        <v>87417</v>
      </c>
      <c r="L536">
        <v>24192300</v>
      </c>
      <c r="M536">
        <v>468</v>
      </c>
      <c r="N536" t="s">
        <v>6529</v>
      </c>
      <c r="O536" t="s">
        <v>6530</v>
      </c>
      <c r="P536">
        <f>SUM(sample_report[[#This Row],[DIFF_4]:[DIFF_0]])</f>
        <v>4487.55</v>
      </c>
      <c r="Q536">
        <f>sample_report[[#This Row],[CTP_4]]-sample_report[[#This Row],[NOM_TAX_4]]</f>
        <v>1116.02</v>
      </c>
      <c r="R536" s="1">
        <f>sample_report[[#This Row],[CTP_3]]-sample_report[[#This Row],[NOM_TAX_3]]</f>
        <v>1056.3900000000001</v>
      </c>
      <c r="S536" s="1">
        <f>sample_report[[#This Row],[CTP_2]]-sample_report[[#This Row],[NOMO_TAX_2]]</f>
        <v>971.74</v>
      </c>
      <c r="T536" s="1">
        <f>sample_report[[#This Row],[CTP_1]]-sample_report[[#This Row],[NOM_TAX_1]]</f>
        <v>706.01</v>
      </c>
      <c r="U536" s="1">
        <f>sample_report[[#This Row],[CTP_0]]-sample_report[[#This Row],[NOM_TAX_0]]</f>
        <v>637.39</v>
      </c>
      <c r="V536" t="s">
        <v>1908</v>
      </c>
      <c r="W536" t="s">
        <v>1909</v>
      </c>
      <c r="X536" t="s">
        <v>1910</v>
      </c>
      <c r="Y536" t="s">
        <v>1894</v>
      </c>
      <c r="Z536" t="s">
        <v>1895</v>
      </c>
      <c r="AA536">
        <f>sample_report[[#This Row],[PTI_4]]*sample_report[[#This Row],[STR_4]]*0.01</f>
        <v>0</v>
      </c>
      <c r="AK536" t="s">
        <v>1912</v>
      </c>
      <c r="AL536" t="s">
        <v>1913</v>
      </c>
      <c r="AM536" t="s">
        <v>5979</v>
      </c>
      <c r="AN536">
        <v>225155</v>
      </c>
      <c r="AO536">
        <v>315591</v>
      </c>
      <c r="AP536" t="s">
        <v>6531</v>
      </c>
      <c r="AQ536" t="s">
        <v>6532</v>
      </c>
      <c r="AR536" t="s">
        <v>6533</v>
      </c>
    </row>
    <row r="537" spans="1:44" x14ac:dyDescent="0.3">
      <c r="A537" t="s">
        <v>5788</v>
      </c>
      <c r="B537" t="s">
        <v>5789</v>
      </c>
      <c r="C537" t="s">
        <v>283</v>
      </c>
      <c r="D537" t="s">
        <v>257</v>
      </c>
      <c r="E537">
        <v>2016</v>
      </c>
      <c r="F537">
        <v>268769</v>
      </c>
      <c r="G537" t="s">
        <v>6667</v>
      </c>
      <c r="H537">
        <v>1951757</v>
      </c>
      <c r="I537">
        <v>7150136</v>
      </c>
      <c r="J537" t="s">
        <v>5794</v>
      </c>
      <c r="K537">
        <v>38624</v>
      </c>
      <c r="L537">
        <v>24037600</v>
      </c>
      <c r="M537">
        <v>290</v>
      </c>
      <c r="N537" t="s">
        <v>6668</v>
      </c>
      <c r="O537" t="s">
        <v>6669</v>
      </c>
      <c r="P537">
        <f>SUM(sample_report[[#This Row],[DIFF_4]:[DIFF_0]])</f>
        <v>-202461.808651</v>
      </c>
      <c r="Q537" s="1">
        <f>sample_report[[#This Row],[CTP_4]]-sample_report[[#This Row],[NOM_TAX_4]]</f>
        <v>-568.10850400000004</v>
      </c>
      <c r="R537" s="1">
        <f>sample_report[[#This Row],[CTP_3]]-sample_report[[#This Row],[NOM_TAX_3]]</f>
        <v>-689.98539100000028</v>
      </c>
      <c r="S537" s="1">
        <f>sample_report[[#This Row],[CTP_2]]-sample_report[[#This Row],[NOMO_TAX_2]]</f>
        <v>-324.54265600000019</v>
      </c>
      <c r="T537" s="1">
        <f>sample_report[[#This Row],[CTP_1]]-sample_report[[#This Row],[NOM_TAX_1]]</f>
        <v>-121555.8315</v>
      </c>
      <c r="U537" s="1">
        <f>sample_report[[#This Row],[CTP_0]]-sample_report[[#This Row],[NOM_TAX_0]]</f>
        <v>-79323.340599999996</v>
      </c>
      <c r="V537" t="s">
        <v>6670</v>
      </c>
      <c r="W537" t="s">
        <v>6671</v>
      </c>
      <c r="X537" t="s">
        <v>6672</v>
      </c>
      <c r="Y537" t="s">
        <v>6673</v>
      </c>
      <c r="Z537" t="s">
        <v>5794</v>
      </c>
      <c r="AA537">
        <f>sample_report[[#This Row],[PTI_4]]*sample_report[[#This Row],[STR_4]]*0.01</f>
        <v>1708.428504</v>
      </c>
      <c r="AB537">
        <f>sample_report[[#This Row],[PTI_3]]*sample_report[[#This Row],[STR_3]]*0.01</f>
        <v>1693.8053910000003</v>
      </c>
      <c r="AC537">
        <f>sample_report[[#This Row],[PTI_2]]*sample_report[[#This Row],[STR_32]]*0.01</f>
        <v>1332.1726560000002</v>
      </c>
      <c r="AD537">
        <f>sample_report[[#This Row],[PTI_1]]*sample_report[[#This Row],[STR_1]]*0.01</f>
        <v>122327.8615</v>
      </c>
      <c r="AE537">
        <f>sample_report[[#This Row],[PTI_0]]*sample_report[[#This Row],[STR_0]]*0.01</f>
        <v>79931.900599999994</v>
      </c>
      <c r="AF537">
        <v>39.54</v>
      </c>
      <c r="AG537">
        <v>36.99</v>
      </c>
      <c r="AH537">
        <v>36.99</v>
      </c>
      <c r="AI537">
        <v>32.11</v>
      </c>
      <c r="AJ537">
        <v>29.74</v>
      </c>
      <c r="AK537" t="s">
        <v>6674</v>
      </c>
      <c r="AL537" t="s">
        <v>6675</v>
      </c>
      <c r="AM537" t="s">
        <v>6676</v>
      </c>
      <c r="AN537">
        <v>380965</v>
      </c>
      <c r="AO537">
        <v>268769</v>
      </c>
      <c r="AP537" t="s">
        <v>6677</v>
      </c>
      <c r="AQ537" t="s">
        <v>198</v>
      </c>
      <c r="AR537" t="s">
        <v>35</v>
      </c>
    </row>
    <row r="538" spans="1:44" x14ac:dyDescent="0.3">
      <c r="A538" t="s">
        <v>6705</v>
      </c>
      <c r="B538" t="s">
        <v>6706</v>
      </c>
      <c r="C538" t="s">
        <v>283</v>
      </c>
      <c r="D538" t="s">
        <v>312</v>
      </c>
      <c r="E538">
        <v>2020</v>
      </c>
      <c r="F538">
        <v>689380</v>
      </c>
      <c r="G538" t="s">
        <v>6707</v>
      </c>
      <c r="H538">
        <v>10128435</v>
      </c>
      <c r="I538">
        <v>265016390</v>
      </c>
      <c r="J538" t="s">
        <v>6708</v>
      </c>
      <c r="K538">
        <v>166841</v>
      </c>
      <c r="L538">
        <v>48373300</v>
      </c>
      <c r="M538">
        <v>17</v>
      </c>
      <c r="N538" t="s">
        <v>6709</v>
      </c>
      <c r="O538" t="s">
        <v>6710</v>
      </c>
      <c r="P538">
        <f>SUM(sample_report[[#This Row],[DIFF_4]:[DIFF_0]])</f>
        <v>-381689.06361399998</v>
      </c>
      <c r="Q538" s="1">
        <f>sample_report[[#This Row],[CTP_4]]-sample_report[[#This Row],[NOM_TAX_4]]</f>
        <v>1522.5559020000001</v>
      </c>
      <c r="R538" s="1">
        <f>sample_report[[#This Row],[CTP_3]]-sample_report[[#This Row],[NOM_TAX_3]]</f>
        <v>2381.8160339999999</v>
      </c>
      <c r="S538" s="1">
        <f>sample_report[[#This Row],[CTP_2]]-sample_report[[#This Row],[NOMO_TAX_2]]</f>
        <v>596.71045000000026</v>
      </c>
      <c r="T538" s="1">
        <f>sample_report[[#This Row],[CTP_1]]-sample_report[[#This Row],[NOM_TAX_1]]</f>
        <v>-183205.88399999999</v>
      </c>
      <c r="U538" s="1">
        <f>sample_report[[#This Row],[CTP_0]]-sample_report[[#This Row],[NOM_TAX_0]]</f>
        <v>-202984.26199999999</v>
      </c>
      <c r="V538" t="s">
        <v>6711</v>
      </c>
      <c r="W538" t="s">
        <v>6712</v>
      </c>
      <c r="X538" t="s">
        <v>6713</v>
      </c>
      <c r="Y538" t="s">
        <v>6714</v>
      </c>
      <c r="Z538" t="s">
        <v>6708</v>
      </c>
      <c r="AA538">
        <f>sample_report[[#This Row],[PTI_4]]*sample_report[[#This Row],[STR_4]]*0.01</f>
        <v>1661.654098</v>
      </c>
      <c r="AB538">
        <f>sample_report[[#This Row],[PTI_3]]*sample_report[[#This Row],[STR_3]]*0.01</f>
        <v>469.32396599999993</v>
      </c>
      <c r="AC538">
        <f>sample_report[[#This Row],[PTI_2]]*sample_report[[#This Row],[STR_32]]*0.01</f>
        <v>1902.8395499999999</v>
      </c>
      <c r="AD538">
        <f>sample_report[[#This Row],[PTI_1]]*sample_report[[#This Row],[STR_1]]*0.01</f>
        <v>186517.38399999999</v>
      </c>
      <c r="AE538">
        <f>sample_report[[#This Row],[PTI_0]]*sample_report[[#This Row],[STR_0]]*0.01</f>
        <v>205021.61199999999</v>
      </c>
      <c r="AF538">
        <v>29.74</v>
      </c>
      <c r="AG538">
        <v>29.74</v>
      </c>
      <c r="AH538">
        <v>29.74</v>
      </c>
      <c r="AI538">
        <v>29.74</v>
      </c>
      <c r="AJ538">
        <v>29.74</v>
      </c>
      <c r="AK538" t="s">
        <v>6715</v>
      </c>
      <c r="AL538" t="s">
        <v>6716</v>
      </c>
      <c r="AM538" t="s">
        <v>6717</v>
      </c>
      <c r="AN538">
        <v>627160</v>
      </c>
      <c r="AO538">
        <v>689380</v>
      </c>
      <c r="AP538" t="s">
        <v>6718</v>
      </c>
      <c r="AQ538" t="s">
        <v>35</v>
      </c>
      <c r="AR538" t="s">
        <v>35</v>
      </c>
    </row>
    <row r="539" spans="1:44" x14ac:dyDescent="0.3">
      <c r="A539" t="s">
        <v>6705</v>
      </c>
      <c r="B539" t="s">
        <v>6706</v>
      </c>
      <c r="C539" t="s">
        <v>283</v>
      </c>
      <c r="D539" t="s">
        <v>312</v>
      </c>
      <c r="E539">
        <v>2016</v>
      </c>
      <c r="F539">
        <v>558727</v>
      </c>
      <c r="G539" t="s">
        <v>6719</v>
      </c>
      <c r="H539">
        <v>12187152</v>
      </c>
      <c r="I539">
        <v>259750945</v>
      </c>
      <c r="J539" t="s">
        <v>6711</v>
      </c>
      <c r="K539">
        <v>197037</v>
      </c>
      <c r="L539">
        <v>42597200</v>
      </c>
      <c r="M539">
        <v>14</v>
      </c>
      <c r="N539" t="s">
        <v>6720</v>
      </c>
      <c r="O539" t="s">
        <v>35</v>
      </c>
      <c r="P539" t="e">
        <f>SUM(sample_report[[#This Row],[DIFF_4]:[DIFF_0]])</f>
        <v>#VALUE!</v>
      </c>
      <c r="Q539" s="1" t="e">
        <f>sample_report[[#This Row],[CTP_4]]-sample_report[[#This Row],[NOM_TAX_4]]</f>
        <v>#VALUE!</v>
      </c>
      <c r="R539" s="1" t="e">
        <f>sample_report[[#This Row],[CTP_3]]-sample_report[[#This Row],[NOM_TAX_3]]</f>
        <v>#VALUE!</v>
      </c>
      <c r="S539" s="1">
        <f>sample_report[[#This Row],[CTP_2]]-sample_report[[#This Row],[NOMO_TAX_2]]</f>
        <v>1203.6165980000001</v>
      </c>
      <c r="T539" s="1">
        <f>sample_report[[#This Row],[CTP_1]]-sample_report[[#This Row],[NOM_TAX_1]]</f>
        <v>-224387.50879999998</v>
      </c>
      <c r="U539" s="1">
        <f>sample_report[[#This Row],[CTP_0]]-sample_report[[#This Row],[NOM_TAX_0]]</f>
        <v>-162981.1998</v>
      </c>
      <c r="V539" t="s">
        <v>35</v>
      </c>
      <c r="W539" t="s">
        <v>35</v>
      </c>
      <c r="X539" t="s">
        <v>6721</v>
      </c>
      <c r="Y539" t="s">
        <v>6722</v>
      </c>
      <c r="Z539" t="s">
        <v>6711</v>
      </c>
      <c r="AA539" t="e">
        <f>sample_report[[#This Row],[PTI_4]]*sample_report[[#This Row],[STR_4]]*0.01</f>
        <v>#VALUE!</v>
      </c>
      <c r="AB539" t="e">
        <f>sample_report[[#This Row],[PTI_3]]*sample_report[[#This Row],[STR_3]]*0.01</f>
        <v>#VALUE!</v>
      </c>
      <c r="AC539">
        <f>sample_report[[#This Row],[PTI_2]]*sample_report[[#This Row],[STR_32]]*0.01</f>
        <v>2734.2934019999998</v>
      </c>
      <c r="AD539">
        <f>sample_report[[#This Row],[PTI_1]]*sample_report[[#This Row],[STR_1]]*0.01</f>
        <v>228079.8988</v>
      </c>
      <c r="AE539">
        <f>sample_report[[#This Row],[PTI_0]]*sample_report[[#This Row],[STR_0]]*0.01</f>
        <v>166165.40979999999</v>
      </c>
      <c r="AF539">
        <v>39.54</v>
      </c>
      <c r="AG539">
        <v>36.99</v>
      </c>
      <c r="AH539">
        <v>36.99</v>
      </c>
      <c r="AI539">
        <v>32.11</v>
      </c>
      <c r="AJ539">
        <v>29.74</v>
      </c>
      <c r="AK539" t="s">
        <v>35</v>
      </c>
      <c r="AL539" t="s">
        <v>35</v>
      </c>
      <c r="AM539" t="s">
        <v>6723</v>
      </c>
      <c r="AN539">
        <v>710308</v>
      </c>
      <c r="AO539">
        <v>558727</v>
      </c>
      <c r="AP539" t="s">
        <v>6724</v>
      </c>
      <c r="AQ539" t="s">
        <v>35</v>
      </c>
      <c r="AR539" t="s">
        <v>35</v>
      </c>
    </row>
    <row r="540" spans="1:44" x14ac:dyDescent="0.3">
      <c r="A540" t="s">
        <v>6725</v>
      </c>
      <c r="B540" t="s">
        <v>6726</v>
      </c>
      <c r="C540" t="s">
        <v>283</v>
      </c>
      <c r="D540" t="s">
        <v>6727</v>
      </c>
      <c r="E540">
        <v>2020</v>
      </c>
      <c r="F540">
        <v>393433</v>
      </c>
      <c r="G540" t="s">
        <v>6728</v>
      </c>
      <c r="H540">
        <v>2443541</v>
      </c>
      <c r="I540">
        <v>5212245</v>
      </c>
      <c r="J540" t="s">
        <v>6729</v>
      </c>
      <c r="K540">
        <v>101185</v>
      </c>
      <c r="L540">
        <v>31025400</v>
      </c>
      <c r="M540">
        <v>567</v>
      </c>
      <c r="N540" t="s">
        <v>6730</v>
      </c>
      <c r="O540" t="s">
        <v>6731</v>
      </c>
      <c r="P540">
        <f>SUM(sample_report[[#This Row],[DIFF_4]:[DIFF_0]])</f>
        <v>-242003.52799800001</v>
      </c>
      <c r="Q540" s="1">
        <f>sample_report[[#This Row],[CTP_4]]-sample_report[[#This Row],[NOM_TAX_4]]</f>
        <v>140.32283600000028</v>
      </c>
      <c r="R540" s="1">
        <f>sample_report[[#This Row],[CTP_3]]-sample_report[[#This Row],[NOM_TAX_3]]</f>
        <v>-424.21026599999971</v>
      </c>
      <c r="S540" s="1">
        <f>sample_report[[#This Row],[CTP_2]]-sample_report[[#This Row],[NOMO_TAX_2]]</f>
        <v>-305.11396799999989</v>
      </c>
      <c r="T540" s="1">
        <f>sample_report[[#This Row],[CTP_1]]-sample_report[[#This Row],[NOM_TAX_1]]</f>
        <v>-125573.73240000001</v>
      </c>
      <c r="U540" s="1">
        <f>sample_report[[#This Row],[CTP_0]]-sample_report[[#This Row],[NOM_TAX_0]]</f>
        <v>-115840.7942</v>
      </c>
      <c r="V540" t="s">
        <v>6732</v>
      </c>
      <c r="W540" t="s">
        <v>6733</v>
      </c>
      <c r="X540" t="s">
        <v>6734</v>
      </c>
      <c r="Y540" t="s">
        <v>6735</v>
      </c>
      <c r="Z540" t="s">
        <v>6729</v>
      </c>
      <c r="AA540">
        <f>sample_report[[#This Row],[PTI_4]]*sample_report[[#This Row],[STR_4]]*0.01</f>
        <v>1564.8771639999998</v>
      </c>
      <c r="AB540">
        <f>sample_report[[#This Row],[PTI_3]]*sample_report[[#This Row],[STR_3]]*0.01</f>
        <v>1428.2902659999997</v>
      </c>
      <c r="AC540">
        <f>sample_report[[#This Row],[PTI_2]]*sample_report[[#This Row],[STR_32]]*0.01</f>
        <v>1431.1839679999998</v>
      </c>
      <c r="AD540">
        <f>sample_report[[#This Row],[PTI_1]]*sample_report[[#This Row],[STR_1]]*0.01</f>
        <v>126923.18240000001</v>
      </c>
      <c r="AE540">
        <f>sample_report[[#This Row],[PTI_0]]*sample_report[[#This Row],[STR_0]]*0.01</f>
        <v>117006.9742</v>
      </c>
      <c r="AF540">
        <v>29.74</v>
      </c>
      <c r="AG540">
        <v>29.74</v>
      </c>
      <c r="AH540">
        <v>29.74</v>
      </c>
      <c r="AI540">
        <v>29.74</v>
      </c>
      <c r="AJ540">
        <v>29.74</v>
      </c>
      <c r="AK540" t="s">
        <v>6736</v>
      </c>
      <c r="AL540" t="s">
        <v>6737</v>
      </c>
      <c r="AM540" t="s">
        <v>6738</v>
      </c>
      <c r="AN540">
        <v>426776</v>
      </c>
      <c r="AO540">
        <v>393433</v>
      </c>
      <c r="AP540" t="s">
        <v>6739</v>
      </c>
      <c r="AQ540" t="s">
        <v>6740</v>
      </c>
      <c r="AR540" t="s">
        <v>35</v>
      </c>
    </row>
    <row r="541" spans="1:44" x14ac:dyDescent="0.3">
      <c r="A541" t="s">
        <v>6725</v>
      </c>
      <c r="B541" t="s">
        <v>6726</v>
      </c>
      <c r="C541" t="s">
        <v>283</v>
      </c>
      <c r="D541" t="s">
        <v>6727</v>
      </c>
      <c r="E541">
        <v>2016</v>
      </c>
      <c r="F541">
        <v>526186</v>
      </c>
      <c r="G541" t="s">
        <v>6741</v>
      </c>
      <c r="H541">
        <v>2105792</v>
      </c>
      <c r="I541">
        <v>4067710</v>
      </c>
      <c r="J541" t="s">
        <v>6732</v>
      </c>
      <c r="K541">
        <v>140314</v>
      </c>
      <c r="L541">
        <v>42169500</v>
      </c>
      <c r="M541">
        <v>907</v>
      </c>
      <c r="N541" t="s">
        <v>6742</v>
      </c>
      <c r="O541" t="s">
        <v>2011</v>
      </c>
      <c r="P541" t="e">
        <f>SUM(sample_report[[#This Row],[DIFF_4]:[DIFF_0]])</f>
        <v>#VALUE!</v>
      </c>
      <c r="Q541" s="1">
        <f>sample_report[[#This Row],[CTP_4]]-sample_report[[#This Row],[NOM_TAX_4]]</f>
        <v>-659.15829999999983</v>
      </c>
      <c r="R541" s="1">
        <f>sample_report[[#This Row],[CTP_3]]-sample_report[[#This Row],[NOM_TAX_3]]</f>
        <v>-1052.120885</v>
      </c>
      <c r="S541" s="1" t="e">
        <f>sample_report[[#This Row],[CTP_2]]-sample_report[[#This Row],[NOMO_TAX_2]]</f>
        <v>#VALUE!</v>
      </c>
      <c r="T541" s="1">
        <f>sample_report[[#This Row],[CTP_1]]-sample_report[[#This Row],[NOM_TAX_1]]</f>
        <v>-147101.91650000002</v>
      </c>
      <c r="U541" s="1">
        <f>sample_report[[#This Row],[CTP_0]]-sample_report[[#This Row],[NOM_TAX_0]]</f>
        <v>-154782.51639999999</v>
      </c>
      <c r="V541" t="s">
        <v>6743</v>
      </c>
      <c r="W541" t="s">
        <v>6744</v>
      </c>
      <c r="X541" t="s">
        <v>2011</v>
      </c>
      <c r="Y541" t="s">
        <v>6745</v>
      </c>
      <c r="Z541" t="s">
        <v>6732</v>
      </c>
      <c r="AA541">
        <f>sample_report[[#This Row],[PTI_4]]*sample_report[[#This Row],[STR_4]]*0.01</f>
        <v>2210.0882999999999</v>
      </c>
      <c r="AB541">
        <f>sample_report[[#This Row],[PTI_3]]*sample_report[[#This Row],[STR_3]]*0.01</f>
        <v>2273.460885</v>
      </c>
      <c r="AC541" t="e">
        <f>sample_report[[#This Row],[PTI_2]]*sample_report[[#This Row],[STR_32]]*0.01</f>
        <v>#VALUE!</v>
      </c>
      <c r="AD541">
        <f>sample_report[[#This Row],[PTI_1]]*sample_report[[#This Row],[STR_1]]*0.01</f>
        <v>148192.46650000001</v>
      </c>
      <c r="AE541">
        <f>sample_report[[#This Row],[PTI_0]]*sample_report[[#This Row],[STR_0]]*0.01</f>
        <v>156487.7164</v>
      </c>
      <c r="AF541">
        <v>39.54</v>
      </c>
      <c r="AG541">
        <v>36.99</v>
      </c>
      <c r="AH541">
        <v>36.99</v>
      </c>
      <c r="AI541">
        <v>32.11</v>
      </c>
      <c r="AJ541">
        <v>29.74</v>
      </c>
      <c r="AK541" t="s">
        <v>6746</v>
      </c>
      <c r="AL541" t="s">
        <v>6747</v>
      </c>
      <c r="AM541" t="s">
        <v>2011</v>
      </c>
      <c r="AN541">
        <v>461515</v>
      </c>
      <c r="AO541">
        <v>526186</v>
      </c>
      <c r="AP541" t="s">
        <v>6748</v>
      </c>
      <c r="AQ541" t="s">
        <v>6749</v>
      </c>
      <c r="AR541" t="s">
        <v>35</v>
      </c>
    </row>
    <row r="542" spans="1:44" x14ac:dyDescent="0.3">
      <c r="A542" t="s">
        <v>2049</v>
      </c>
      <c r="B542" t="s">
        <v>2050</v>
      </c>
      <c r="C542" t="s">
        <v>283</v>
      </c>
      <c r="D542" t="s">
        <v>410</v>
      </c>
      <c r="E542">
        <v>2020</v>
      </c>
      <c r="F542">
        <v>160567</v>
      </c>
      <c r="G542" t="s">
        <v>6804</v>
      </c>
      <c r="H542">
        <v>894655</v>
      </c>
      <c r="I542">
        <v>1613266</v>
      </c>
      <c r="J542" t="s">
        <v>6805</v>
      </c>
      <c r="K542">
        <v>42994</v>
      </c>
      <c r="L542">
        <v>12614200</v>
      </c>
      <c r="M542">
        <v>760</v>
      </c>
      <c r="N542" t="s">
        <v>6806</v>
      </c>
      <c r="O542" t="s">
        <v>6807</v>
      </c>
      <c r="P542">
        <f>SUM(sample_report[[#This Row],[DIFF_4]:[DIFF_0]])</f>
        <v>-104387.82104800001</v>
      </c>
      <c r="Q542" s="1">
        <f>sample_report[[#This Row],[CTP_4]]-sample_report[[#This Row],[NOM_TAX_4]]</f>
        <v>-53.779862000000037</v>
      </c>
      <c r="R542" s="1">
        <f>sample_report[[#This Row],[CTP_3]]-sample_report[[#This Row],[NOM_TAX_3]]</f>
        <v>-48.635215999999957</v>
      </c>
      <c r="S542" s="1">
        <f>sample_report[[#This Row],[CTP_2]]-sample_report[[#This Row],[NOMO_TAX_2]]</f>
        <v>-89.895969999999977</v>
      </c>
      <c r="T542" s="1">
        <f>sample_report[[#This Row],[CTP_1]]-sample_report[[#This Row],[NOM_TAX_1]]</f>
        <v>-56947.544200000004</v>
      </c>
      <c r="U542" s="1">
        <f>sample_report[[#This Row],[CTP_0]]-sample_report[[#This Row],[NOM_TAX_0]]</f>
        <v>-47247.965799999998</v>
      </c>
      <c r="V542" t="s">
        <v>2057</v>
      </c>
      <c r="W542" t="s">
        <v>2058</v>
      </c>
      <c r="X542" t="s">
        <v>2052</v>
      </c>
      <c r="Y542" t="s">
        <v>2266</v>
      </c>
      <c r="Z542" t="s">
        <v>6805</v>
      </c>
      <c r="AA542">
        <f>sample_report[[#This Row],[PTI_4]]*sample_report[[#This Row],[STR_4]]*0.01</f>
        <v>502.04986200000002</v>
      </c>
      <c r="AB542">
        <f>sample_report[[#This Row],[PTI_3]]*sample_report[[#This Row],[STR_3]]*0.01</f>
        <v>541.81521599999996</v>
      </c>
      <c r="AC542">
        <f>sample_report[[#This Row],[PTI_2]]*sample_report[[#This Row],[STR_32]]*0.01</f>
        <v>558.08596999999997</v>
      </c>
      <c r="AD542">
        <f>sample_report[[#This Row],[PTI_1]]*sample_report[[#This Row],[STR_1]]*0.01</f>
        <v>57467.494200000001</v>
      </c>
      <c r="AE542">
        <f>sample_report[[#This Row],[PTI_0]]*sample_report[[#This Row],[STR_0]]*0.01</f>
        <v>47752.625800000002</v>
      </c>
      <c r="AF542">
        <v>29.74</v>
      </c>
      <c r="AG542">
        <v>29.74</v>
      </c>
      <c r="AH542">
        <v>29.74</v>
      </c>
      <c r="AI542">
        <v>29.74</v>
      </c>
      <c r="AJ542">
        <v>29.74</v>
      </c>
      <c r="AK542" t="s">
        <v>2061</v>
      </c>
      <c r="AL542" t="s">
        <v>2269</v>
      </c>
      <c r="AM542" t="s">
        <v>6808</v>
      </c>
      <c r="AN542">
        <v>193233</v>
      </c>
      <c r="AO542">
        <v>160567</v>
      </c>
      <c r="AP542" t="s">
        <v>6809</v>
      </c>
      <c r="AQ542" t="s">
        <v>6810</v>
      </c>
      <c r="AR542" t="s">
        <v>35</v>
      </c>
    </row>
    <row r="543" spans="1:44" x14ac:dyDescent="0.3">
      <c r="A543" t="s">
        <v>2049</v>
      </c>
      <c r="B543" t="s">
        <v>2050</v>
      </c>
      <c r="C543" t="s">
        <v>283</v>
      </c>
      <c r="D543" t="s">
        <v>410</v>
      </c>
      <c r="E543">
        <v>2016</v>
      </c>
      <c r="F543">
        <v>168813</v>
      </c>
      <c r="G543" t="s">
        <v>6811</v>
      </c>
      <c r="H543">
        <v>582880</v>
      </c>
      <c r="I543">
        <v>1147433</v>
      </c>
      <c r="J543" t="s">
        <v>2057</v>
      </c>
      <c r="K543">
        <v>51115</v>
      </c>
      <c r="L543">
        <v>12655100</v>
      </c>
      <c r="M543">
        <v>966</v>
      </c>
      <c r="N543" t="s">
        <v>6812</v>
      </c>
      <c r="O543" t="s">
        <v>2011</v>
      </c>
      <c r="P543" t="e">
        <f>SUM(sample_report[[#This Row],[DIFF_4]:[DIFF_0]])</f>
        <v>#VALUE!</v>
      </c>
      <c r="Q543" s="1" t="e">
        <f>sample_report[[#This Row],[CTP_4]]-sample_report[[#This Row],[NOM_TAX_4]]</f>
        <v>#VALUE!</v>
      </c>
      <c r="R543" s="1">
        <f>sample_report[[#This Row],[CTP_3]]-sample_report[[#This Row],[NOM_TAX_3]]</f>
        <v>-129.95546400000001</v>
      </c>
      <c r="S543" s="1">
        <f>sample_report[[#This Row],[CTP_2]]-sample_report[[#This Row],[NOMO_TAX_2]]</f>
        <v>22.726254999999981</v>
      </c>
      <c r="T543" s="1">
        <f>sample_report[[#This Row],[CTP_1]]-sample_report[[#This Row],[NOM_TAX_1]]</f>
        <v>-43649.402800000003</v>
      </c>
      <c r="U543" s="1">
        <f>sample_report[[#This Row],[CTP_0]]-sample_report[[#This Row],[NOM_TAX_0]]</f>
        <v>-49756.716200000003</v>
      </c>
      <c r="V543" t="s">
        <v>2011</v>
      </c>
      <c r="W543" t="s">
        <v>2384</v>
      </c>
      <c r="X543" t="s">
        <v>2055</v>
      </c>
      <c r="Y543" t="s">
        <v>2056</v>
      </c>
      <c r="Z543" t="s">
        <v>2057</v>
      </c>
      <c r="AA543" t="e">
        <f>sample_report[[#This Row],[PTI_4]]*sample_report[[#This Row],[STR_4]]*0.01</f>
        <v>#VALUE!</v>
      </c>
      <c r="AB543">
        <f>sample_report[[#This Row],[PTI_3]]*sample_report[[#This Row],[STR_3]]*0.01</f>
        <v>435.50546400000002</v>
      </c>
      <c r="AC543">
        <f>sample_report[[#This Row],[PTI_2]]*sample_report[[#This Row],[STR_32]]*0.01</f>
        <v>442.97374500000001</v>
      </c>
      <c r="AD543">
        <f>sample_report[[#This Row],[PTI_1]]*sample_report[[#This Row],[STR_1]]*0.01</f>
        <v>44038.222800000003</v>
      </c>
      <c r="AE543">
        <f>sample_report[[#This Row],[PTI_0]]*sample_report[[#This Row],[STR_0]]*0.01</f>
        <v>50204.986199999999</v>
      </c>
      <c r="AF543">
        <v>39.54</v>
      </c>
      <c r="AG543">
        <v>36.99</v>
      </c>
      <c r="AH543">
        <v>36.99</v>
      </c>
      <c r="AI543">
        <v>32.11</v>
      </c>
      <c r="AJ543">
        <v>29.74</v>
      </c>
      <c r="AK543" t="s">
        <v>2011</v>
      </c>
      <c r="AL543" t="s">
        <v>2385</v>
      </c>
      <c r="AM543" t="s">
        <v>2059</v>
      </c>
      <c r="AN543">
        <v>137148</v>
      </c>
      <c r="AO543">
        <v>168813</v>
      </c>
      <c r="AP543" t="s">
        <v>6813</v>
      </c>
      <c r="AQ543" t="s">
        <v>6814</v>
      </c>
      <c r="AR543" t="s">
        <v>35</v>
      </c>
    </row>
    <row r="544" spans="1:44" x14ac:dyDescent="0.3">
      <c r="A544" t="s">
        <v>6855</v>
      </c>
      <c r="B544" t="s">
        <v>6856</v>
      </c>
      <c r="C544" t="s">
        <v>283</v>
      </c>
      <c r="D544" t="s">
        <v>2508</v>
      </c>
      <c r="E544">
        <v>2020</v>
      </c>
      <c r="F544">
        <v>938783</v>
      </c>
      <c r="G544" t="s">
        <v>6857</v>
      </c>
      <c r="H544">
        <v>4061344</v>
      </c>
      <c r="I544">
        <v>8874206</v>
      </c>
      <c r="J544" t="s">
        <v>6858</v>
      </c>
      <c r="K544">
        <v>299191</v>
      </c>
      <c r="L544">
        <v>63976700</v>
      </c>
      <c r="M544">
        <v>757</v>
      </c>
      <c r="N544" t="s">
        <v>6859</v>
      </c>
      <c r="O544" t="s">
        <v>6860</v>
      </c>
      <c r="P544">
        <f>SUM(sample_report[[#This Row],[DIFF_4]:[DIFF_0]])</f>
        <v>-544443.3279439999</v>
      </c>
      <c r="Q544" s="1">
        <f>sample_report[[#This Row],[CTP_4]]-sample_report[[#This Row],[NOM_TAX_4]]</f>
        <v>402.96978000000013</v>
      </c>
      <c r="R544" s="1">
        <f>sample_report[[#This Row],[CTP_3]]-sample_report[[#This Row],[NOM_TAX_3]]</f>
        <v>-179.28536799999983</v>
      </c>
      <c r="S544" s="1">
        <f>sample_report[[#This Row],[CTP_2]]-sample_report[[#This Row],[NOMO_TAX_2]]</f>
        <v>65.644643999999971</v>
      </c>
      <c r="T544" s="1">
        <f>sample_report[[#This Row],[CTP_1]]-sample_report[[#This Row],[NOM_TAX_1]]</f>
        <v>-268334.41279999993</v>
      </c>
      <c r="U544" s="1">
        <f>sample_report[[#This Row],[CTP_0]]-sample_report[[#This Row],[NOM_TAX_0]]</f>
        <v>-276398.24419999996</v>
      </c>
      <c r="V544" t="s">
        <v>6861</v>
      </c>
      <c r="W544" t="s">
        <v>6862</v>
      </c>
      <c r="X544" t="s">
        <v>6863</v>
      </c>
      <c r="Y544" t="s">
        <v>6864</v>
      </c>
      <c r="Z544" t="s">
        <v>6858</v>
      </c>
      <c r="AA544">
        <f>sample_report[[#This Row],[PTI_4]]*sample_report[[#This Row],[STR_4]]*0.01</f>
        <v>2026.87022</v>
      </c>
      <c r="AB544">
        <f>sample_report[[#This Row],[PTI_3]]*sample_report[[#This Row],[STR_3]]*0.01</f>
        <v>2460.4853679999997</v>
      </c>
      <c r="AC544">
        <f>sample_report[[#This Row],[PTI_2]]*sample_report[[#This Row],[STR_32]]*0.01</f>
        <v>2562.9753559999999</v>
      </c>
      <c r="AD544">
        <f>sample_report[[#This Row],[PTI_1]]*sample_report[[#This Row],[STR_1]]*0.01</f>
        <v>270937.94279999996</v>
      </c>
      <c r="AE544">
        <f>sample_report[[#This Row],[PTI_0]]*sample_report[[#This Row],[STR_0]]*0.01</f>
        <v>279194.06419999996</v>
      </c>
      <c r="AF544">
        <v>29.74</v>
      </c>
      <c r="AG544">
        <v>29.74</v>
      </c>
      <c r="AH544">
        <v>29.74</v>
      </c>
      <c r="AI544">
        <v>29.74</v>
      </c>
      <c r="AJ544">
        <v>29.74</v>
      </c>
      <c r="AK544" t="s">
        <v>6865</v>
      </c>
      <c r="AL544" t="s">
        <v>6866</v>
      </c>
      <c r="AM544" t="s">
        <v>6867</v>
      </c>
      <c r="AN544">
        <v>911022</v>
      </c>
      <c r="AO544">
        <v>938783</v>
      </c>
      <c r="AP544" t="s">
        <v>6868</v>
      </c>
      <c r="AQ544" t="s">
        <v>6869</v>
      </c>
      <c r="AR544" t="s">
        <v>35</v>
      </c>
    </row>
    <row r="545" spans="1:44" x14ac:dyDescent="0.3">
      <c r="A545" t="s">
        <v>6855</v>
      </c>
      <c r="B545" t="s">
        <v>6856</v>
      </c>
      <c r="C545" t="s">
        <v>283</v>
      </c>
      <c r="D545" t="s">
        <v>2508</v>
      </c>
      <c r="E545">
        <v>2016</v>
      </c>
      <c r="F545">
        <v>681530</v>
      </c>
      <c r="G545" t="s">
        <v>6870</v>
      </c>
      <c r="H545">
        <v>2943763</v>
      </c>
      <c r="I545">
        <v>5232104</v>
      </c>
      <c r="J545" t="s">
        <v>6861</v>
      </c>
      <c r="K545">
        <v>209432</v>
      </c>
      <c r="L545">
        <v>49487800</v>
      </c>
      <c r="M545">
        <v>860</v>
      </c>
      <c r="N545" t="s">
        <v>6871</v>
      </c>
      <c r="O545" t="s">
        <v>6872</v>
      </c>
      <c r="P545">
        <f>SUM(sample_report[[#This Row],[DIFF_4]:[DIFF_0]])</f>
        <v>-392680.497118</v>
      </c>
      <c r="Q545" s="1">
        <f>sample_report[[#This Row],[CTP_4]]-sample_report[[#This Row],[NOM_TAX_4]]</f>
        <v>-1575.9332759999998</v>
      </c>
      <c r="R545" s="1">
        <f>sample_report[[#This Row],[CTP_3]]-sample_report[[#This Row],[NOM_TAX_3]]</f>
        <v>796.85249299999964</v>
      </c>
      <c r="S545" s="1">
        <f>sample_report[[#This Row],[CTP_2]]-sample_report[[#This Row],[NOMO_TAX_2]]</f>
        <v>-80.680934999999863</v>
      </c>
      <c r="T545" s="1">
        <f>sample_report[[#This Row],[CTP_1]]-sample_report[[#This Row],[NOM_TAX_1]]</f>
        <v>-191563.5534</v>
      </c>
      <c r="U545" s="1">
        <f>sample_report[[#This Row],[CTP_0]]-sample_report[[#This Row],[NOM_TAX_0]]</f>
        <v>-200257.182</v>
      </c>
      <c r="V545" t="s">
        <v>6873</v>
      </c>
      <c r="W545" t="s">
        <v>6874</v>
      </c>
      <c r="X545" t="s">
        <v>6875</v>
      </c>
      <c r="Y545" t="s">
        <v>6876</v>
      </c>
      <c r="Z545" t="s">
        <v>6861</v>
      </c>
      <c r="AA545">
        <f>sample_report[[#This Row],[PTI_4]]*sample_report[[#This Row],[STR_4]]*0.01</f>
        <v>2275.5032759999999</v>
      </c>
      <c r="AB545">
        <f>sample_report[[#This Row],[PTI_3]]*sample_report[[#This Row],[STR_3]]*0.01</f>
        <v>1836.8975070000004</v>
      </c>
      <c r="AC545">
        <f>sample_report[[#This Row],[PTI_2]]*sample_report[[#This Row],[STR_32]]*0.01</f>
        <v>2291.770935</v>
      </c>
      <c r="AD545">
        <f>sample_report[[#This Row],[PTI_1]]*sample_report[[#This Row],[STR_1]]*0.01</f>
        <v>193749.81340000001</v>
      </c>
      <c r="AE545">
        <f>sample_report[[#This Row],[PTI_0]]*sample_report[[#This Row],[STR_0]]*0.01</f>
        <v>202687.022</v>
      </c>
      <c r="AF545">
        <v>39.54</v>
      </c>
      <c r="AG545">
        <v>36.99</v>
      </c>
      <c r="AH545">
        <v>36.99</v>
      </c>
      <c r="AI545">
        <v>32.11</v>
      </c>
      <c r="AJ545">
        <v>29.74</v>
      </c>
      <c r="AK545" t="s">
        <v>6877</v>
      </c>
      <c r="AL545" t="s">
        <v>6878</v>
      </c>
      <c r="AM545" t="s">
        <v>6879</v>
      </c>
      <c r="AN545">
        <v>603394</v>
      </c>
      <c r="AO545">
        <v>681530</v>
      </c>
      <c r="AP545" t="s">
        <v>6880</v>
      </c>
      <c r="AQ545" t="s">
        <v>35</v>
      </c>
      <c r="AR545" t="s">
        <v>35</v>
      </c>
    </row>
    <row r="546" spans="1:44" x14ac:dyDescent="0.3">
      <c r="A546" t="s">
        <v>5895</v>
      </c>
      <c r="B546" t="s">
        <v>5896</v>
      </c>
      <c r="C546" t="s">
        <v>283</v>
      </c>
      <c r="D546" t="s">
        <v>63</v>
      </c>
      <c r="E546">
        <v>2020</v>
      </c>
      <c r="F546">
        <v>257761</v>
      </c>
      <c r="G546" t="s">
        <v>6940</v>
      </c>
      <c r="H546">
        <v>1628533</v>
      </c>
      <c r="I546">
        <v>1700725</v>
      </c>
      <c r="J546" t="s">
        <v>6941</v>
      </c>
      <c r="K546">
        <v>75538</v>
      </c>
      <c r="L546">
        <v>19812400</v>
      </c>
      <c r="M546">
        <v>1128</v>
      </c>
      <c r="N546" t="s">
        <v>6942</v>
      </c>
      <c r="O546" t="s">
        <v>35</v>
      </c>
      <c r="P546" t="e">
        <f>SUM(sample_report[[#This Row],[DIFF_4]:[DIFF_0]])</f>
        <v>#VALUE!</v>
      </c>
      <c r="Q546" s="1">
        <f>sample_report[[#This Row],[CTP_4]]-sample_report[[#This Row],[NOM_TAX_4]]</f>
        <v>167.28179599999999</v>
      </c>
      <c r="R546" s="1" t="e">
        <f>sample_report[[#This Row],[CTP_3]]-sample_report[[#This Row],[NOM_TAX_3]]</f>
        <v>#VALUE!</v>
      </c>
      <c r="S546" s="1">
        <f>sample_report[[#This Row],[CTP_2]]-sample_report[[#This Row],[NOMO_TAX_2]]</f>
        <v>-241.89909999999998</v>
      </c>
      <c r="T546" s="1">
        <f>sample_report[[#This Row],[CTP_1]]-sample_report[[#This Row],[NOM_TAX_1]]</f>
        <v>-84851.836399999986</v>
      </c>
      <c r="U546" s="1">
        <f>sample_report[[#This Row],[CTP_0]]-sample_report[[#This Row],[NOM_TAX_0]]</f>
        <v>-75816.731400000004</v>
      </c>
      <c r="V546" t="s">
        <v>5902</v>
      </c>
      <c r="W546" t="s">
        <v>35</v>
      </c>
      <c r="X546" t="s">
        <v>5898</v>
      </c>
      <c r="Y546" t="s">
        <v>6259</v>
      </c>
      <c r="Z546" t="s">
        <v>6941</v>
      </c>
      <c r="AA546">
        <f>sample_report[[#This Row],[PTI_4]]*sample_report[[#This Row],[STR_4]]*0.01</f>
        <v>508.988204</v>
      </c>
      <c r="AB546">
        <f>sample_report[[#This Row],[PTI_3]]*sample_report[[#This Row],[STR_3]]*0.01</f>
        <v>607.99266399999999</v>
      </c>
      <c r="AC546">
        <f>sample_report[[#This Row],[PTI_2]]*sample_report[[#This Row],[STR_32]]*0.01</f>
        <v>801.93909999999994</v>
      </c>
      <c r="AD546">
        <f>sample_report[[#This Row],[PTI_1]]*sample_report[[#This Row],[STR_1]]*0.01</f>
        <v>85780.866399999984</v>
      </c>
      <c r="AE546">
        <f>sample_report[[#This Row],[PTI_0]]*sample_report[[#This Row],[STR_0]]*0.01</f>
        <v>76658.121400000004</v>
      </c>
      <c r="AF546">
        <v>29.74</v>
      </c>
      <c r="AG546">
        <v>29.74</v>
      </c>
      <c r="AH546">
        <v>29.74</v>
      </c>
      <c r="AI546">
        <v>29.74</v>
      </c>
      <c r="AJ546">
        <v>29.74</v>
      </c>
      <c r="AK546" t="s">
        <v>5905</v>
      </c>
      <c r="AL546" t="s">
        <v>6261</v>
      </c>
      <c r="AM546" t="s">
        <v>6943</v>
      </c>
      <c r="AN546">
        <v>288436</v>
      </c>
      <c r="AO546">
        <v>257761</v>
      </c>
      <c r="AP546" t="s">
        <v>198</v>
      </c>
      <c r="AQ546" t="s">
        <v>6944</v>
      </c>
      <c r="AR546" t="s">
        <v>35</v>
      </c>
    </row>
    <row r="547" spans="1:44" x14ac:dyDescent="0.3">
      <c r="A547" t="s">
        <v>5895</v>
      </c>
      <c r="B547" t="s">
        <v>5896</v>
      </c>
      <c r="C547" t="s">
        <v>283</v>
      </c>
      <c r="D547" t="s">
        <v>63</v>
      </c>
      <c r="E547">
        <v>2016</v>
      </c>
      <c r="F547">
        <v>171146</v>
      </c>
      <c r="G547" t="s">
        <v>6945</v>
      </c>
      <c r="H547">
        <v>928015</v>
      </c>
      <c r="I547">
        <v>980487</v>
      </c>
      <c r="J547" t="s">
        <v>5902</v>
      </c>
      <c r="K547">
        <v>56922</v>
      </c>
      <c r="L547">
        <v>13716600</v>
      </c>
      <c r="M547">
        <v>1307</v>
      </c>
      <c r="N547" t="s">
        <v>6946</v>
      </c>
      <c r="O547" t="s">
        <v>6947</v>
      </c>
      <c r="P547">
        <f>SUM(sample_report[[#This Row],[DIFF_4]:[DIFF_0]])</f>
        <v>-104234.96975400002</v>
      </c>
      <c r="Q547" s="1">
        <f>sample_report[[#This Row],[CTP_4]]-sample_report[[#This Row],[NOM_TAX_4]]</f>
        <v>33.484284000000059</v>
      </c>
      <c r="R547" s="1">
        <f>sample_report[[#This Row],[CTP_3]]-sample_report[[#This Row],[NOM_TAX_3]]</f>
        <v>35.777943999999934</v>
      </c>
      <c r="S547" s="1">
        <f>sample_report[[#This Row],[CTP_2]]-sample_report[[#This Row],[NOMO_TAX_2]]</f>
        <v>-145.21078200000005</v>
      </c>
      <c r="T547" s="1">
        <f>sample_report[[#This Row],[CTP_1]]-sample_report[[#This Row],[NOM_TAX_1]]</f>
        <v>-53936.470800000003</v>
      </c>
      <c r="U547" s="1">
        <f>sample_report[[#This Row],[CTP_0]]-sample_report[[#This Row],[NOM_TAX_0]]</f>
        <v>-50222.550400000007</v>
      </c>
      <c r="V547" t="s">
        <v>6948</v>
      </c>
      <c r="W547" t="s">
        <v>6488</v>
      </c>
      <c r="X547" t="s">
        <v>5900</v>
      </c>
      <c r="Y547" t="s">
        <v>5901</v>
      </c>
      <c r="Z547" t="s">
        <v>5902</v>
      </c>
      <c r="AA547">
        <f>sample_report[[#This Row],[PTI_4]]*sample_report[[#This Row],[STR_4]]*0.01</f>
        <v>471.92571599999997</v>
      </c>
      <c r="AB547">
        <f>sample_report[[#This Row],[PTI_3]]*sample_report[[#This Row],[STR_3]]*0.01</f>
        <v>483.62205600000004</v>
      </c>
      <c r="AC547">
        <f>sample_report[[#This Row],[PTI_2]]*sample_report[[#This Row],[STR_32]]*0.01</f>
        <v>502.39078200000006</v>
      </c>
      <c r="AD547">
        <f>sample_report[[#This Row],[PTI_1]]*sample_report[[#This Row],[STR_1]]*0.01</f>
        <v>54467.550800000005</v>
      </c>
      <c r="AE547">
        <f>sample_report[[#This Row],[PTI_0]]*sample_report[[#This Row],[STR_0]]*0.01</f>
        <v>50898.820400000004</v>
      </c>
      <c r="AF547">
        <v>39.54</v>
      </c>
      <c r="AG547">
        <v>36.99</v>
      </c>
      <c r="AH547">
        <v>36.99</v>
      </c>
      <c r="AI547">
        <v>32.11</v>
      </c>
      <c r="AJ547">
        <v>29.74</v>
      </c>
      <c r="AK547" t="s">
        <v>6949</v>
      </c>
      <c r="AL547" t="s">
        <v>6489</v>
      </c>
      <c r="AM547" t="s">
        <v>5903</v>
      </c>
      <c r="AN547">
        <v>169628</v>
      </c>
      <c r="AO547">
        <v>171146</v>
      </c>
      <c r="AP547" t="s">
        <v>198</v>
      </c>
      <c r="AQ547" t="s">
        <v>6950</v>
      </c>
      <c r="AR547" t="s">
        <v>35</v>
      </c>
    </row>
    <row r="548" spans="1:44" x14ac:dyDescent="0.3">
      <c r="A548" t="s">
        <v>6965</v>
      </c>
      <c r="B548" t="s">
        <v>6966</v>
      </c>
      <c r="C548" t="s">
        <v>283</v>
      </c>
      <c r="D548" t="s">
        <v>1982</v>
      </c>
      <c r="E548">
        <v>2020</v>
      </c>
      <c r="F548">
        <v>34587</v>
      </c>
      <c r="G548" t="s">
        <v>6967</v>
      </c>
      <c r="H548">
        <v>252196</v>
      </c>
      <c r="I548">
        <v>369319</v>
      </c>
      <c r="J548" t="s">
        <v>6968</v>
      </c>
      <c r="K548">
        <v>9726</v>
      </c>
      <c r="L548">
        <v>2682700</v>
      </c>
      <c r="M548">
        <v>705</v>
      </c>
      <c r="N548" t="s">
        <v>6969</v>
      </c>
      <c r="O548" t="s">
        <v>6970</v>
      </c>
      <c r="P548">
        <f>SUM(sample_report[[#This Row],[DIFF_4]:[DIFF_0]])</f>
        <v>-20201.871893999996</v>
      </c>
      <c r="Q548" s="1">
        <f>sample_report[[#This Row],[CTP_4]]-sample_report[[#This Row],[NOM_TAX_4]]</f>
        <v>-7.0839819999999918</v>
      </c>
      <c r="R548" s="1">
        <f>sample_report[[#This Row],[CTP_3]]-sample_report[[#This Row],[NOM_TAX_3]]</f>
        <v>59.629182000000014</v>
      </c>
      <c r="S548" s="1">
        <f>sample_report[[#This Row],[CTP_2]]-sample_report[[#This Row],[NOMO_TAX_2]]</f>
        <v>-61.08849399999999</v>
      </c>
      <c r="T548" s="1">
        <f>sample_report[[#This Row],[CTP_1]]-sample_report[[#This Row],[NOM_TAX_1]]</f>
        <v>-9999.7147999999997</v>
      </c>
      <c r="U548" s="1">
        <f>sample_report[[#This Row],[CTP_0]]-sample_report[[#This Row],[NOM_TAX_0]]</f>
        <v>-10193.613799999999</v>
      </c>
      <c r="V548" t="s">
        <v>6971</v>
      </c>
      <c r="W548" t="s">
        <v>6972</v>
      </c>
      <c r="X548" t="s">
        <v>6973</v>
      </c>
      <c r="Y548" t="s">
        <v>6974</v>
      </c>
      <c r="Z548" t="s">
        <v>6968</v>
      </c>
      <c r="AA548">
        <f>sample_report[[#This Row],[PTI_4]]*sample_report[[#This Row],[STR_4]]*0.01</f>
        <v>74.923981999999995</v>
      </c>
      <c r="AB548">
        <f>sample_report[[#This Row],[PTI_3]]*sample_report[[#This Row],[STR_3]]*0.01</f>
        <v>74.370817999999986</v>
      </c>
      <c r="AC548">
        <f>sample_report[[#This Row],[PTI_2]]*sample_report[[#This Row],[STR_32]]*0.01</f>
        <v>96.598493999999988</v>
      </c>
      <c r="AD548">
        <f>sample_report[[#This Row],[PTI_1]]*sample_report[[#This Row],[STR_1]]*0.01</f>
        <v>10082.4548</v>
      </c>
      <c r="AE548">
        <f>sample_report[[#This Row],[PTI_0]]*sample_report[[#This Row],[STR_0]]*0.01</f>
        <v>10286.173799999999</v>
      </c>
      <c r="AF548">
        <v>29.74</v>
      </c>
      <c r="AG548">
        <v>29.74</v>
      </c>
      <c r="AH548">
        <v>29.74</v>
      </c>
      <c r="AI548">
        <v>29.74</v>
      </c>
      <c r="AJ548">
        <v>29.74</v>
      </c>
      <c r="AK548" t="s">
        <v>6975</v>
      </c>
      <c r="AL548" t="s">
        <v>6976</v>
      </c>
      <c r="AM548" t="s">
        <v>6977</v>
      </c>
      <c r="AN548">
        <v>33902</v>
      </c>
      <c r="AO548">
        <v>34587</v>
      </c>
      <c r="AP548" t="s">
        <v>6978</v>
      </c>
      <c r="AQ548" t="s">
        <v>6979</v>
      </c>
      <c r="AR548" t="s">
        <v>35</v>
      </c>
    </row>
    <row r="549" spans="1:44" x14ac:dyDescent="0.3">
      <c r="A549" t="s">
        <v>6965</v>
      </c>
      <c r="B549" t="s">
        <v>6966</v>
      </c>
      <c r="C549" t="s">
        <v>283</v>
      </c>
      <c r="D549" t="s">
        <v>1982</v>
      </c>
      <c r="E549">
        <v>2016</v>
      </c>
      <c r="F549">
        <v>25193</v>
      </c>
      <c r="G549" t="s">
        <v>6980</v>
      </c>
      <c r="H549">
        <v>199016</v>
      </c>
      <c r="I549">
        <v>325345</v>
      </c>
      <c r="J549" t="s">
        <v>6971</v>
      </c>
      <c r="K549">
        <v>8401</v>
      </c>
      <c r="L549">
        <v>1996400</v>
      </c>
      <c r="M549">
        <v>536</v>
      </c>
      <c r="N549" t="s">
        <v>6981</v>
      </c>
      <c r="O549" t="s">
        <v>6982</v>
      </c>
      <c r="P549">
        <f>SUM(sample_report[[#This Row],[DIFF_4]:[DIFF_0]])</f>
        <v>-14322.875666</v>
      </c>
      <c r="Q549" s="1">
        <f>sample_report[[#This Row],[CTP_4]]-sample_report[[#This Row],[NOM_TAX_4]]</f>
        <v>1.3609319999999911</v>
      </c>
      <c r="R549" s="1">
        <f>sample_report[[#This Row],[CTP_3]]-sample_report[[#This Row],[NOM_TAX_3]]</f>
        <v>-30.418038000000003</v>
      </c>
      <c r="S549" s="1">
        <f>sample_report[[#This Row],[CTP_2]]-sample_report[[#This Row],[NOMO_TAX_2]]</f>
        <v>-3.2857600000000105</v>
      </c>
      <c r="T549" s="1">
        <f>sample_report[[#This Row],[CTP_1]]-sample_report[[#This Row],[NOM_TAX_1]]</f>
        <v>-6865.9746000000005</v>
      </c>
      <c r="U549" s="1">
        <f>sample_report[[#This Row],[CTP_0]]-sample_report[[#This Row],[NOM_TAX_0]]</f>
        <v>-7424.5581999999995</v>
      </c>
      <c r="V549" t="s">
        <v>6983</v>
      </c>
      <c r="W549" t="s">
        <v>6984</v>
      </c>
      <c r="X549" t="s">
        <v>6985</v>
      </c>
      <c r="Y549" t="s">
        <v>6123</v>
      </c>
      <c r="Z549" t="s">
        <v>6971</v>
      </c>
      <c r="AA549">
        <f>sample_report[[#This Row],[PTI_4]]*sample_report[[#This Row],[STR_4]]*0.01</f>
        <v>77.269068000000004</v>
      </c>
      <c r="AB549">
        <f>sample_report[[#This Row],[PTI_3]]*sample_report[[#This Row],[STR_3]]*0.01</f>
        <v>79.018038000000004</v>
      </c>
      <c r="AC549">
        <f>sample_report[[#This Row],[PTI_2]]*sample_report[[#This Row],[STR_32]]*0.01</f>
        <v>82.265760000000014</v>
      </c>
      <c r="AD549">
        <f>sample_report[[#This Row],[PTI_1]]*sample_report[[#This Row],[STR_1]]*0.01</f>
        <v>6963.3746000000001</v>
      </c>
      <c r="AE549">
        <f>sample_report[[#This Row],[PTI_0]]*sample_report[[#This Row],[STR_0]]*0.01</f>
        <v>7492.3981999999996</v>
      </c>
      <c r="AF549">
        <v>39.54</v>
      </c>
      <c r="AG549">
        <v>36.99</v>
      </c>
      <c r="AH549">
        <v>36.99</v>
      </c>
      <c r="AI549">
        <v>32.11</v>
      </c>
      <c r="AJ549">
        <v>29.74</v>
      </c>
      <c r="AK549" t="s">
        <v>6986</v>
      </c>
      <c r="AL549" t="s">
        <v>6987</v>
      </c>
      <c r="AM549" t="s">
        <v>6988</v>
      </c>
      <c r="AN549">
        <v>21686</v>
      </c>
      <c r="AO549">
        <v>25193</v>
      </c>
      <c r="AP549" t="s">
        <v>6989</v>
      </c>
      <c r="AQ549" t="s">
        <v>6990</v>
      </c>
      <c r="AR549" t="s">
        <v>35</v>
      </c>
    </row>
    <row r="550" spans="1:44" x14ac:dyDescent="0.3">
      <c r="A550" t="s">
        <v>1507</v>
      </c>
      <c r="B550" t="s">
        <v>1508</v>
      </c>
      <c r="C550" t="s">
        <v>283</v>
      </c>
      <c r="D550" t="s">
        <v>1199</v>
      </c>
      <c r="E550">
        <v>2020</v>
      </c>
      <c r="F550">
        <v>93471</v>
      </c>
      <c r="G550" t="s">
        <v>7007</v>
      </c>
      <c r="H550">
        <v>812227</v>
      </c>
      <c r="I550">
        <v>2382065</v>
      </c>
      <c r="J550" t="s">
        <v>7008</v>
      </c>
      <c r="K550">
        <v>23143</v>
      </c>
      <c r="L550">
        <v>7193500</v>
      </c>
      <c r="M550">
        <v>295</v>
      </c>
      <c r="N550" t="s">
        <v>7009</v>
      </c>
      <c r="O550" t="s">
        <v>7010</v>
      </c>
      <c r="P550">
        <f>SUM(sample_report[[#This Row],[DIFF_4]:[DIFF_0]])</f>
        <v>-59363.813878000001</v>
      </c>
      <c r="Q550" s="1">
        <f>sample_report[[#This Row],[CTP_4]]-sample_report[[#This Row],[NOM_TAX_4]]</f>
        <v>-171.66133600000006</v>
      </c>
      <c r="R550" s="1">
        <f>sample_report[[#This Row],[CTP_3]]-sample_report[[#This Row],[NOM_TAX_3]]</f>
        <v>-74.537027999999964</v>
      </c>
      <c r="S550" s="1">
        <f>sample_report[[#This Row],[CTP_2]]-sample_report[[#This Row],[NOMO_TAX_2]]</f>
        <v>-303.28171400000014</v>
      </c>
      <c r="T550" s="1">
        <f>sample_report[[#This Row],[CTP_1]]-sample_report[[#This Row],[NOM_TAX_1]]</f>
        <v>-31527.828399999999</v>
      </c>
      <c r="U550" s="1">
        <f>sample_report[[#This Row],[CTP_0]]-sample_report[[#This Row],[NOM_TAX_0]]</f>
        <v>-27286.505400000002</v>
      </c>
      <c r="V550" t="s">
        <v>1515</v>
      </c>
      <c r="W550" t="s">
        <v>1516</v>
      </c>
      <c r="X550" t="s">
        <v>1510</v>
      </c>
      <c r="Y550" t="s">
        <v>1622</v>
      </c>
      <c r="Z550" t="s">
        <v>7008</v>
      </c>
      <c r="AA550">
        <f>sample_report[[#This Row],[PTI_4]]*sample_report[[#This Row],[STR_4]]*0.01</f>
        <v>569.71133600000007</v>
      </c>
      <c r="AB550">
        <f>sample_report[[#This Row],[PTI_3]]*sample_report[[#This Row],[STR_3]]*0.01</f>
        <v>619.84702799999991</v>
      </c>
      <c r="AC550">
        <f>sample_report[[#This Row],[PTI_2]]*sample_report[[#This Row],[STR_32]]*0.01</f>
        <v>664.72171400000013</v>
      </c>
      <c r="AD550">
        <f>sample_report[[#This Row],[PTI_1]]*sample_report[[#This Row],[STR_1]]*0.01</f>
        <v>31871.168399999999</v>
      </c>
      <c r="AE550">
        <f>sample_report[[#This Row],[PTI_0]]*sample_report[[#This Row],[STR_0]]*0.01</f>
        <v>27798.275400000002</v>
      </c>
      <c r="AF550">
        <v>29.74</v>
      </c>
      <c r="AG550">
        <v>29.74</v>
      </c>
      <c r="AH550">
        <v>29.74</v>
      </c>
      <c r="AI550">
        <v>29.74</v>
      </c>
      <c r="AJ550">
        <v>29.74</v>
      </c>
      <c r="AK550" t="s">
        <v>1519</v>
      </c>
      <c r="AL550" t="s">
        <v>1625</v>
      </c>
      <c r="AM550" t="s">
        <v>7011</v>
      </c>
      <c r="AN550">
        <v>107166</v>
      </c>
      <c r="AO550">
        <v>93471</v>
      </c>
      <c r="AP550" t="s">
        <v>7012</v>
      </c>
      <c r="AQ550" t="s">
        <v>7013</v>
      </c>
      <c r="AR550" t="s">
        <v>35</v>
      </c>
    </row>
    <row r="551" spans="1:44" x14ac:dyDescent="0.3">
      <c r="A551" t="s">
        <v>1507</v>
      </c>
      <c r="B551" t="s">
        <v>1508</v>
      </c>
      <c r="C551" t="s">
        <v>283</v>
      </c>
      <c r="D551" t="s">
        <v>1199</v>
      </c>
      <c r="E551">
        <v>2016</v>
      </c>
      <c r="F551">
        <v>191564</v>
      </c>
      <c r="G551" t="s">
        <v>7014</v>
      </c>
      <c r="H551">
        <v>605413</v>
      </c>
      <c r="I551">
        <v>2077271</v>
      </c>
      <c r="J551" t="s">
        <v>1515</v>
      </c>
      <c r="K551">
        <v>46062</v>
      </c>
      <c r="L551">
        <v>14072800</v>
      </c>
      <c r="M551">
        <v>578</v>
      </c>
      <c r="N551" t="s">
        <v>7015</v>
      </c>
      <c r="O551" t="s">
        <v>7016</v>
      </c>
      <c r="P551">
        <f>SUM(sample_report[[#This Row],[DIFF_4]:[DIFF_0]])</f>
        <v>-60672.41739699999</v>
      </c>
      <c r="Q551" s="1">
        <f>sample_report[[#This Row],[CTP_4]]-sample_report[[#This Row],[NOM_TAX_4]]</f>
        <v>-105.88240399999995</v>
      </c>
      <c r="R551" s="1">
        <f>sample_report[[#This Row],[CTP_3]]-sample_report[[#This Row],[NOM_TAX_3]]</f>
        <v>31.222631999999976</v>
      </c>
      <c r="S551" s="1">
        <f>sample_report[[#This Row],[CTP_2]]-sample_report[[#This Row],[NOMO_TAX_2]]</f>
        <v>324.206075</v>
      </c>
      <c r="T551" s="1">
        <f>sample_report[[#This Row],[CTP_1]]-sample_report[[#This Row],[NOM_TAX_1]]</f>
        <v>-4348.8801000000003</v>
      </c>
      <c r="U551" s="1">
        <f>sample_report[[#This Row],[CTP_0]]-sample_report[[#This Row],[NOM_TAX_0]]</f>
        <v>-56573.083599999991</v>
      </c>
      <c r="V551" t="s">
        <v>7017</v>
      </c>
      <c r="W551" t="s">
        <v>1682</v>
      </c>
      <c r="X551" t="s">
        <v>1513</v>
      </c>
      <c r="Y551" t="s">
        <v>1514</v>
      </c>
      <c r="Z551" t="s">
        <v>1515</v>
      </c>
      <c r="AA551">
        <f>sample_report[[#This Row],[PTI_4]]*sample_report[[#This Row],[STR_4]]*0.01</f>
        <v>662.00240399999996</v>
      </c>
      <c r="AB551">
        <f>sample_report[[#This Row],[PTI_3]]*sample_report[[#This Row],[STR_3]]*0.01</f>
        <v>595.65736800000002</v>
      </c>
      <c r="AC551">
        <f>sample_report[[#This Row],[PTI_2]]*sample_report[[#This Row],[STR_32]]*0.01</f>
        <v>272.15392500000002</v>
      </c>
      <c r="AD551">
        <f>sample_report[[#This Row],[PTI_1]]*sample_report[[#This Row],[STR_1]]*0.01</f>
        <v>4620.9501</v>
      </c>
      <c r="AE551">
        <f>sample_report[[#This Row],[PTI_0]]*sample_report[[#This Row],[STR_0]]*0.01</f>
        <v>56971.133599999994</v>
      </c>
      <c r="AF551">
        <v>39.54</v>
      </c>
      <c r="AG551">
        <v>36.99</v>
      </c>
      <c r="AH551">
        <v>36.99</v>
      </c>
      <c r="AI551">
        <v>32.11</v>
      </c>
      <c r="AJ551">
        <v>29.74</v>
      </c>
      <c r="AK551" t="s">
        <v>7018</v>
      </c>
      <c r="AL551" t="s">
        <v>1683</v>
      </c>
      <c r="AM551" t="s">
        <v>1517</v>
      </c>
      <c r="AN551">
        <v>14391</v>
      </c>
      <c r="AO551">
        <v>191564</v>
      </c>
      <c r="AP551" t="s">
        <v>7019</v>
      </c>
      <c r="AQ551" t="s">
        <v>7020</v>
      </c>
      <c r="AR551" t="s">
        <v>35</v>
      </c>
    </row>
    <row r="552" spans="1:44" x14ac:dyDescent="0.3">
      <c r="A552" t="s">
        <v>7021</v>
      </c>
      <c r="B552" t="s">
        <v>7022</v>
      </c>
      <c r="C552" t="s">
        <v>283</v>
      </c>
      <c r="D552" t="s">
        <v>1168</v>
      </c>
      <c r="E552">
        <v>2020</v>
      </c>
      <c r="F552">
        <v>205208</v>
      </c>
      <c r="G552" t="s">
        <v>7023</v>
      </c>
      <c r="H552">
        <v>1641060</v>
      </c>
      <c r="I552">
        <v>3384453</v>
      </c>
      <c r="J552" t="s">
        <v>7024</v>
      </c>
      <c r="K552">
        <v>57827</v>
      </c>
      <c r="L552">
        <v>15376900</v>
      </c>
      <c r="M552">
        <v>422</v>
      </c>
      <c r="N552" t="s">
        <v>7025</v>
      </c>
      <c r="O552" t="s">
        <v>7026</v>
      </c>
      <c r="P552">
        <f>SUM(sample_report[[#This Row],[DIFF_4]:[DIFF_0]])</f>
        <v>-160540.27461999998</v>
      </c>
      <c r="Q552" s="1">
        <f>sample_report[[#This Row],[CTP_4]]-sample_report[[#This Row],[NOM_TAX_4]]</f>
        <v>26.703963999999985</v>
      </c>
      <c r="R552" s="1">
        <f>sample_report[[#This Row],[CTP_3]]-sample_report[[#This Row],[NOM_TAX_3]]</f>
        <v>-47.46004599999992</v>
      </c>
      <c r="S552" s="1">
        <f>sample_report[[#This Row],[CTP_2]]-sample_report[[#This Row],[NOMO_TAX_2]]</f>
        <v>-312.80553800000001</v>
      </c>
      <c r="T552" s="1">
        <f>sample_report[[#This Row],[CTP_1]]-sample_report[[#This Row],[NOM_TAX_1]]</f>
        <v>-100001.56379999999</v>
      </c>
      <c r="U552" s="1">
        <f>sample_report[[#This Row],[CTP_0]]-sample_report[[#This Row],[NOM_TAX_0]]</f>
        <v>-60205.1492</v>
      </c>
      <c r="V552" t="s">
        <v>7027</v>
      </c>
      <c r="W552" t="s">
        <v>7028</v>
      </c>
      <c r="X552" t="s">
        <v>7029</v>
      </c>
      <c r="Y552" t="s">
        <v>7030</v>
      </c>
      <c r="Z552" t="s">
        <v>7024</v>
      </c>
      <c r="AA552">
        <f>sample_report[[#This Row],[PTI_4]]*sample_report[[#This Row],[STR_4]]*0.01</f>
        <v>507.40603600000003</v>
      </c>
      <c r="AB552">
        <f>sample_report[[#This Row],[PTI_3]]*sample_report[[#This Row],[STR_3]]*0.01</f>
        <v>457.19004599999994</v>
      </c>
      <c r="AC552">
        <f>sample_report[[#This Row],[PTI_2]]*sample_report[[#This Row],[STR_32]]*0.01</f>
        <v>783.01553799999999</v>
      </c>
      <c r="AD552">
        <f>sample_report[[#This Row],[PTI_1]]*sample_report[[#This Row],[STR_1]]*0.01</f>
        <v>101231.09379999999</v>
      </c>
      <c r="AE552">
        <f>sample_report[[#This Row],[PTI_0]]*sample_report[[#This Row],[STR_0]]*0.01</f>
        <v>61028.859199999999</v>
      </c>
      <c r="AF552">
        <v>29.74</v>
      </c>
      <c r="AG552">
        <v>29.74</v>
      </c>
      <c r="AH552">
        <v>29.74</v>
      </c>
      <c r="AI552">
        <v>29.74</v>
      </c>
      <c r="AJ552">
        <v>29.74</v>
      </c>
      <c r="AK552" t="s">
        <v>7031</v>
      </c>
      <c r="AL552" t="s">
        <v>7032</v>
      </c>
      <c r="AM552" t="s">
        <v>7033</v>
      </c>
      <c r="AN552">
        <v>340387</v>
      </c>
      <c r="AO552">
        <v>205208</v>
      </c>
      <c r="AP552" t="s">
        <v>7034</v>
      </c>
      <c r="AQ552" t="s">
        <v>7035</v>
      </c>
      <c r="AR552" t="s">
        <v>7036</v>
      </c>
    </row>
    <row r="553" spans="1:44" x14ac:dyDescent="0.3">
      <c r="A553" t="s">
        <v>7021</v>
      </c>
      <c r="B553" t="s">
        <v>7022</v>
      </c>
      <c r="C553" t="s">
        <v>283</v>
      </c>
      <c r="D553" t="s">
        <v>1168</v>
      </c>
      <c r="E553">
        <v>2016</v>
      </c>
      <c r="F553">
        <v>170614</v>
      </c>
      <c r="G553" t="s">
        <v>7037</v>
      </c>
      <c r="H553">
        <v>1350072</v>
      </c>
      <c r="I553">
        <v>2326308</v>
      </c>
      <c r="J553" t="s">
        <v>7027</v>
      </c>
      <c r="K553">
        <v>53060</v>
      </c>
      <c r="L553">
        <v>13742600</v>
      </c>
      <c r="M553">
        <v>508</v>
      </c>
      <c r="N553" t="s">
        <v>7038</v>
      </c>
      <c r="O553" t="s">
        <v>7039</v>
      </c>
      <c r="P553">
        <f>SUM(sample_report[[#This Row],[DIFF_4]:[DIFF_0]])</f>
        <v>-118898.779782</v>
      </c>
      <c r="Q553" s="1">
        <f>sample_report[[#This Row],[CTP_4]]-sample_report[[#This Row],[NOM_TAX_4]]</f>
        <v>-146.41870999999992</v>
      </c>
      <c r="R553" s="1">
        <f>sample_report[[#This Row],[CTP_3]]-sample_report[[#This Row],[NOM_TAX_3]]</f>
        <v>-195.94141400000012</v>
      </c>
      <c r="S553" s="1">
        <f>sample_report[[#This Row],[CTP_2]]-sample_report[[#This Row],[NOMO_TAX_2]]</f>
        <v>-125.3337580000001</v>
      </c>
      <c r="T553" s="1">
        <f>sample_report[[#This Row],[CTP_1]]-sample_report[[#This Row],[NOM_TAX_1]]</f>
        <v>-68224.592299999989</v>
      </c>
      <c r="U553" s="1">
        <f>sample_report[[#This Row],[CTP_0]]-sample_report[[#This Row],[NOM_TAX_0]]</f>
        <v>-50206.493599999994</v>
      </c>
      <c r="V553" t="s">
        <v>7040</v>
      </c>
      <c r="W553" t="s">
        <v>7041</v>
      </c>
      <c r="X553" t="s">
        <v>7042</v>
      </c>
      <c r="Y553" t="s">
        <v>7043</v>
      </c>
      <c r="Z553" t="s">
        <v>7027</v>
      </c>
      <c r="AA553">
        <f>sample_report[[#This Row],[PTI_4]]*sample_report[[#This Row],[STR_4]]*0.01</f>
        <v>1249.9187099999999</v>
      </c>
      <c r="AB553">
        <f>sample_report[[#This Row],[PTI_3]]*sample_report[[#This Row],[STR_3]]*0.01</f>
        <v>912.86141400000008</v>
      </c>
      <c r="AC553">
        <f>sample_report[[#This Row],[PTI_2]]*sample_report[[#This Row],[STR_32]]*0.01</f>
        <v>893.8337580000001</v>
      </c>
      <c r="AD553">
        <f>sample_report[[#This Row],[PTI_1]]*sample_report[[#This Row],[STR_1]]*0.01</f>
        <v>69002.142299999992</v>
      </c>
      <c r="AE553">
        <f>sample_report[[#This Row],[PTI_0]]*sample_report[[#This Row],[STR_0]]*0.01</f>
        <v>50740.603599999995</v>
      </c>
      <c r="AF553">
        <v>39.54</v>
      </c>
      <c r="AG553">
        <v>36.99</v>
      </c>
      <c r="AH553">
        <v>36.99</v>
      </c>
      <c r="AI553">
        <v>32.11</v>
      </c>
      <c r="AJ553">
        <v>29.74</v>
      </c>
      <c r="AK553" t="s">
        <v>7044</v>
      </c>
      <c r="AL553" t="s">
        <v>7045</v>
      </c>
      <c r="AM553" t="s">
        <v>7046</v>
      </c>
      <c r="AN553">
        <v>214893</v>
      </c>
      <c r="AO553">
        <v>170614</v>
      </c>
      <c r="AP553" t="s">
        <v>7047</v>
      </c>
      <c r="AQ553" t="s">
        <v>7048</v>
      </c>
      <c r="AR553" t="s">
        <v>35</v>
      </c>
    </row>
    <row r="554" spans="1:44" x14ac:dyDescent="0.3">
      <c r="A554" t="s">
        <v>5831</v>
      </c>
      <c r="B554" t="s">
        <v>5832</v>
      </c>
      <c r="C554" t="s">
        <v>283</v>
      </c>
      <c r="D554" t="s">
        <v>63</v>
      </c>
      <c r="E554">
        <v>2020</v>
      </c>
      <c r="F554">
        <v>136882</v>
      </c>
      <c r="G554" t="s">
        <v>7096</v>
      </c>
      <c r="H554">
        <v>2252915</v>
      </c>
      <c r="I554">
        <v>3010676</v>
      </c>
      <c r="J554" t="s">
        <v>7097</v>
      </c>
      <c r="K554">
        <v>34012</v>
      </c>
      <c r="L554">
        <v>10772100</v>
      </c>
      <c r="M554">
        <v>346</v>
      </c>
      <c r="N554" t="s">
        <v>7098</v>
      </c>
      <c r="O554" t="s">
        <v>7099</v>
      </c>
      <c r="P554">
        <f>SUM(sample_report[[#This Row],[DIFF_4]:[DIFF_0]])</f>
        <v>-78119.405879999991</v>
      </c>
      <c r="Q554" s="1">
        <f>sample_report[[#This Row],[CTP_4]]-sample_report[[#This Row],[NOM_TAX_4]]</f>
        <v>-101.27991599999996</v>
      </c>
      <c r="R554" s="1">
        <f>sample_report[[#This Row],[CTP_3]]-sample_report[[#This Row],[NOM_TAX_3]]</f>
        <v>-68.72722600000003</v>
      </c>
      <c r="S554" s="1">
        <f>sample_report[[#This Row],[CTP_2]]-sample_report[[#This Row],[NOMO_TAX_2]]</f>
        <v>-61.171537999999941</v>
      </c>
      <c r="T554" s="1">
        <f>sample_report[[#This Row],[CTP_1]]-sample_report[[#This Row],[NOM_TAX_1]]</f>
        <v>-37330.850399999996</v>
      </c>
      <c r="U554" s="1">
        <f>sample_report[[#This Row],[CTP_0]]-sample_report[[#This Row],[NOM_TAX_0]]</f>
        <v>-40557.376799999998</v>
      </c>
      <c r="V554" t="s">
        <v>5839</v>
      </c>
      <c r="W554" t="s">
        <v>5840</v>
      </c>
      <c r="X554" t="s">
        <v>5834</v>
      </c>
      <c r="Y554" t="s">
        <v>6227</v>
      </c>
      <c r="Z554" t="s">
        <v>7097</v>
      </c>
      <c r="AA554">
        <f>sample_report[[#This Row],[PTI_4]]*sample_report[[#This Row],[STR_4]]*0.01</f>
        <v>360.54991599999994</v>
      </c>
      <c r="AB554">
        <f>sample_report[[#This Row],[PTI_3]]*sample_report[[#This Row],[STR_3]]*0.01</f>
        <v>378.58722600000004</v>
      </c>
      <c r="AC554">
        <f>sample_report[[#This Row],[PTI_2]]*sample_report[[#This Row],[STR_32]]*0.01</f>
        <v>348.81153799999993</v>
      </c>
      <c r="AD554">
        <f>sample_report[[#This Row],[PTI_1]]*sample_report[[#This Row],[STR_1]]*0.01</f>
        <v>37709.130399999995</v>
      </c>
      <c r="AE554">
        <f>sample_report[[#This Row],[PTI_0]]*sample_report[[#This Row],[STR_0]]*0.01</f>
        <v>40708.7068</v>
      </c>
      <c r="AF554">
        <v>29.74</v>
      </c>
      <c r="AG554">
        <v>29.74</v>
      </c>
      <c r="AH554">
        <v>29.74</v>
      </c>
      <c r="AI554">
        <v>29.74</v>
      </c>
      <c r="AJ554">
        <v>29.74</v>
      </c>
      <c r="AK554" t="s">
        <v>5843</v>
      </c>
      <c r="AL554" t="s">
        <v>6230</v>
      </c>
      <c r="AM554" t="s">
        <v>7100</v>
      </c>
      <c r="AN554">
        <v>126796</v>
      </c>
      <c r="AO554">
        <v>136882</v>
      </c>
      <c r="AP554" t="s">
        <v>7101</v>
      </c>
      <c r="AQ554" t="s">
        <v>7102</v>
      </c>
      <c r="AR554" t="s">
        <v>35</v>
      </c>
    </row>
    <row r="555" spans="1:44" x14ac:dyDescent="0.3">
      <c r="A555" t="s">
        <v>5831</v>
      </c>
      <c r="B555" t="s">
        <v>5832</v>
      </c>
      <c r="C555" t="s">
        <v>283</v>
      </c>
      <c r="D555" t="s">
        <v>63</v>
      </c>
      <c r="E555">
        <v>2016</v>
      </c>
      <c r="F555">
        <v>121234</v>
      </c>
      <c r="G555" t="s">
        <v>7103</v>
      </c>
      <c r="H555">
        <v>2032354</v>
      </c>
      <c r="I555">
        <v>2753725</v>
      </c>
      <c r="J555" t="s">
        <v>5839</v>
      </c>
      <c r="K555">
        <v>26142</v>
      </c>
      <c r="L555">
        <v>10904700</v>
      </c>
      <c r="M555">
        <v>357</v>
      </c>
      <c r="N555" t="s">
        <v>7104</v>
      </c>
      <c r="O555" t="s">
        <v>7105</v>
      </c>
      <c r="P555">
        <f>SUM(sample_report[[#This Row],[DIFF_4]:[DIFF_0]])</f>
        <v>-71457.963191000017</v>
      </c>
      <c r="Q555" s="1">
        <f>sample_report[[#This Row],[CTP_4]]-sample_report[[#This Row],[NOM_TAX_4]]</f>
        <v>-133.47676999999999</v>
      </c>
      <c r="R555" s="1">
        <f>sample_report[[#This Row],[CTP_3]]-sample_report[[#This Row],[NOM_TAX_3]]</f>
        <v>-137.29343900000003</v>
      </c>
      <c r="S555" s="1">
        <f>sample_report[[#This Row],[CTP_2]]-sample_report[[#This Row],[NOMO_TAX_2]]</f>
        <v>-174.58058200000011</v>
      </c>
      <c r="T555" s="1">
        <f>sample_report[[#This Row],[CTP_1]]-sample_report[[#This Row],[NOM_TAX_1]]</f>
        <v>-35216.890800000008</v>
      </c>
      <c r="U555" s="1">
        <f>sample_report[[#This Row],[CTP_0]]-sample_report[[#This Row],[NOM_TAX_0]]</f>
        <v>-35795.721600000004</v>
      </c>
      <c r="V555" t="s">
        <v>7106</v>
      </c>
      <c r="W555" t="s">
        <v>6457</v>
      </c>
      <c r="X555" t="s">
        <v>5837</v>
      </c>
      <c r="Y555" t="s">
        <v>5838</v>
      </c>
      <c r="Z555" t="s">
        <v>5839</v>
      </c>
      <c r="AA555">
        <f>sample_report[[#This Row],[PTI_4]]*sample_report[[#This Row],[STR_4]]*0.01</f>
        <v>575.32677000000001</v>
      </c>
      <c r="AB555">
        <f>sample_report[[#This Row],[PTI_3]]*sample_report[[#This Row],[STR_3]]*0.01</f>
        <v>452.24343900000002</v>
      </c>
      <c r="AC555">
        <f>sample_report[[#This Row],[PTI_2]]*sample_report[[#This Row],[STR_32]]*0.01</f>
        <v>540.12058200000013</v>
      </c>
      <c r="AD555">
        <f>sample_report[[#This Row],[PTI_1]]*sample_report[[#This Row],[STR_1]]*0.01</f>
        <v>35618.980800000005</v>
      </c>
      <c r="AE555">
        <f>sample_report[[#This Row],[PTI_0]]*sample_report[[#This Row],[STR_0]]*0.01</f>
        <v>36054.991600000001</v>
      </c>
      <c r="AF555">
        <v>39.54</v>
      </c>
      <c r="AG555">
        <v>36.99</v>
      </c>
      <c r="AH555">
        <v>36.99</v>
      </c>
      <c r="AI555">
        <v>32.11</v>
      </c>
      <c r="AJ555">
        <v>29.74</v>
      </c>
      <c r="AK555" t="s">
        <v>7107</v>
      </c>
      <c r="AL555" t="s">
        <v>5797</v>
      </c>
      <c r="AM555" t="s">
        <v>5841</v>
      </c>
      <c r="AN555">
        <v>110928</v>
      </c>
      <c r="AO555">
        <v>121234</v>
      </c>
      <c r="AP555" t="s">
        <v>7108</v>
      </c>
      <c r="AQ555" t="s">
        <v>7109</v>
      </c>
      <c r="AR555" t="s">
        <v>35</v>
      </c>
    </row>
    <row r="556" spans="1:44" x14ac:dyDescent="0.3">
      <c r="A556" t="s">
        <v>7459</v>
      </c>
      <c r="B556" t="s">
        <v>7460</v>
      </c>
      <c r="C556" t="s">
        <v>283</v>
      </c>
      <c r="D556" t="s">
        <v>257</v>
      </c>
      <c r="E556">
        <v>2020</v>
      </c>
      <c r="F556">
        <v>374253</v>
      </c>
      <c r="G556" t="s">
        <v>7461</v>
      </c>
      <c r="H556">
        <v>4842165</v>
      </c>
      <c r="I556">
        <v>16704575</v>
      </c>
      <c r="J556" t="s">
        <v>7462</v>
      </c>
      <c r="K556">
        <v>52162</v>
      </c>
      <c r="L556">
        <v>53535300</v>
      </c>
      <c r="M556">
        <v>310</v>
      </c>
      <c r="N556" t="s">
        <v>7463</v>
      </c>
      <c r="O556" t="s">
        <v>7464</v>
      </c>
      <c r="P556">
        <f>SUM(sample_report[[#This Row],[DIFF_4]:[DIFF_0]])</f>
        <v>-339064.35597400001</v>
      </c>
      <c r="Q556" s="1">
        <f>sample_report[[#This Row],[CTP_4]]-sample_report[[#This Row],[NOM_TAX_4]]</f>
        <v>1085.0842520000001</v>
      </c>
      <c r="R556" s="1">
        <f>sample_report[[#This Row],[CTP_3]]-sample_report[[#This Row],[NOM_TAX_3]]</f>
        <v>-2206.1693399999999</v>
      </c>
      <c r="S556" s="1">
        <f>sample_report[[#This Row],[CTP_2]]-sample_report[[#This Row],[NOMO_TAX_2]]</f>
        <v>-2230.7714859999996</v>
      </c>
      <c r="T556" s="1">
        <f>sample_report[[#This Row],[CTP_1]]-sample_report[[#This Row],[NOM_TAX_1]]</f>
        <v>-226113.52720000001</v>
      </c>
      <c r="U556" s="1">
        <f>sample_report[[#This Row],[CTP_0]]-sample_report[[#This Row],[NOM_TAX_0]]</f>
        <v>-109598.97219999999</v>
      </c>
      <c r="V556" t="s">
        <v>7465</v>
      </c>
      <c r="W556" t="s">
        <v>7466</v>
      </c>
      <c r="X556" t="s">
        <v>7467</v>
      </c>
      <c r="Y556" t="s">
        <v>7468</v>
      </c>
      <c r="Z556" t="s">
        <v>7462</v>
      </c>
      <c r="AA556">
        <f>sample_report[[#This Row],[PTI_4]]*sample_report[[#This Row],[STR_4]]*0.01</f>
        <v>-229.88425199999998</v>
      </c>
      <c r="AB556">
        <f>sample_report[[#This Row],[PTI_3]]*sample_report[[#This Row],[STR_3]]*0.01</f>
        <v>1651.78934</v>
      </c>
      <c r="AC556">
        <f>sample_report[[#This Row],[PTI_2]]*sample_report[[#This Row],[STR_32]]*0.01</f>
        <v>2180.8014859999998</v>
      </c>
      <c r="AD556">
        <f>sample_report[[#This Row],[PTI_1]]*sample_report[[#This Row],[STR_1]]*0.01</f>
        <v>228441.2672</v>
      </c>
      <c r="AE556">
        <f>sample_report[[#This Row],[PTI_0]]*sample_report[[#This Row],[STR_0]]*0.01</f>
        <v>111302.84219999998</v>
      </c>
      <c r="AF556">
        <v>29.74</v>
      </c>
      <c r="AG556">
        <v>29.74</v>
      </c>
      <c r="AH556">
        <v>29.74</v>
      </c>
      <c r="AI556">
        <v>29.74</v>
      </c>
      <c r="AJ556">
        <v>29.74</v>
      </c>
      <c r="AK556" t="s">
        <v>7469</v>
      </c>
      <c r="AL556" t="s">
        <v>7470</v>
      </c>
      <c r="AM556" t="s">
        <v>7471</v>
      </c>
      <c r="AN556">
        <v>768128</v>
      </c>
      <c r="AO556">
        <v>374253</v>
      </c>
      <c r="AP556" t="s">
        <v>7472</v>
      </c>
      <c r="AQ556" t="s">
        <v>198</v>
      </c>
      <c r="AR556" t="s">
        <v>35</v>
      </c>
    </row>
    <row r="557" spans="1:44" hidden="1" x14ac:dyDescent="0.3">
      <c r="A557" t="s">
        <v>3273</v>
      </c>
      <c r="B557" t="s">
        <v>3274</v>
      </c>
      <c r="C557" t="s">
        <v>283</v>
      </c>
      <c r="D557" t="s">
        <v>312</v>
      </c>
      <c r="E557">
        <v>2018</v>
      </c>
      <c r="F557">
        <v>339937</v>
      </c>
      <c r="G557" t="s">
        <v>7473</v>
      </c>
      <c r="H557">
        <v>3525407</v>
      </c>
      <c r="I557">
        <v>50402461</v>
      </c>
      <c r="J557" t="s">
        <v>3281</v>
      </c>
      <c r="K557">
        <v>11577</v>
      </c>
      <c r="L557">
        <v>36392800</v>
      </c>
      <c r="M557">
        <v>69</v>
      </c>
      <c r="N557" t="s">
        <v>7474</v>
      </c>
      <c r="O557" t="s">
        <v>7475</v>
      </c>
      <c r="P557">
        <f>SUM(sample_report[[#This Row],[DIFF_4]:[DIFF_0]])</f>
        <v>4307.4588680000006</v>
      </c>
      <c r="Q557">
        <f>sample_report[[#This Row],[CTP_4]]-sample_report[[#This Row],[NOM_TAX_4]]</f>
        <v>589.45886800000005</v>
      </c>
      <c r="R557" s="1">
        <f>sample_report[[#This Row],[CTP_3]]-sample_report[[#This Row],[NOM_TAX_3]]</f>
        <v>1284.1500000000001</v>
      </c>
      <c r="S557" s="1">
        <f>sample_report[[#This Row],[CTP_2]]-sample_report[[#This Row],[NOMO_TAX_2]]</f>
        <v>989.36</v>
      </c>
      <c r="T557" s="1">
        <f>sample_report[[#This Row],[CTP_1]]-sample_report[[#This Row],[NOM_TAX_1]]</f>
        <v>933.03</v>
      </c>
      <c r="U557" s="1">
        <f>sample_report[[#This Row],[CTP_0]]-sample_report[[#This Row],[NOM_TAX_0]]</f>
        <v>511.46</v>
      </c>
      <c r="V557" t="s">
        <v>3292</v>
      </c>
      <c r="W557" t="s">
        <v>3293</v>
      </c>
      <c r="X557" t="s">
        <v>3279</v>
      </c>
      <c r="Y557" t="s">
        <v>3280</v>
      </c>
      <c r="Z557" t="s">
        <v>3281</v>
      </c>
      <c r="AA557">
        <f>sample_report[[#This Row],[PTI_4]]*sample_report[[#This Row],[STR_4]]*0.01</f>
        <v>580.28113199999996</v>
      </c>
      <c r="AF557">
        <v>39.54</v>
      </c>
      <c r="AG557">
        <v>36.99</v>
      </c>
      <c r="AH557">
        <v>36.99</v>
      </c>
      <c r="AI557">
        <v>32.11</v>
      </c>
      <c r="AJ557">
        <v>29.74</v>
      </c>
      <c r="AK557" t="s">
        <v>3296</v>
      </c>
      <c r="AL557" t="s">
        <v>7476</v>
      </c>
      <c r="AM557" t="s">
        <v>3283</v>
      </c>
      <c r="AN557">
        <v>286614</v>
      </c>
      <c r="AO557">
        <v>339937</v>
      </c>
      <c r="AP557" t="s">
        <v>7477</v>
      </c>
      <c r="AQ557" t="s">
        <v>35</v>
      </c>
      <c r="AR557" t="s">
        <v>35</v>
      </c>
    </row>
    <row r="558" spans="1:44" hidden="1" x14ac:dyDescent="0.3">
      <c r="A558" t="s">
        <v>7483</v>
      </c>
      <c r="B558" t="s">
        <v>7484</v>
      </c>
      <c r="C558" t="s">
        <v>283</v>
      </c>
      <c r="D558" t="s">
        <v>312</v>
      </c>
      <c r="E558">
        <v>2018</v>
      </c>
      <c r="F558">
        <v>1000474</v>
      </c>
      <c r="G558" t="s">
        <v>7485</v>
      </c>
      <c r="H558">
        <v>9772718</v>
      </c>
      <c r="I558">
        <v>187164164</v>
      </c>
      <c r="J558" t="s">
        <v>7486</v>
      </c>
      <c r="K558">
        <v>244084</v>
      </c>
      <c r="L558">
        <v>73436900</v>
      </c>
      <c r="M558">
        <v>37</v>
      </c>
      <c r="N558" t="s">
        <v>7487</v>
      </c>
      <c r="O558" t="s">
        <v>7488</v>
      </c>
      <c r="P558">
        <f>SUM(sample_report[[#This Row],[DIFF_4]:[DIFF_0]])</f>
        <v>9648.7627079999984</v>
      </c>
      <c r="Q558">
        <f>sample_report[[#This Row],[CTP_4]]-sample_report[[#This Row],[NOM_TAX_4]]</f>
        <v>-227.97729200000049</v>
      </c>
      <c r="R558" s="1">
        <f>sample_report[[#This Row],[CTP_3]]-sample_report[[#This Row],[NOM_TAX_3]]</f>
        <v>3327.78</v>
      </c>
      <c r="S558" s="1">
        <f>sample_report[[#This Row],[CTP_2]]-sample_report[[#This Row],[NOMO_TAX_2]]</f>
        <v>2456.41</v>
      </c>
      <c r="T558" s="1">
        <f>sample_report[[#This Row],[CTP_1]]-sample_report[[#This Row],[NOM_TAX_1]]</f>
        <v>3160.73</v>
      </c>
      <c r="U558" s="1">
        <f>sample_report[[#This Row],[CTP_0]]-sample_report[[#This Row],[NOM_TAX_0]]</f>
        <v>931.82</v>
      </c>
      <c r="V558" t="s">
        <v>7489</v>
      </c>
      <c r="W558" t="s">
        <v>7490</v>
      </c>
      <c r="X558" t="s">
        <v>7491</v>
      </c>
      <c r="Y558" t="s">
        <v>7492</v>
      </c>
      <c r="Z558" t="s">
        <v>7486</v>
      </c>
      <c r="AA558">
        <f>sample_report[[#This Row],[PTI_4]]*sample_report[[#This Row],[STR_4]]*0.01</f>
        <v>4223.8472920000004</v>
      </c>
      <c r="AF558">
        <v>29.74</v>
      </c>
      <c r="AG558">
        <v>29.74</v>
      </c>
      <c r="AH558">
        <v>29.74</v>
      </c>
      <c r="AI558">
        <v>29.74</v>
      </c>
      <c r="AJ558">
        <v>29.74</v>
      </c>
      <c r="AK558" t="s">
        <v>7493</v>
      </c>
      <c r="AL558" t="s">
        <v>7494</v>
      </c>
      <c r="AM558" t="s">
        <v>7495</v>
      </c>
      <c r="AN558">
        <v>904356</v>
      </c>
      <c r="AO558">
        <v>1000474</v>
      </c>
      <c r="AP558" t="s">
        <v>7496</v>
      </c>
      <c r="AQ558" t="s">
        <v>35</v>
      </c>
      <c r="AR558" t="s">
        <v>35</v>
      </c>
    </row>
    <row r="559" spans="1:44" hidden="1" x14ac:dyDescent="0.3">
      <c r="A559" t="s">
        <v>7502</v>
      </c>
      <c r="B559" t="s">
        <v>7503</v>
      </c>
      <c r="C559" t="s">
        <v>283</v>
      </c>
      <c r="D559" t="s">
        <v>312</v>
      </c>
      <c r="E559">
        <v>2018</v>
      </c>
      <c r="F559">
        <v>202782</v>
      </c>
      <c r="G559" t="s">
        <v>7504</v>
      </c>
      <c r="H559">
        <v>2074257</v>
      </c>
      <c r="I559">
        <v>5909470</v>
      </c>
      <c r="J559" t="s">
        <v>7505</v>
      </c>
      <c r="K559">
        <v>60245</v>
      </c>
      <c r="L559">
        <v>15587400</v>
      </c>
      <c r="M559">
        <v>263</v>
      </c>
      <c r="N559" t="s">
        <v>7506</v>
      </c>
      <c r="O559" t="s">
        <v>7507</v>
      </c>
      <c r="P559">
        <f>SUM(sample_report[[#This Row],[DIFF_4]:[DIFF_0]])</f>
        <v>2050.1766779999998</v>
      </c>
      <c r="Q559">
        <f>sample_report[[#This Row],[CTP_4]]-sample_report[[#This Row],[NOM_TAX_4]]</f>
        <v>-19.223322000000053</v>
      </c>
      <c r="R559" s="1">
        <f>sample_report[[#This Row],[CTP_3]]-sample_report[[#This Row],[NOM_TAX_3]]</f>
        <v>437.51</v>
      </c>
      <c r="S559" s="1">
        <f>sample_report[[#This Row],[CTP_2]]-sample_report[[#This Row],[NOMO_TAX_2]]</f>
        <v>574.95000000000005</v>
      </c>
      <c r="T559" s="1">
        <f>sample_report[[#This Row],[CTP_1]]-sample_report[[#This Row],[NOM_TAX_1]]</f>
        <v>712.22</v>
      </c>
      <c r="U559" s="1">
        <f>sample_report[[#This Row],[CTP_0]]-sample_report[[#This Row],[NOM_TAX_0]]</f>
        <v>344.72</v>
      </c>
      <c r="V559" t="s">
        <v>7508</v>
      </c>
      <c r="W559" t="s">
        <v>7509</v>
      </c>
      <c r="X559" t="s">
        <v>7510</v>
      </c>
      <c r="Y559" t="s">
        <v>7511</v>
      </c>
      <c r="Z559" t="s">
        <v>7505</v>
      </c>
      <c r="AA559">
        <f>sample_report[[#This Row],[PTI_4]]*sample_report[[#This Row],[STR_4]]*0.01</f>
        <v>500.15332200000006</v>
      </c>
      <c r="AF559">
        <v>39.54</v>
      </c>
      <c r="AG559">
        <v>36.99</v>
      </c>
      <c r="AH559">
        <v>36.99</v>
      </c>
      <c r="AI559">
        <v>32.11</v>
      </c>
      <c r="AJ559">
        <v>29.74</v>
      </c>
      <c r="AK559" t="s">
        <v>7512</v>
      </c>
      <c r="AL559" t="s">
        <v>7513</v>
      </c>
      <c r="AM559" t="s">
        <v>7514</v>
      </c>
      <c r="AN559">
        <v>177543</v>
      </c>
      <c r="AO559">
        <v>202782</v>
      </c>
      <c r="AP559" t="s">
        <v>7515</v>
      </c>
      <c r="AQ559" t="s">
        <v>35</v>
      </c>
      <c r="AR559" t="s">
        <v>35</v>
      </c>
    </row>
    <row r="560" spans="1:44" hidden="1" x14ac:dyDescent="0.3">
      <c r="A560" t="s">
        <v>7516</v>
      </c>
      <c r="B560" t="s">
        <v>7517</v>
      </c>
      <c r="C560" t="s">
        <v>283</v>
      </c>
      <c r="D560" t="s">
        <v>312</v>
      </c>
      <c r="E560">
        <v>2018</v>
      </c>
      <c r="F560">
        <v>392936</v>
      </c>
      <c r="G560" t="s">
        <v>7518</v>
      </c>
      <c r="H560">
        <v>2522260</v>
      </c>
      <c r="I560">
        <v>10743752</v>
      </c>
      <c r="J560" t="s">
        <v>7519</v>
      </c>
      <c r="K560">
        <v>102779</v>
      </c>
      <c r="L560">
        <v>31313500</v>
      </c>
      <c r="M560">
        <v>276</v>
      </c>
      <c r="N560" t="s">
        <v>7520</v>
      </c>
      <c r="O560" t="s">
        <v>7521</v>
      </c>
      <c r="P560">
        <f>SUM(sample_report[[#This Row],[DIFF_4]:[DIFF_0]])</f>
        <v>3456.0699999999997</v>
      </c>
      <c r="Q560">
        <f>sample_report[[#This Row],[CTP_4]]-sample_report[[#This Row],[NOM_TAX_4]]</f>
        <v>327.75</v>
      </c>
      <c r="R560" s="1">
        <f>sample_report[[#This Row],[CTP_3]]-sample_report[[#This Row],[NOM_TAX_3]]</f>
        <v>759.74</v>
      </c>
      <c r="S560" s="1">
        <f>sample_report[[#This Row],[CTP_2]]-sample_report[[#This Row],[NOMO_TAX_2]]</f>
        <v>258.54000000000002</v>
      </c>
      <c r="T560" s="1">
        <f>sample_report[[#This Row],[CTP_1]]-sample_report[[#This Row],[NOM_TAX_1]]</f>
        <v>469.24</v>
      </c>
      <c r="U560" s="1">
        <f>sample_report[[#This Row],[CTP_0]]-sample_report[[#This Row],[NOM_TAX_0]]</f>
        <v>1640.8</v>
      </c>
      <c r="V560" t="s">
        <v>7522</v>
      </c>
      <c r="W560" t="s">
        <v>7523</v>
      </c>
      <c r="X560" t="s">
        <v>7524</v>
      </c>
      <c r="Y560" t="s">
        <v>7525</v>
      </c>
      <c r="Z560" t="s">
        <v>7519</v>
      </c>
      <c r="AA560">
        <f>sample_report[[#This Row],[PTI_4]]*sample_report[[#This Row],[STR_4]]*0.01</f>
        <v>0</v>
      </c>
      <c r="AK560" t="s">
        <v>7526</v>
      </c>
      <c r="AL560" t="s">
        <v>7527</v>
      </c>
      <c r="AM560" t="s">
        <v>7528</v>
      </c>
      <c r="AN560">
        <v>392441</v>
      </c>
      <c r="AO560">
        <v>392936</v>
      </c>
      <c r="AP560" t="s">
        <v>7529</v>
      </c>
      <c r="AQ560" t="s">
        <v>35</v>
      </c>
      <c r="AR560" t="s">
        <v>7530</v>
      </c>
    </row>
    <row r="561" spans="1:44" hidden="1" x14ac:dyDescent="0.3">
      <c r="A561" t="s">
        <v>3383</v>
      </c>
      <c r="B561" t="s">
        <v>3384</v>
      </c>
      <c r="C561" t="s">
        <v>283</v>
      </c>
      <c r="D561" t="s">
        <v>312</v>
      </c>
      <c r="E561">
        <v>2018</v>
      </c>
      <c r="F561">
        <v>312467</v>
      </c>
      <c r="G561" t="s">
        <v>7531</v>
      </c>
      <c r="H561">
        <v>1386606</v>
      </c>
      <c r="I561">
        <v>3794131</v>
      </c>
      <c r="J561" t="s">
        <v>3391</v>
      </c>
      <c r="K561">
        <v>96012</v>
      </c>
      <c r="L561">
        <v>23635700</v>
      </c>
      <c r="M561">
        <v>623</v>
      </c>
      <c r="N561" t="s">
        <v>7532</v>
      </c>
      <c r="O561" t="s">
        <v>7533</v>
      </c>
      <c r="P561">
        <f>SUM(sample_report[[#This Row],[DIFF_4]:[DIFF_0]])</f>
        <v>3632.25</v>
      </c>
      <c r="Q561">
        <f>sample_report[[#This Row],[CTP_4]]-sample_report[[#This Row],[NOM_TAX_4]]</f>
        <v>550.83000000000004</v>
      </c>
      <c r="R561" s="1">
        <f>sample_report[[#This Row],[CTP_3]]-sample_report[[#This Row],[NOM_TAX_3]]</f>
        <v>702.6</v>
      </c>
      <c r="S561" s="1">
        <f>sample_report[[#This Row],[CTP_2]]-sample_report[[#This Row],[NOMO_TAX_2]]</f>
        <v>484.22</v>
      </c>
      <c r="T561" s="1">
        <f>sample_report[[#This Row],[CTP_1]]-sample_report[[#This Row],[NOM_TAX_1]]</f>
        <v>984.19</v>
      </c>
      <c r="U561" s="1">
        <f>sample_report[[#This Row],[CTP_0]]-sample_report[[#This Row],[NOM_TAX_0]]</f>
        <v>910.41</v>
      </c>
      <c r="V561" t="s">
        <v>3402</v>
      </c>
      <c r="W561" t="s">
        <v>3403</v>
      </c>
      <c r="X561" t="s">
        <v>3389</v>
      </c>
      <c r="Y561" t="s">
        <v>3390</v>
      </c>
      <c r="Z561" t="s">
        <v>3391</v>
      </c>
      <c r="AA561">
        <f>sample_report[[#This Row],[PTI_4]]*sample_report[[#This Row],[STR_4]]*0.01</f>
        <v>0</v>
      </c>
      <c r="AK561" t="s">
        <v>3406</v>
      </c>
      <c r="AL561" t="s">
        <v>7534</v>
      </c>
      <c r="AM561" t="s">
        <v>3393</v>
      </c>
      <c r="AN561">
        <v>272298</v>
      </c>
      <c r="AO561">
        <v>312467</v>
      </c>
      <c r="AP561" t="s">
        <v>7535</v>
      </c>
      <c r="AQ561" t="s">
        <v>7536</v>
      </c>
      <c r="AR561" t="s">
        <v>35</v>
      </c>
    </row>
    <row r="562" spans="1:44" hidden="1" x14ac:dyDescent="0.3">
      <c r="A562" t="s">
        <v>6705</v>
      </c>
      <c r="B562" t="s">
        <v>6706</v>
      </c>
      <c r="C562" t="s">
        <v>283</v>
      </c>
      <c r="D562" t="s">
        <v>312</v>
      </c>
      <c r="E562">
        <v>2018</v>
      </c>
      <c r="F562">
        <v>639825</v>
      </c>
      <c r="G562" t="s">
        <v>7542</v>
      </c>
      <c r="H562">
        <v>12462566</v>
      </c>
      <c r="I562">
        <v>273286409</v>
      </c>
      <c r="J562" t="s">
        <v>6713</v>
      </c>
      <c r="K562">
        <v>177842</v>
      </c>
      <c r="L562">
        <v>46062300</v>
      </c>
      <c r="M562">
        <v>16</v>
      </c>
      <c r="N562" t="s">
        <v>7543</v>
      </c>
      <c r="O562" t="s">
        <v>7544</v>
      </c>
      <c r="P562">
        <f>SUM(sample_report[[#This Row],[DIFF_4]:[DIFF_0]])</f>
        <v>16165.199999999997</v>
      </c>
      <c r="Q562">
        <f>sample_report[[#This Row],[CTP_4]]-sample_report[[#This Row],[NOM_TAX_4]]</f>
        <v>3937.91</v>
      </c>
      <c r="R562" s="1">
        <f>sample_report[[#This Row],[CTP_3]]-sample_report[[#This Row],[NOM_TAX_3]]</f>
        <v>3692.39</v>
      </c>
      <c r="S562" s="1">
        <f>sample_report[[#This Row],[CTP_2]]-sample_report[[#This Row],[NOMO_TAX_2]]</f>
        <v>3184.21</v>
      </c>
      <c r="T562" s="1">
        <f>sample_report[[#This Row],[CTP_1]]-sample_report[[#This Row],[NOM_TAX_1]]</f>
        <v>2851.14</v>
      </c>
      <c r="U562" s="1">
        <f>sample_report[[#This Row],[CTP_0]]-sample_report[[#This Row],[NOM_TAX_0]]</f>
        <v>2499.5500000000002</v>
      </c>
      <c r="V562" t="s">
        <v>6721</v>
      </c>
      <c r="W562" t="s">
        <v>6722</v>
      </c>
      <c r="X562" t="s">
        <v>6711</v>
      </c>
      <c r="Y562" t="s">
        <v>6712</v>
      </c>
      <c r="Z562" t="s">
        <v>6713</v>
      </c>
      <c r="AA562">
        <f>sample_report[[#This Row],[PTI_4]]*sample_report[[#This Row],[STR_4]]*0.01</f>
        <v>0</v>
      </c>
      <c r="AK562" t="s">
        <v>6723</v>
      </c>
      <c r="AL562" t="s">
        <v>7545</v>
      </c>
      <c r="AM562" t="s">
        <v>6715</v>
      </c>
      <c r="AN562">
        <v>157809</v>
      </c>
      <c r="AO562">
        <v>639825</v>
      </c>
      <c r="AP562" t="s">
        <v>7546</v>
      </c>
      <c r="AQ562" t="s">
        <v>35</v>
      </c>
      <c r="AR562" t="s">
        <v>35</v>
      </c>
    </row>
    <row r="563" spans="1:44" hidden="1" x14ac:dyDescent="0.3">
      <c r="A563" t="s">
        <v>7551</v>
      </c>
      <c r="B563" t="s">
        <v>7552</v>
      </c>
      <c r="C563" t="s">
        <v>283</v>
      </c>
      <c r="D563" t="s">
        <v>312</v>
      </c>
      <c r="E563">
        <v>2018</v>
      </c>
      <c r="F563">
        <v>220429</v>
      </c>
      <c r="G563" t="s">
        <v>7553</v>
      </c>
      <c r="H563">
        <v>2766034</v>
      </c>
      <c r="I563">
        <v>21131098</v>
      </c>
      <c r="J563" t="s">
        <v>7554</v>
      </c>
      <c r="K563">
        <v>81585</v>
      </c>
      <c r="L563">
        <v>15405700</v>
      </c>
      <c r="M563">
        <v>70</v>
      </c>
      <c r="N563" t="s">
        <v>7555</v>
      </c>
      <c r="O563" t="s">
        <v>7556</v>
      </c>
      <c r="P563">
        <f>SUM(sample_report[[#This Row],[DIFF_4]:[DIFF_0]])</f>
        <v>3085.01</v>
      </c>
      <c r="Q563">
        <f>sample_report[[#This Row],[CTP_4]]-sample_report[[#This Row],[NOM_TAX_4]]</f>
        <v>567.36</v>
      </c>
      <c r="R563" s="1">
        <f>sample_report[[#This Row],[CTP_3]]-sample_report[[#This Row],[NOM_TAX_3]]</f>
        <v>268.39999999999998</v>
      </c>
      <c r="S563" s="1">
        <f>sample_report[[#This Row],[CTP_2]]-sample_report[[#This Row],[NOMO_TAX_2]]</f>
        <v>252.41</v>
      </c>
      <c r="T563" s="1">
        <f>sample_report[[#This Row],[CTP_1]]-sample_report[[#This Row],[NOM_TAX_1]]</f>
        <v>800.66</v>
      </c>
      <c r="U563" s="1">
        <f>sample_report[[#This Row],[CTP_0]]-sample_report[[#This Row],[NOM_TAX_0]]</f>
        <v>1196.18</v>
      </c>
      <c r="V563" t="s">
        <v>7557</v>
      </c>
      <c r="W563" t="s">
        <v>7558</v>
      </c>
      <c r="X563" t="s">
        <v>7559</v>
      </c>
      <c r="Y563" t="s">
        <v>7560</v>
      </c>
      <c r="Z563" t="s">
        <v>7554</v>
      </c>
      <c r="AA563">
        <f>sample_report[[#This Row],[PTI_4]]*sample_report[[#This Row],[STR_4]]*0.01</f>
        <v>0</v>
      </c>
      <c r="AK563" t="s">
        <v>7561</v>
      </c>
      <c r="AL563" t="s">
        <v>7562</v>
      </c>
      <c r="AM563" t="s">
        <v>7563</v>
      </c>
      <c r="AN563">
        <v>260977</v>
      </c>
      <c r="AO563">
        <v>220429</v>
      </c>
      <c r="AP563" t="s">
        <v>7564</v>
      </c>
      <c r="AQ563" t="s">
        <v>35</v>
      </c>
      <c r="AR563" t="s">
        <v>35</v>
      </c>
    </row>
    <row r="564" spans="1:44" hidden="1" x14ac:dyDescent="0.3">
      <c r="A564" t="s">
        <v>7565</v>
      </c>
      <c r="B564" t="s">
        <v>7566</v>
      </c>
      <c r="C564" t="s">
        <v>283</v>
      </c>
      <c r="D564" t="s">
        <v>312</v>
      </c>
      <c r="E564">
        <v>2018</v>
      </c>
      <c r="F564">
        <v>159199</v>
      </c>
      <c r="G564" t="s">
        <v>7567</v>
      </c>
      <c r="H564">
        <v>1048401</v>
      </c>
      <c r="I564">
        <v>4858671</v>
      </c>
      <c r="J564" t="s">
        <v>7568</v>
      </c>
      <c r="K564">
        <v>50453</v>
      </c>
      <c r="L564">
        <v>11973100</v>
      </c>
      <c r="M564">
        <v>236</v>
      </c>
      <c r="N564" t="s">
        <v>7569</v>
      </c>
      <c r="O564" t="s">
        <v>7570</v>
      </c>
      <c r="P564">
        <f>SUM(sample_report[[#This Row],[DIFF_4]:[DIFF_0]])</f>
        <v>2225.29</v>
      </c>
      <c r="Q564">
        <f>sample_report[[#This Row],[CTP_4]]-sample_report[[#This Row],[NOM_TAX_4]]</f>
        <v>382.74</v>
      </c>
      <c r="R564" s="1">
        <f>sample_report[[#This Row],[CTP_3]]-sample_report[[#This Row],[NOM_TAX_3]]</f>
        <v>430.8</v>
      </c>
      <c r="S564" s="1">
        <f>sample_report[[#This Row],[CTP_2]]-sample_report[[#This Row],[NOMO_TAX_2]]</f>
        <v>391.27</v>
      </c>
      <c r="T564" s="1">
        <f>sample_report[[#This Row],[CTP_1]]-sample_report[[#This Row],[NOM_TAX_1]]</f>
        <v>512.94000000000005</v>
      </c>
      <c r="U564" s="1">
        <f>sample_report[[#This Row],[CTP_0]]-sample_report[[#This Row],[NOM_TAX_0]]</f>
        <v>507.54</v>
      </c>
      <c r="V564" t="s">
        <v>7571</v>
      </c>
      <c r="W564" t="s">
        <v>7572</v>
      </c>
      <c r="X564" t="s">
        <v>7573</v>
      </c>
      <c r="Y564" t="s">
        <v>7574</v>
      </c>
      <c r="Z564" t="s">
        <v>7568</v>
      </c>
      <c r="AA564">
        <f>sample_report[[#This Row],[PTI_4]]*sample_report[[#This Row],[STR_4]]*0.01</f>
        <v>0</v>
      </c>
      <c r="AK564" t="s">
        <v>7575</v>
      </c>
      <c r="AL564" t="s">
        <v>7576</v>
      </c>
      <c r="AM564" t="s">
        <v>7577</v>
      </c>
      <c r="AN564">
        <v>139095</v>
      </c>
      <c r="AO564">
        <v>159199</v>
      </c>
      <c r="AP564" t="s">
        <v>7578</v>
      </c>
      <c r="AQ564" t="s">
        <v>35</v>
      </c>
      <c r="AR564" t="s">
        <v>35</v>
      </c>
    </row>
    <row r="565" spans="1:44" hidden="1" x14ac:dyDescent="0.3">
      <c r="A565" t="s">
        <v>7579</v>
      </c>
      <c r="B565" t="s">
        <v>7580</v>
      </c>
      <c r="C565" t="s">
        <v>283</v>
      </c>
      <c r="D565" t="s">
        <v>312</v>
      </c>
      <c r="E565">
        <v>2018</v>
      </c>
      <c r="F565">
        <v>172745</v>
      </c>
      <c r="G565" t="s">
        <v>7581</v>
      </c>
      <c r="H565">
        <v>1597250</v>
      </c>
      <c r="I565">
        <v>5469858</v>
      </c>
      <c r="J565" t="s">
        <v>7582</v>
      </c>
      <c r="K565">
        <v>48458</v>
      </c>
      <c r="L565">
        <v>12044400</v>
      </c>
      <c r="M565">
        <v>213</v>
      </c>
      <c r="N565" t="s">
        <v>7583</v>
      </c>
      <c r="O565" t="s">
        <v>7584</v>
      </c>
      <c r="P565">
        <f>SUM(sample_report[[#This Row],[DIFF_4]:[DIFF_0]])</f>
        <v>1698.86</v>
      </c>
      <c r="Q565">
        <f>sample_report[[#This Row],[CTP_4]]-sample_report[[#This Row],[NOM_TAX_4]]</f>
        <v>290.52</v>
      </c>
      <c r="R565" s="1">
        <f>sample_report[[#This Row],[CTP_3]]-sample_report[[#This Row],[NOM_TAX_3]]</f>
        <v>312.77</v>
      </c>
      <c r="S565" s="1">
        <f>sample_report[[#This Row],[CTP_2]]-sample_report[[#This Row],[NOMO_TAX_2]]</f>
        <v>196.38</v>
      </c>
      <c r="T565" s="1">
        <f>sample_report[[#This Row],[CTP_1]]-sample_report[[#This Row],[NOM_TAX_1]]</f>
        <v>481.95</v>
      </c>
      <c r="U565" s="1">
        <f>sample_report[[#This Row],[CTP_0]]-sample_report[[#This Row],[NOM_TAX_0]]</f>
        <v>417.24</v>
      </c>
      <c r="V565" t="s">
        <v>7585</v>
      </c>
      <c r="W565" t="s">
        <v>7586</v>
      </c>
      <c r="X565" t="s">
        <v>7587</v>
      </c>
      <c r="Y565" t="s">
        <v>7588</v>
      </c>
      <c r="Z565" t="s">
        <v>7582</v>
      </c>
      <c r="AA565">
        <f>sample_report[[#This Row],[PTI_4]]*sample_report[[#This Row],[STR_4]]*0.01</f>
        <v>0</v>
      </c>
      <c r="AK565" t="s">
        <v>7589</v>
      </c>
      <c r="AL565" t="s">
        <v>7590</v>
      </c>
      <c r="AM565" t="s">
        <v>7591</v>
      </c>
      <c r="AN565">
        <v>150415</v>
      </c>
      <c r="AO565">
        <v>172745</v>
      </c>
      <c r="AP565" t="s">
        <v>7592</v>
      </c>
      <c r="AQ565" t="s">
        <v>35</v>
      </c>
      <c r="AR565" t="s">
        <v>35</v>
      </c>
    </row>
    <row r="566" spans="1:44" hidden="1" x14ac:dyDescent="0.3">
      <c r="A566" t="s">
        <v>7593</v>
      </c>
      <c r="B566" t="s">
        <v>7594</v>
      </c>
      <c r="C566" t="s">
        <v>283</v>
      </c>
      <c r="D566" t="s">
        <v>312</v>
      </c>
      <c r="E566">
        <v>2018</v>
      </c>
      <c r="F566">
        <v>304562</v>
      </c>
      <c r="G566" t="s">
        <v>7595</v>
      </c>
      <c r="H566">
        <v>3580391</v>
      </c>
      <c r="I566">
        <v>21560818</v>
      </c>
      <c r="J566" t="s">
        <v>7596</v>
      </c>
      <c r="K566">
        <v>46211</v>
      </c>
      <c r="L566">
        <v>28418300</v>
      </c>
      <c r="M566">
        <v>125</v>
      </c>
      <c r="N566" t="s">
        <v>7597</v>
      </c>
      <c r="O566" t="s">
        <v>7598</v>
      </c>
      <c r="P566">
        <f>SUM(sample_report[[#This Row],[DIFF_4]:[DIFF_0]])</f>
        <v>4255.41</v>
      </c>
      <c r="Q566">
        <f>sample_report[[#This Row],[CTP_4]]-sample_report[[#This Row],[NOM_TAX_4]]</f>
        <v>643.4</v>
      </c>
      <c r="R566" s="1">
        <f>sample_report[[#This Row],[CTP_3]]-sample_report[[#This Row],[NOM_TAX_3]]</f>
        <v>485.85</v>
      </c>
      <c r="S566" s="1">
        <f>sample_report[[#This Row],[CTP_2]]-sample_report[[#This Row],[NOMO_TAX_2]]</f>
        <v>576.53</v>
      </c>
      <c r="T566" s="1">
        <f>sample_report[[#This Row],[CTP_1]]-sample_report[[#This Row],[NOM_TAX_1]]</f>
        <v>1105.04</v>
      </c>
      <c r="U566" s="1">
        <f>sample_report[[#This Row],[CTP_0]]-sample_report[[#This Row],[NOM_TAX_0]]</f>
        <v>1444.59</v>
      </c>
      <c r="V566" t="s">
        <v>7599</v>
      </c>
      <c r="W566" t="s">
        <v>7600</v>
      </c>
      <c r="X566" t="s">
        <v>7601</v>
      </c>
      <c r="Y566" t="s">
        <v>7602</v>
      </c>
      <c r="Z566" t="s">
        <v>7596</v>
      </c>
      <c r="AA566">
        <f>sample_report[[#This Row],[PTI_4]]*sample_report[[#This Row],[STR_4]]*0.01</f>
        <v>0</v>
      </c>
      <c r="AK566" t="s">
        <v>7603</v>
      </c>
      <c r="AL566" t="s">
        <v>7604</v>
      </c>
      <c r="AM566" t="s">
        <v>7605</v>
      </c>
      <c r="AN566">
        <v>357347</v>
      </c>
      <c r="AO566">
        <v>304562</v>
      </c>
      <c r="AP566" t="s">
        <v>7606</v>
      </c>
      <c r="AQ566" t="s">
        <v>35</v>
      </c>
      <c r="AR566" t="s">
        <v>35</v>
      </c>
    </row>
    <row r="567" spans="1:44" hidden="1" x14ac:dyDescent="0.3">
      <c r="A567" t="s">
        <v>7607</v>
      </c>
      <c r="B567" t="s">
        <v>7608</v>
      </c>
      <c r="C567" t="s">
        <v>283</v>
      </c>
      <c r="D567" t="s">
        <v>312</v>
      </c>
      <c r="E567">
        <v>2018</v>
      </c>
      <c r="F567">
        <v>296085</v>
      </c>
      <c r="G567" t="s">
        <v>7609</v>
      </c>
      <c r="H567">
        <v>2585162</v>
      </c>
      <c r="I567">
        <v>37935063</v>
      </c>
      <c r="J567" t="s">
        <v>7610</v>
      </c>
      <c r="K567">
        <v>93714</v>
      </c>
      <c r="L567">
        <v>21934300</v>
      </c>
      <c r="M567">
        <v>53</v>
      </c>
      <c r="N567" t="s">
        <v>7611</v>
      </c>
      <c r="O567" t="s">
        <v>7612</v>
      </c>
      <c r="P567">
        <f>SUM(sample_report[[#This Row],[DIFF_4]:[DIFF_0]])</f>
        <v>3343.25</v>
      </c>
      <c r="Q567">
        <f>sample_report[[#This Row],[CTP_4]]-sample_report[[#This Row],[NOM_TAX_4]]</f>
        <v>1158.3800000000001</v>
      </c>
      <c r="R567" s="1">
        <f>sample_report[[#This Row],[CTP_3]]-sample_report[[#This Row],[NOM_TAX_3]]</f>
        <v>312.76</v>
      </c>
      <c r="S567" s="1">
        <f>sample_report[[#This Row],[CTP_2]]-sample_report[[#This Row],[NOMO_TAX_2]]</f>
        <v>987.47</v>
      </c>
      <c r="T567" s="1">
        <f>sample_report[[#This Row],[CTP_1]]-sample_report[[#This Row],[NOM_TAX_1]]</f>
        <v>438.48</v>
      </c>
      <c r="U567" s="1">
        <f>sample_report[[#This Row],[CTP_0]]-sample_report[[#This Row],[NOM_TAX_0]]</f>
        <v>446.16</v>
      </c>
      <c r="V567" t="s">
        <v>7613</v>
      </c>
      <c r="W567" t="s">
        <v>7614</v>
      </c>
      <c r="X567" t="s">
        <v>7615</v>
      </c>
      <c r="Y567" t="s">
        <v>7616</v>
      </c>
      <c r="Z567" t="s">
        <v>7610</v>
      </c>
      <c r="AA567">
        <f>sample_report[[#This Row],[PTI_4]]*sample_report[[#This Row],[STR_4]]*0.01</f>
        <v>0</v>
      </c>
      <c r="AK567" t="s">
        <v>7617</v>
      </c>
      <c r="AL567" t="s">
        <v>7618</v>
      </c>
      <c r="AM567" t="s">
        <v>7619</v>
      </c>
      <c r="AN567">
        <v>298091</v>
      </c>
      <c r="AO567">
        <v>296085</v>
      </c>
      <c r="AP567" t="s">
        <v>7620</v>
      </c>
      <c r="AQ567" t="s">
        <v>35</v>
      </c>
      <c r="AR567" t="s">
        <v>35</v>
      </c>
    </row>
    <row r="568" spans="1:44" hidden="1" x14ac:dyDescent="0.3">
      <c r="A568" t="s">
        <v>7621</v>
      </c>
      <c r="B568" t="s">
        <v>7622</v>
      </c>
      <c r="C568" t="s">
        <v>283</v>
      </c>
      <c r="D568" t="s">
        <v>312</v>
      </c>
      <c r="E568">
        <v>2018</v>
      </c>
      <c r="F568">
        <v>74461</v>
      </c>
      <c r="G568" t="s">
        <v>7623</v>
      </c>
      <c r="H568">
        <v>395379</v>
      </c>
      <c r="I568">
        <v>604717</v>
      </c>
      <c r="J568" t="s">
        <v>7624</v>
      </c>
      <c r="K568">
        <v>23780</v>
      </c>
      <c r="L568">
        <v>5514600</v>
      </c>
      <c r="M568">
        <v>867</v>
      </c>
      <c r="N568" t="s">
        <v>7625</v>
      </c>
      <c r="O568" t="s">
        <v>7626</v>
      </c>
      <c r="P568">
        <f>SUM(sample_report[[#This Row],[DIFF_4]:[DIFF_0]])</f>
        <v>754.66</v>
      </c>
      <c r="Q568">
        <f>sample_report[[#This Row],[CTP_4]]-sample_report[[#This Row],[NOM_TAX_4]]</f>
        <v>169.61</v>
      </c>
      <c r="R568" s="1">
        <f>sample_report[[#This Row],[CTP_3]]-sample_report[[#This Row],[NOM_TAX_3]]</f>
        <v>209</v>
      </c>
      <c r="S568" s="1">
        <f>sample_report[[#This Row],[CTP_2]]-sample_report[[#This Row],[NOMO_TAX_2]]</f>
        <v>41.72</v>
      </c>
      <c r="T568" s="1">
        <f>sample_report[[#This Row],[CTP_1]]-sample_report[[#This Row],[NOM_TAX_1]]</f>
        <v>206.66</v>
      </c>
      <c r="U568" s="1">
        <f>sample_report[[#This Row],[CTP_0]]-sample_report[[#This Row],[NOM_TAX_0]]</f>
        <v>127.67</v>
      </c>
      <c r="V568" t="s">
        <v>7627</v>
      </c>
      <c r="W568" t="s">
        <v>215</v>
      </c>
      <c r="X568" t="s">
        <v>1144</v>
      </c>
      <c r="Y568" t="s">
        <v>7628</v>
      </c>
      <c r="Z568" t="s">
        <v>7624</v>
      </c>
      <c r="AA568">
        <f>sample_report[[#This Row],[PTI_4]]*sample_report[[#This Row],[STR_4]]*0.01</f>
        <v>0</v>
      </c>
      <c r="AK568" t="s">
        <v>7629</v>
      </c>
      <c r="AL568" t="s">
        <v>7630</v>
      </c>
      <c r="AM568" t="s">
        <v>7631</v>
      </c>
      <c r="AN568">
        <v>60018</v>
      </c>
      <c r="AO568">
        <v>74461</v>
      </c>
      <c r="AP568" t="s">
        <v>7632</v>
      </c>
      <c r="AQ568" t="s">
        <v>35</v>
      </c>
      <c r="AR568" t="s">
        <v>35</v>
      </c>
    </row>
    <row r="569" spans="1:44" hidden="1" x14ac:dyDescent="0.3">
      <c r="A569" t="s">
        <v>3273</v>
      </c>
      <c r="B569" t="s">
        <v>3274</v>
      </c>
      <c r="C569" t="s">
        <v>283</v>
      </c>
      <c r="D569" t="s">
        <v>312</v>
      </c>
      <c r="E569">
        <v>2019</v>
      </c>
      <c r="F569">
        <v>287975</v>
      </c>
      <c r="G569" t="s">
        <v>7903</v>
      </c>
      <c r="H569">
        <v>3355100</v>
      </c>
      <c r="I569">
        <v>50540963</v>
      </c>
      <c r="J569" t="s">
        <v>3282</v>
      </c>
      <c r="K569">
        <v>85047</v>
      </c>
      <c r="L569">
        <v>22503500</v>
      </c>
      <c r="M569">
        <v>41</v>
      </c>
      <c r="N569" t="s">
        <v>7904</v>
      </c>
      <c r="O569" t="s">
        <v>7905</v>
      </c>
      <c r="P569">
        <f>SUM(sample_report[[#This Row],[DIFF_4]:[DIFF_0]])</f>
        <v>5247.16</v>
      </c>
      <c r="Q569">
        <f>sample_report[[#This Row],[CTP_4]]-sample_report[[#This Row],[NOM_TAX_4]]</f>
        <v>1284.1500000000001</v>
      </c>
      <c r="R569" s="1">
        <f>sample_report[[#This Row],[CTP_3]]-sample_report[[#This Row],[NOM_TAX_3]]</f>
        <v>989.36</v>
      </c>
      <c r="S569" s="1">
        <f>sample_report[[#This Row],[CTP_2]]-sample_report[[#This Row],[NOMO_TAX_2]]</f>
        <v>933.03</v>
      </c>
      <c r="T569" s="1">
        <f>sample_report[[#This Row],[CTP_1]]-sample_report[[#This Row],[NOM_TAX_1]]</f>
        <v>511.46</v>
      </c>
      <c r="U569" s="1">
        <f>sample_report[[#This Row],[CTP_0]]-sample_report[[#This Row],[NOM_TAX_0]]</f>
        <v>1529.16</v>
      </c>
      <c r="V569" t="s">
        <v>3293</v>
      </c>
      <c r="W569" t="s">
        <v>3279</v>
      </c>
      <c r="X569" t="s">
        <v>3280</v>
      </c>
      <c r="Y569" t="s">
        <v>3281</v>
      </c>
      <c r="Z569" t="s">
        <v>3282</v>
      </c>
      <c r="AA569">
        <f>sample_report[[#This Row],[PTI_4]]*sample_report[[#This Row],[STR_4]]*0.01</f>
        <v>0</v>
      </c>
      <c r="AK569" t="s">
        <v>7476</v>
      </c>
      <c r="AL569" t="s">
        <v>3283</v>
      </c>
      <c r="AM569" t="s">
        <v>3284</v>
      </c>
      <c r="AN569">
        <v>339937</v>
      </c>
      <c r="AO569">
        <v>287975</v>
      </c>
      <c r="AP569" t="s">
        <v>7906</v>
      </c>
      <c r="AQ569" t="s">
        <v>35</v>
      </c>
      <c r="AR569" t="s">
        <v>35</v>
      </c>
    </row>
    <row r="570" spans="1:44" hidden="1" x14ac:dyDescent="0.3">
      <c r="A570" t="s">
        <v>7483</v>
      </c>
      <c r="B570" t="s">
        <v>7484</v>
      </c>
      <c r="C570" t="s">
        <v>283</v>
      </c>
      <c r="D570" t="s">
        <v>312</v>
      </c>
      <c r="E570">
        <v>2019</v>
      </c>
      <c r="F570">
        <v>1013195</v>
      </c>
      <c r="G570" t="s">
        <v>7911</v>
      </c>
      <c r="H570">
        <v>9733091</v>
      </c>
      <c r="I570">
        <v>183998881</v>
      </c>
      <c r="J570" t="s">
        <v>7912</v>
      </c>
      <c r="K570">
        <v>298864</v>
      </c>
      <c r="L570">
        <v>72668100</v>
      </c>
      <c r="M570">
        <v>36</v>
      </c>
      <c r="N570" t="s">
        <v>7913</v>
      </c>
      <c r="O570" t="s">
        <v>7914</v>
      </c>
      <c r="P570">
        <f>SUM(sample_report[[#This Row],[DIFF_4]:[DIFF_0]])</f>
        <v>12430.92</v>
      </c>
      <c r="Q570">
        <f>sample_report[[#This Row],[CTP_4]]-sample_report[[#This Row],[NOM_TAX_4]]</f>
        <v>3327.78</v>
      </c>
      <c r="R570" s="1">
        <f>sample_report[[#This Row],[CTP_3]]-sample_report[[#This Row],[NOM_TAX_3]]</f>
        <v>2456.41</v>
      </c>
      <c r="S570" s="1">
        <f>sample_report[[#This Row],[CTP_2]]-sample_report[[#This Row],[NOMO_TAX_2]]</f>
        <v>3160.73</v>
      </c>
      <c r="T570" s="1">
        <f>sample_report[[#This Row],[CTP_1]]-sample_report[[#This Row],[NOM_TAX_1]]</f>
        <v>931.82</v>
      </c>
      <c r="U570" s="1">
        <f>sample_report[[#This Row],[CTP_0]]-sample_report[[#This Row],[NOM_TAX_0]]</f>
        <v>2554.1799999999998</v>
      </c>
      <c r="V570" t="s">
        <v>7490</v>
      </c>
      <c r="W570" t="s">
        <v>7491</v>
      </c>
      <c r="X570" t="s">
        <v>7492</v>
      </c>
      <c r="Y570" t="s">
        <v>7486</v>
      </c>
      <c r="Z570" t="s">
        <v>7912</v>
      </c>
      <c r="AA570">
        <f>sample_report[[#This Row],[PTI_4]]*sample_report[[#This Row],[STR_4]]*0.01</f>
        <v>0</v>
      </c>
      <c r="AK570" t="s">
        <v>7494</v>
      </c>
      <c r="AL570" t="s">
        <v>7495</v>
      </c>
      <c r="AM570" t="s">
        <v>7915</v>
      </c>
      <c r="AN570">
        <v>1000474</v>
      </c>
      <c r="AO570">
        <v>1013195</v>
      </c>
      <c r="AP570" t="s">
        <v>7916</v>
      </c>
      <c r="AQ570" t="s">
        <v>35</v>
      </c>
      <c r="AR570" t="s">
        <v>35</v>
      </c>
    </row>
    <row r="571" spans="1:44" hidden="1" x14ac:dyDescent="0.3">
      <c r="A571" t="s">
        <v>7502</v>
      </c>
      <c r="B571" t="s">
        <v>7503</v>
      </c>
      <c r="C571" t="s">
        <v>283</v>
      </c>
      <c r="D571" t="s">
        <v>312</v>
      </c>
      <c r="E571">
        <v>2019</v>
      </c>
      <c r="F571">
        <v>218264</v>
      </c>
      <c r="G571" t="s">
        <v>7921</v>
      </c>
      <c r="H571">
        <v>2117538</v>
      </c>
      <c r="I571">
        <v>6146028</v>
      </c>
      <c r="J571" t="s">
        <v>7922</v>
      </c>
      <c r="K571">
        <v>64842</v>
      </c>
      <c r="L571">
        <v>16866100</v>
      </c>
      <c r="M571">
        <v>258</v>
      </c>
      <c r="N571" t="s">
        <v>7923</v>
      </c>
      <c r="O571" t="s">
        <v>7924</v>
      </c>
      <c r="P571">
        <f>SUM(sample_report[[#This Row],[DIFF_4]:[DIFF_0]])</f>
        <v>2856.7400000000002</v>
      </c>
      <c r="Q571">
        <f>sample_report[[#This Row],[CTP_4]]-sample_report[[#This Row],[NOM_TAX_4]]</f>
        <v>437.51</v>
      </c>
      <c r="R571" s="1">
        <f>sample_report[[#This Row],[CTP_3]]-sample_report[[#This Row],[NOM_TAX_3]]</f>
        <v>574.95000000000005</v>
      </c>
      <c r="S571" s="1">
        <f>sample_report[[#This Row],[CTP_2]]-sample_report[[#This Row],[NOMO_TAX_2]]</f>
        <v>712.22</v>
      </c>
      <c r="T571" s="1">
        <f>sample_report[[#This Row],[CTP_1]]-sample_report[[#This Row],[NOM_TAX_1]]</f>
        <v>344.72</v>
      </c>
      <c r="U571" s="1">
        <f>sample_report[[#This Row],[CTP_0]]-sample_report[[#This Row],[NOM_TAX_0]]</f>
        <v>787.34</v>
      </c>
      <c r="V571" t="s">
        <v>7509</v>
      </c>
      <c r="W571" t="s">
        <v>7510</v>
      </c>
      <c r="X571" t="s">
        <v>7511</v>
      </c>
      <c r="Y571" t="s">
        <v>7505</v>
      </c>
      <c r="Z571" t="s">
        <v>7922</v>
      </c>
      <c r="AA571">
        <f>sample_report[[#This Row],[PTI_4]]*sample_report[[#This Row],[STR_4]]*0.01</f>
        <v>0</v>
      </c>
      <c r="AK571" t="s">
        <v>7513</v>
      </c>
      <c r="AL571" t="s">
        <v>7514</v>
      </c>
      <c r="AM571" t="s">
        <v>7925</v>
      </c>
      <c r="AN571">
        <v>202782</v>
      </c>
      <c r="AO571">
        <v>218264</v>
      </c>
      <c r="AP571" t="s">
        <v>7926</v>
      </c>
      <c r="AQ571" t="s">
        <v>35</v>
      </c>
      <c r="AR571" t="s">
        <v>35</v>
      </c>
    </row>
    <row r="572" spans="1:44" hidden="1" x14ac:dyDescent="0.3">
      <c r="A572" t="s">
        <v>7516</v>
      </c>
      <c r="B572" t="s">
        <v>7517</v>
      </c>
      <c r="C572" t="s">
        <v>283</v>
      </c>
      <c r="D572" t="s">
        <v>312</v>
      </c>
      <c r="E572">
        <v>2019</v>
      </c>
      <c r="F572">
        <v>356852</v>
      </c>
      <c r="G572" t="s">
        <v>7927</v>
      </c>
      <c r="H572">
        <v>2617405</v>
      </c>
      <c r="I572">
        <v>10999610</v>
      </c>
      <c r="J572" t="s">
        <v>7928</v>
      </c>
      <c r="K572">
        <v>61943</v>
      </c>
      <c r="L572">
        <v>32374500</v>
      </c>
      <c r="M572">
        <v>274</v>
      </c>
      <c r="N572" t="s">
        <v>7929</v>
      </c>
      <c r="O572" t="s">
        <v>7930</v>
      </c>
      <c r="P572">
        <f>SUM(sample_report[[#This Row],[DIFF_4]:[DIFF_0]])</f>
        <v>3733.08</v>
      </c>
      <c r="Q572">
        <f>sample_report[[#This Row],[CTP_4]]-sample_report[[#This Row],[NOM_TAX_4]]</f>
        <v>759.74</v>
      </c>
      <c r="R572" s="1">
        <f>sample_report[[#This Row],[CTP_3]]-sample_report[[#This Row],[NOM_TAX_3]]</f>
        <v>258.54000000000002</v>
      </c>
      <c r="S572" s="1">
        <f>sample_report[[#This Row],[CTP_2]]-sample_report[[#This Row],[NOMO_TAX_2]]</f>
        <v>469.24</v>
      </c>
      <c r="T572" s="1">
        <f>sample_report[[#This Row],[CTP_1]]-sample_report[[#This Row],[NOM_TAX_1]]</f>
        <v>1640.8</v>
      </c>
      <c r="U572" s="1">
        <f>sample_report[[#This Row],[CTP_0]]-sample_report[[#This Row],[NOM_TAX_0]]</f>
        <v>604.76</v>
      </c>
      <c r="V572" t="s">
        <v>7523</v>
      </c>
      <c r="W572" t="s">
        <v>7524</v>
      </c>
      <c r="X572" t="s">
        <v>7525</v>
      </c>
      <c r="Y572" t="s">
        <v>7519</v>
      </c>
      <c r="Z572" t="s">
        <v>7928</v>
      </c>
      <c r="AA572">
        <f>sample_report[[#This Row],[PTI_4]]*sample_report[[#This Row],[STR_4]]*0.01</f>
        <v>0</v>
      </c>
      <c r="AK572" t="s">
        <v>7527</v>
      </c>
      <c r="AL572" t="s">
        <v>7528</v>
      </c>
      <c r="AM572" t="s">
        <v>7931</v>
      </c>
      <c r="AN572">
        <v>392936</v>
      </c>
      <c r="AO572">
        <v>356852</v>
      </c>
      <c r="AP572" t="s">
        <v>7932</v>
      </c>
      <c r="AQ572" t="s">
        <v>35</v>
      </c>
      <c r="AR572" t="s">
        <v>7933</v>
      </c>
    </row>
    <row r="573" spans="1:44" hidden="1" x14ac:dyDescent="0.3">
      <c r="A573" t="s">
        <v>3383</v>
      </c>
      <c r="B573" t="s">
        <v>3384</v>
      </c>
      <c r="C573" t="s">
        <v>283</v>
      </c>
      <c r="D573" t="s">
        <v>312</v>
      </c>
      <c r="E573">
        <v>2019</v>
      </c>
      <c r="F573">
        <v>317626</v>
      </c>
      <c r="G573" t="s">
        <v>7934</v>
      </c>
      <c r="H573">
        <v>1442027</v>
      </c>
      <c r="I573">
        <v>3915650</v>
      </c>
      <c r="J573" t="s">
        <v>3392</v>
      </c>
      <c r="K573">
        <v>99372</v>
      </c>
      <c r="L573">
        <v>23743900</v>
      </c>
      <c r="M573">
        <v>567</v>
      </c>
      <c r="N573" t="s">
        <v>7935</v>
      </c>
      <c r="O573" t="s">
        <v>7936</v>
      </c>
      <c r="P573">
        <f>SUM(sample_report[[#This Row],[DIFF_4]:[DIFF_0]])</f>
        <v>4112.22</v>
      </c>
      <c r="Q573">
        <f>sample_report[[#This Row],[CTP_4]]-sample_report[[#This Row],[NOM_TAX_4]]</f>
        <v>702.6</v>
      </c>
      <c r="R573" s="1">
        <f>sample_report[[#This Row],[CTP_3]]-sample_report[[#This Row],[NOM_TAX_3]]</f>
        <v>484.22</v>
      </c>
      <c r="S573" s="1">
        <f>sample_report[[#This Row],[CTP_2]]-sample_report[[#This Row],[NOMO_TAX_2]]</f>
        <v>984.19</v>
      </c>
      <c r="T573" s="1">
        <f>sample_report[[#This Row],[CTP_1]]-sample_report[[#This Row],[NOM_TAX_1]]</f>
        <v>910.41</v>
      </c>
      <c r="U573" s="1">
        <f>sample_report[[#This Row],[CTP_0]]-sample_report[[#This Row],[NOM_TAX_0]]</f>
        <v>1030.8</v>
      </c>
      <c r="V573" t="s">
        <v>3403</v>
      </c>
      <c r="W573" t="s">
        <v>3389</v>
      </c>
      <c r="X573" t="s">
        <v>3390</v>
      </c>
      <c r="Y573" t="s">
        <v>3391</v>
      </c>
      <c r="Z573" t="s">
        <v>3392</v>
      </c>
      <c r="AA573">
        <f>sample_report[[#This Row],[PTI_4]]*sample_report[[#This Row],[STR_4]]*0.01</f>
        <v>0</v>
      </c>
      <c r="AK573" t="s">
        <v>7534</v>
      </c>
      <c r="AL573" t="s">
        <v>3393</v>
      </c>
      <c r="AM573" t="s">
        <v>3394</v>
      </c>
      <c r="AN573">
        <v>312467</v>
      </c>
      <c r="AO573">
        <v>317626</v>
      </c>
      <c r="AP573" t="s">
        <v>7937</v>
      </c>
      <c r="AQ573" t="s">
        <v>7938</v>
      </c>
      <c r="AR573" t="s">
        <v>35</v>
      </c>
    </row>
    <row r="574" spans="1:44" hidden="1" x14ac:dyDescent="0.3">
      <c r="A574" t="s">
        <v>6705</v>
      </c>
      <c r="B574" t="s">
        <v>6706</v>
      </c>
      <c r="C574" t="s">
        <v>283</v>
      </c>
      <c r="D574" t="s">
        <v>312</v>
      </c>
      <c r="E574">
        <v>2019</v>
      </c>
      <c r="F574">
        <v>627160</v>
      </c>
      <c r="G574" t="s">
        <v>7943</v>
      </c>
      <c r="H574">
        <v>12010218</v>
      </c>
      <c r="I574">
        <v>258545178</v>
      </c>
      <c r="J574" t="s">
        <v>6714</v>
      </c>
      <c r="K574">
        <v>156003</v>
      </c>
      <c r="L574">
        <v>47941900</v>
      </c>
      <c r="M574">
        <v>17</v>
      </c>
      <c r="N574" t="s">
        <v>7944</v>
      </c>
      <c r="O574" t="s">
        <v>7945</v>
      </c>
      <c r="P574">
        <f>SUM(sample_report[[#This Row],[DIFF_4]:[DIFF_0]])</f>
        <v>15538.79</v>
      </c>
      <c r="Q574">
        <f>sample_report[[#This Row],[CTP_4]]-sample_report[[#This Row],[NOM_TAX_4]]</f>
        <v>3692.39</v>
      </c>
      <c r="R574" s="1">
        <f>sample_report[[#This Row],[CTP_3]]-sample_report[[#This Row],[NOM_TAX_3]]</f>
        <v>3184.21</v>
      </c>
      <c r="S574" s="1">
        <f>sample_report[[#This Row],[CTP_2]]-sample_report[[#This Row],[NOMO_TAX_2]]</f>
        <v>2851.14</v>
      </c>
      <c r="T574" s="1">
        <f>sample_report[[#This Row],[CTP_1]]-sample_report[[#This Row],[NOM_TAX_1]]</f>
        <v>2499.5500000000002</v>
      </c>
      <c r="U574" s="1">
        <f>sample_report[[#This Row],[CTP_0]]-sample_report[[#This Row],[NOM_TAX_0]]</f>
        <v>3311.5</v>
      </c>
      <c r="V574" t="s">
        <v>6722</v>
      </c>
      <c r="W574" t="s">
        <v>6711</v>
      </c>
      <c r="X574" t="s">
        <v>6712</v>
      </c>
      <c r="Y574" t="s">
        <v>6713</v>
      </c>
      <c r="Z574" t="s">
        <v>6714</v>
      </c>
      <c r="AA574">
        <f>sample_report[[#This Row],[PTI_4]]*sample_report[[#This Row],[STR_4]]*0.01</f>
        <v>0</v>
      </c>
      <c r="AK574" t="s">
        <v>7545</v>
      </c>
      <c r="AL574" t="s">
        <v>6715</v>
      </c>
      <c r="AM574" t="s">
        <v>6716</v>
      </c>
      <c r="AN574">
        <v>639825</v>
      </c>
      <c r="AO574">
        <v>627160</v>
      </c>
      <c r="AP574" t="s">
        <v>7946</v>
      </c>
      <c r="AQ574" t="s">
        <v>35</v>
      </c>
      <c r="AR574" t="s">
        <v>35</v>
      </c>
    </row>
    <row r="575" spans="1:44" hidden="1" x14ac:dyDescent="0.3">
      <c r="A575" t="s">
        <v>7551</v>
      </c>
      <c r="B575" t="s">
        <v>7552</v>
      </c>
      <c r="C575" t="s">
        <v>283</v>
      </c>
      <c r="D575" t="s">
        <v>312</v>
      </c>
      <c r="E575">
        <v>2019</v>
      </c>
      <c r="F575">
        <v>252349</v>
      </c>
      <c r="G575" t="s">
        <v>7950</v>
      </c>
      <c r="H575">
        <v>2485706</v>
      </c>
      <c r="I575">
        <v>20899436</v>
      </c>
      <c r="J575" t="s">
        <v>7951</v>
      </c>
      <c r="K575">
        <v>77064</v>
      </c>
      <c r="L575">
        <v>19270600</v>
      </c>
      <c r="M575">
        <v>85</v>
      </c>
      <c r="N575" t="s">
        <v>7952</v>
      </c>
      <c r="O575" t="s">
        <v>7953</v>
      </c>
      <c r="P575">
        <f>SUM(sample_report[[#This Row],[DIFF_4]:[DIFF_0]])</f>
        <v>3596.3199999999997</v>
      </c>
      <c r="Q575">
        <f>sample_report[[#This Row],[CTP_4]]-sample_report[[#This Row],[NOM_TAX_4]]</f>
        <v>268.39999999999998</v>
      </c>
      <c r="R575" s="1">
        <f>sample_report[[#This Row],[CTP_3]]-sample_report[[#This Row],[NOM_TAX_3]]</f>
        <v>252.41</v>
      </c>
      <c r="S575" s="1">
        <f>sample_report[[#This Row],[CTP_2]]-sample_report[[#This Row],[NOMO_TAX_2]]</f>
        <v>800.66</v>
      </c>
      <c r="T575" s="1">
        <f>sample_report[[#This Row],[CTP_1]]-sample_report[[#This Row],[NOM_TAX_1]]</f>
        <v>1196.18</v>
      </c>
      <c r="U575" s="1">
        <f>sample_report[[#This Row],[CTP_0]]-sample_report[[#This Row],[NOM_TAX_0]]</f>
        <v>1078.67</v>
      </c>
      <c r="V575" t="s">
        <v>7558</v>
      </c>
      <c r="W575" t="s">
        <v>7559</v>
      </c>
      <c r="X575" t="s">
        <v>7560</v>
      </c>
      <c r="Y575" t="s">
        <v>7554</v>
      </c>
      <c r="Z575" t="s">
        <v>7951</v>
      </c>
      <c r="AA575">
        <f>sample_report[[#This Row],[PTI_4]]*sample_report[[#This Row],[STR_4]]*0.01</f>
        <v>0</v>
      </c>
      <c r="AK575" t="s">
        <v>7562</v>
      </c>
      <c r="AL575" t="s">
        <v>7563</v>
      </c>
      <c r="AM575" t="s">
        <v>7954</v>
      </c>
      <c r="AN575">
        <v>220429</v>
      </c>
      <c r="AO575">
        <v>252349</v>
      </c>
      <c r="AP575" t="s">
        <v>7955</v>
      </c>
      <c r="AQ575" t="s">
        <v>35</v>
      </c>
      <c r="AR575" t="s">
        <v>35</v>
      </c>
    </row>
    <row r="576" spans="1:44" hidden="1" x14ac:dyDescent="0.3">
      <c r="A576" t="s">
        <v>7565</v>
      </c>
      <c r="B576" t="s">
        <v>7566</v>
      </c>
      <c r="C576" t="s">
        <v>283</v>
      </c>
      <c r="D576" t="s">
        <v>312</v>
      </c>
      <c r="E576">
        <v>2019</v>
      </c>
      <c r="F576">
        <v>170033</v>
      </c>
      <c r="G576" t="s">
        <v>7956</v>
      </c>
      <c r="H576">
        <v>1086058</v>
      </c>
      <c r="I576">
        <v>4634881</v>
      </c>
      <c r="J576" t="s">
        <v>7957</v>
      </c>
      <c r="K576">
        <v>52713</v>
      </c>
      <c r="L576">
        <v>13010200</v>
      </c>
      <c r="M576">
        <v>253</v>
      </c>
      <c r="N576" t="s">
        <v>7958</v>
      </c>
      <c r="O576" t="s">
        <v>7959</v>
      </c>
      <c r="P576">
        <f>SUM(sample_report[[#This Row],[DIFF_4]:[DIFF_0]])</f>
        <v>2468.6</v>
      </c>
      <c r="Q576">
        <f>sample_report[[#This Row],[CTP_4]]-sample_report[[#This Row],[NOM_TAX_4]]</f>
        <v>430.8</v>
      </c>
      <c r="R576" s="1">
        <f>sample_report[[#This Row],[CTP_3]]-sample_report[[#This Row],[NOM_TAX_3]]</f>
        <v>391.27</v>
      </c>
      <c r="S576" s="1">
        <f>sample_report[[#This Row],[CTP_2]]-sample_report[[#This Row],[NOMO_TAX_2]]</f>
        <v>512.94000000000005</v>
      </c>
      <c r="T576" s="1">
        <f>sample_report[[#This Row],[CTP_1]]-sample_report[[#This Row],[NOM_TAX_1]]</f>
        <v>507.54</v>
      </c>
      <c r="U576" s="1">
        <f>sample_report[[#This Row],[CTP_0]]-sample_report[[#This Row],[NOM_TAX_0]]</f>
        <v>626.04999999999995</v>
      </c>
      <c r="V576" t="s">
        <v>7572</v>
      </c>
      <c r="W576" t="s">
        <v>7573</v>
      </c>
      <c r="X576" t="s">
        <v>7574</v>
      </c>
      <c r="Y576" t="s">
        <v>7568</v>
      </c>
      <c r="Z576" t="s">
        <v>7957</v>
      </c>
      <c r="AA576">
        <f>sample_report[[#This Row],[PTI_4]]*sample_report[[#This Row],[STR_4]]*0.01</f>
        <v>0</v>
      </c>
      <c r="AK576" t="s">
        <v>7576</v>
      </c>
      <c r="AL576" t="s">
        <v>7577</v>
      </c>
      <c r="AM576" t="s">
        <v>7960</v>
      </c>
      <c r="AN576">
        <v>159199</v>
      </c>
      <c r="AO576">
        <v>170033</v>
      </c>
      <c r="AP576" t="s">
        <v>7961</v>
      </c>
      <c r="AQ576" t="s">
        <v>35</v>
      </c>
      <c r="AR576" t="s">
        <v>35</v>
      </c>
    </row>
    <row r="577" spans="1:44" hidden="1" x14ac:dyDescent="0.3">
      <c r="A577" t="s">
        <v>7579</v>
      </c>
      <c r="B577" t="s">
        <v>7580</v>
      </c>
      <c r="C577" t="s">
        <v>283</v>
      </c>
      <c r="D577" t="s">
        <v>312</v>
      </c>
      <c r="E577">
        <v>2019</v>
      </c>
      <c r="F577">
        <v>190216</v>
      </c>
      <c r="G577" t="s">
        <v>7962</v>
      </c>
      <c r="H577">
        <v>1599987</v>
      </c>
      <c r="I577">
        <v>5234664</v>
      </c>
      <c r="J577" t="s">
        <v>7963</v>
      </c>
      <c r="K577">
        <v>53166</v>
      </c>
      <c r="L577">
        <v>13460900</v>
      </c>
      <c r="M577">
        <v>232</v>
      </c>
      <c r="N577" t="s">
        <v>7964</v>
      </c>
      <c r="O577" t="s">
        <v>7965</v>
      </c>
      <c r="P577">
        <f>SUM(sample_report[[#This Row],[DIFF_4]:[DIFF_0]])</f>
        <v>1893.6399999999999</v>
      </c>
      <c r="Q577">
        <f>sample_report[[#This Row],[CTP_4]]-sample_report[[#This Row],[NOM_TAX_4]]</f>
        <v>312.77</v>
      </c>
      <c r="R577" s="1">
        <f>sample_report[[#This Row],[CTP_3]]-sample_report[[#This Row],[NOM_TAX_3]]</f>
        <v>196.38</v>
      </c>
      <c r="S577" s="1">
        <f>sample_report[[#This Row],[CTP_2]]-sample_report[[#This Row],[NOMO_TAX_2]]</f>
        <v>481.95</v>
      </c>
      <c r="T577" s="1">
        <f>sample_report[[#This Row],[CTP_1]]-sample_report[[#This Row],[NOM_TAX_1]]</f>
        <v>417.24</v>
      </c>
      <c r="U577" s="1">
        <f>sample_report[[#This Row],[CTP_0]]-sample_report[[#This Row],[NOM_TAX_0]]</f>
        <v>485.3</v>
      </c>
      <c r="V577" t="s">
        <v>7586</v>
      </c>
      <c r="W577" t="s">
        <v>7587</v>
      </c>
      <c r="X577" t="s">
        <v>7588</v>
      </c>
      <c r="Y577" t="s">
        <v>7582</v>
      </c>
      <c r="Z577" t="s">
        <v>7963</v>
      </c>
      <c r="AA577">
        <f>sample_report[[#This Row],[PTI_4]]*sample_report[[#This Row],[STR_4]]*0.01</f>
        <v>0</v>
      </c>
      <c r="AK577" t="s">
        <v>7590</v>
      </c>
      <c r="AL577" t="s">
        <v>7591</v>
      </c>
      <c r="AM577" t="s">
        <v>7966</v>
      </c>
      <c r="AN577">
        <v>172745</v>
      </c>
      <c r="AO577">
        <v>190216</v>
      </c>
      <c r="AP577" t="s">
        <v>7967</v>
      </c>
      <c r="AQ577" t="s">
        <v>35</v>
      </c>
      <c r="AR577" t="s">
        <v>35</v>
      </c>
    </row>
    <row r="578" spans="1:44" hidden="1" x14ac:dyDescent="0.3">
      <c r="A578" t="s">
        <v>7593</v>
      </c>
      <c r="B578" t="s">
        <v>7594</v>
      </c>
      <c r="C578" t="s">
        <v>283</v>
      </c>
      <c r="D578" t="s">
        <v>312</v>
      </c>
      <c r="E578">
        <v>2019</v>
      </c>
      <c r="F578">
        <v>347837</v>
      </c>
      <c r="G578" t="s">
        <v>7968</v>
      </c>
      <c r="H578">
        <v>3231435</v>
      </c>
      <c r="I578">
        <v>20356330</v>
      </c>
      <c r="J578" t="s">
        <v>7969</v>
      </c>
      <c r="K578">
        <v>99205</v>
      </c>
      <c r="L578">
        <v>27458000</v>
      </c>
      <c r="M578">
        <v>121</v>
      </c>
      <c r="N578" t="s">
        <v>7970</v>
      </c>
      <c r="O578" t="s">
        <v>7971</v>
      </c>
      <c r="P578">
        <f>SUM(sample_report[[#This Row],[DIFF_4]:[DIFF_0]])</f>
        <v>4752.0200000000004</v>
      </c>
      <c r="Q578">
        <f>sample_report[[#This Row],[CTP_4]]-sample_report[[#This Row],[NOM_TAX_4]]</f>
        <v>485.85</v>
      </c>
      <c r="R578" s="1">
        <f>sample_report[[#This Row],[CTP_3]]-sample_report[[#This Row],[NOM_TAX_3]]</f>
        <v>576.53</v>
      </c>
      <c r="S578" s="1">
        <f>sample_report[[#This Row],[CTP_2]]-sample_report[[#This Row],[NOMO_TAX_2]]</f>
        <v>1105.04</v>
      </c>
      <c r="T578" s="1">
        <f>sample_report[[#This Row],[CTP_1]]-sample_report[[#This Row],[NOM_TAX_1]]</f>
        <v>1444.59</v>
      </c>
      <c r="U578" s="1">
        <f>sample_report[[#This Row],[CTP_0]]-sample_report[[#This Row],[NOM_TAX_0]]</f>
        <v>1140.01</v>
      </c>
      <c r="V578" t="s">
        <v>7600</v>
      </c>
      <c r="W578" t="s">
        <v>7601</v>
      </c>
      <c r="X578" t="s">
        <v>7602</v>
      </c>
      <c r="Y578" t="s">
        <v>7596</v>
      </c>
      <c r="Z578" t="s">
        <v>7969</v>
      </c>
      <c r="AA578">
        <f>sample_report[[#This Row],[PTI_4]]*sample_report[[#This Row],[STR_4]]*0.01</f>
        <v>0</v>
      </c>
      <c r="AK578" t="s">
        <v>7604</v>
      </c>
      <c r="AL578" t="s">
        <v>7605</v>
      </c>
      <c r="AM578" t="s">
        <v>7972</v>
      </c>
      <c r="AN578">
        <v>304562</v>
      </c>
      <c r="AO578">
        <v>347837</v>
      </c>
      <c r="AP578" t="s">
        <v>7973</v>
      </c>
      <c r="AQ578" t="s">
        <v>35</v>
      </c>
      <c r="AR578" t="s">
        <v>35</v>
      </c>
    </row>
    <row r="579" spans="1:44" hidden="1" x14ac:dyDescent="0.3">
      <c r="A579" t="s">
        <v>7607</v>
      </c>
      <c r="B579" t="s">
        <v>7608</v>
      </c>
      <c r="C579" t="s">
        <v>283</v>
      </c>
      <c r="D579" t="s">
        <v>312</v>
      </c>
      <c r="E579">
        <v>2019</v>
      </c>
      <c r="F579">
        <v>-33997</v>
      </c>
      <c r="G579" t="s">
        <v>7974</v>
      </c>
      <c r="H579">
        <v>2377071</v>
      </c>
      <c r="I579">
        <v>37014448</v>
      </c>
      <c r="J579" t="s">
        <v>7975</v>
      </c>
      <c r="K579">
        <v>51409</v>
      </c>
      <c r="L579">
        <v>-10044200</v>
      </c>
      <c r="M579">
        <v>-25</v>
      </c>
      <c r="N579" t="s">
        <v>35</v>
      </c>
      <c r="O579" t="s">
        <v>7976</v>
      </c>
      <c r="P579">
        <f>SUM(sample_report[[#This Row],[DIFF_4]:[DIFF_0]])</f>
        <v>2430.1799999999998</v>
      </c>
      <c r="Q579">
        <f>sample_report[[#This Row],[CTP_4]]-sample_report[[#This Row],[NOM_TAX_4]]</f>
        <v>312.76</v>
      </c>
      <c r="R579" s="1">
        <f>sample_report[[#This Row],[CTP_3]]-sample_report[[#This Row],[NOM_TAX_3]]</f>
        <v>987.47</v>
      </c>
      <c r="S579" s="1">
        <f>sample_report[[#This Row],[CTP_2]]-sample_report[[#This Row],[NOMO_TAX_2]]</f>
        <v>438.48</v>
      </c>
      <c r="T579" s="1">
        <f>sample_report[[#This Row],[CTP_1]]-sample_report[[#This Row],[NOM_TAX_1]]</f>
        <v>446.16</v>
      </c>
      <c r="U579" s="1">
        <f>sample_report[[#This Row],[CTP_0]]-sample_report[[#This Row],[NOM_TAX_0]]</f>
        <v>245.31</v>
      </c>
      <c r="V579" t="s">
        <v>7614</v>
      </c>
      <c r="W579" t="s">
        <v>7615</v>
      </c>
      <c r="X579" t="s">
        <v>7616</v>
      </c>
      <c r="Y579" t="s">
        <v>7610</v>
      </c>
      <c r="Z579" t="s">
        <v>7975</v>
      </c>
      <c r="AA579">
        <f>sample_report[[#This Row],[PTI_4]]*sample_report[[#This Row],[STR_4]]*0.01</f>
        <v>0</v>
      </c>
      <c r="AK579" t="s">
        <v>7618</v>
      </c>
      <c r="AL579" t="s">
        <v>7619</v>
      </c>
      <c r="AM579" t="s">
        <v>7977</v>
      </c>
      <c r="AN579">
        <v>296085</v>
      </c>
      <c r="AO579">
        <v>-33997</v>
      </c>
      <c r="AP579" t="s">
        <v>7978</v>
      </c>
      <c r="AQ579" t="s">
        <v>35</v>
      </c>
      <c r="AR579" t="s">
        <v>35</v>
      </c>
    </row>
    <row r="580" spans="1:44" hidden="1" x14ac:dyDescent="0.3">
      <c r="A580" t="s">
        <v>7621</v>
      </c>
      <c r="B580" t="s">
        <v>7622</v>
      </c>
      <c r="C580" t="s">
        <v>283</v>
      </c>
      <c r="D580" t="s">
        <v>312</v>
      </c>
      <c r="E580">
        <v>2019</v>
      </c>
      <c r="F580">
        <v>69209</v>
      </c>
      <c r="G580" t="s">
        <v>7979</v>
      </c>
      <c r="H580">
        <v>372189</v>
      </c>
      <c r="I580">
        <v>553094</v>
      </c>
      <c r="J580" t="s">
        <v>7980</v>
      </c>
      <c r="K580">
        <v>22736</v>
      </c>
      <c r="L580">
        <v>5093100</v>
      </c>
      <c r="M580">
        <v>811</v>
      </c>
      <c r="N580" t="s">
        <v>7981</v>
      </c>
      <c r="O580" t="s">
        <v>7982</v>
      </c>
      <c r="P580">
        <f>SUM(sample_report[[#This Row],[DIFF_4]:[DIFF_0]])</f>
        <v>907.62999999999988</v>
      </c>
      <c r="Q580">
        <f>sample_report[[#This Row],[CTP_4]]-sample_report[[#This Row],[NOM_TAX_4]]</f>
        <v>209</v>
      </c>
      <c r="R580" s="1">
        <f>sample_report[[#This Row],[CTP_3]]-sample_report[[#This Row],[NOM_TAX_3]]</f>
        <v>41.72</v>
      </c>
      <c r="S580" s="1">
        <f>sample_report[[#This Row],[CTP_2]]-sample_report[[#This Row],[NOMO_TAX_2]]</f>
        <v>206.66</v>
      </c>
      <c r="T580" s="1">
        <f>sample_report[[#This Row],[CTP_1]]-sample_report[[#This Row],[NOM_TAX_1]]</f>
        <v>127.67</v>
      </c>
      <c r="U580" s="1">
        <f>sample_report[[#This Row],[CTP_0]]-sample_report[[#This Row],[NOM_TAX_0]]</f>
        <v>322.58</v>
      </c>
      <c r="V580" t="s">
        <v>215</v>
      </c>
      <c r="W580" t="s">
        <v>1144</v>
      </c>
      <c r="X580" t="s">
        <v>7628</v>
      </c>
      <c r="Y580" t="s">
        <v>7624</v>
      </c>
      <c r="Z580" t="s">
        <v>7980</v>
      </c>
      <c r="AA580">
        <f>sample_report[[#This Row],[PTI_4]]*sample_report[[#This Row],[STR_4]]*0.01</f>
        <v>0</v>
      </c>
      <c r="AK580" t="s">
        <v>7630</v>
      </c>
      <c r="AL580" t="s">
        <v>7631</v>
      </c>
      <c r="AM580" t="s">
        <v>7983</v>
      </c>
      <c r="AN580">
        <v>74461</v>
      </c>
      <c r="AO580">
        <v>69209</v>
      </c>
      <c r="AP580" t="s">
        <v>7984</v>
      </c>
      <c r="AQ580" t="s">
        <v>7985</v>
      </c>
      <c r="AR580" t="s">
        <v>35</v>
      </c>
    </row>
    <row r="581" spans="1:44" hidden="1" x14ac:dyDescent="0.3">
      <c r="A581" t="s">
        <v>3273</v>
      </c>
      <c r="B581" t="s">
        <v>3274</v>
      </c>
      <c r="C581" t="s">
        <v>283</v>
      </c>
      <c r="D581" t="s">
        <v>312</v>
      </c>
      <c r="E581">
        <v>2017</v>
      </c>
      <c r="F581">
        <v>286614</v>
      </c>
      <c r="G581" t="s">
        <v>8146</v>
      </c>
      <c r="H581">
        <v>2815459</v>
      </c>
      <c r="I581">
        <v>46653370</v>
      </c>
      <c r="J581" t="s">
        <v>3280</v>
      </c>
      <c r="K581">
        <v>73020</v>
      </c>
      <c r="L581">
        <v>23128600</v>
      </c>
      <c r="M581">
        <v>45</v>
      </c>
      <c r="N581" t="s">
        <v>8147</v>
      </c>
      <c r="O581" t="s">
        <v>8148</v>
      </c>
      <c r="P581">
        <f>SUM(sample_report[[#This Row],[DIFF_4]:[DIFF_0]])</f>
        <v>4785.3900000000003</v>
      </c>
      <c r="Q581">
        <f>sample_report[[#This Row],[CTP_4]]-sample_report[[#This Row],[NOM_TAX_4]]</f>
        <v>409.11</v>
      </c>
      <c r="R581" s="1">
        <f>sample_report[[#This Row],[CTP_3]]-sample_report[[#This Row],[NOM_TAX_3]]</f>
        <v>1169.74</v>
      </c>
      <c r="S581" s="1">
        <f>sample_report[[#This Row],[CTP_2]]-sample_report[[#This Row],[NOMO_TAX_2]]</f>
        <v>1284.1500000000001</v>
      </c>
      <c r="T581" s="1">
        <f>sample_report[[#This Row],[CTP_1]]-sample_report[[#This Row],[NOM_TAX_1]]</f>
        <v>989.36</v>
      </c>
      <c r="U581" s="1">
        <f>sample_report[[#This Row],[CTP_0]]-sample_report[[#This Row],[NOM_TAX_0]]</f>
        <v>933.03</v>
      </c>
      <c r="V581" t="s">
        <v>3291</v>
      </c>
      <c r="W581" t="s">
        <v>3292</v>
      </c>
      <c r="X581" t="s">
        <v>3293</v>
      </c>
      <c r="Y581" t="s">
        <v>3279</v>
      </c>
      <c r="Z581" t="s">
        <v>3280</v>
      </c>
      <c r="AA581">
        <f>sample_report[[#This Row],[PTI_4]]*sample_report[[#This Row],[STR_4]]*0.01</f>
        <v>0</v>
      </c>
      <c r="AK581" t="s">
        <v>3295</v>
      </c>
      <c r="AL581" t="s">
        <v>3296</v>
      </c>
      <c r="AM581" t="s">
        <v>7476</v>
      </c>
      <c r="AN581">
        <v>221263</v>
      </c>
      <c r="AO581">
        <v>286614</v>
      </c>
      <c r="AP581" t="s">
        <v>8149</v>
      </c>
      <c r="AQ581" t="s">
        <v>35</v>
      </c>
      <c r="AR581" t="s">
        <v>35</v>
      </c>
    </row>
    <row r="582" spans="1:44" hidden="1" x14ac:dyDescent="0.3">
      <c r="A582" t="s">
        <v>7483</v>
      </c>
      <c r="B582" t="s">
        <v>7484</v>
      </c>
      <c r="C582" t="s">
        <v>283</v>
      </c>
      <c r="D582" t="s">
        <v>312</v>
      </c>
      <c r="E582">
        <v>2017</v>
      </c>
      <c r="F582">
        <v>904356</v>
      </c>
      <c r="G582" t="s">
        <v>8154</v>
      </c>
      <c r="H582">
        <v>8736446</v>
      </c>
      <c r="I582">
        <v>177503016</v>
      </c>
      <c r="J582" t="s">
        <v>7492</v>
      </c>
      <c r="K582">
        <v>157868</v>
      </c>
      <c r="L582">
        <v>70651900</v>
      </c>
      <c r="M582">
        <v>37</v>
      </c>
      <c r="N582" t="s">
        <v>8155</v>
      </c>
      <c r="O582" t="s">
        <v>8156</v>
      </c>
      <c r="P582">
        <f>SUM(sample_report[[#This Row],[DIFF_4]:[DIFF_0]])</f>
        <v>14551.27</v>
      </c>
      <c r="Q582">
        <f>sample_report[[#This Row],[CTP_4]]-sample_report[[#This Row],[NOM_TAX_4]]</f>
        <v>1610.48</v>
      </c>
      <c r="R582" s="1">
        <f>sample_report[[#This Row],[CTP_3]]-sample_report[[#This Row],[NOM_TAX_3]]</f>
        <v>3995.87</v>
      </c>
      <c r="S582" s="1">
        <f>sample_report[[#This Row],[CTP_2]]-sample_report[[#This Row],[NOMO_TAX_2]]</f>
        <v>3327.78</v>
      </c>
      <c r="T582" s="1">
        <f>sample_report[[#This Row],[CTP_1]]-sample_report[[#This Row],[NOM_TAX_1]]</f>
        <v>2456.41</v>
      </c>
      <c r="U582" s="1">
        <f>sample_report[[#This Row],[CTP_0]]-sample_report[[#This Row],[NOM_TAX_0]]</f>
        <v>3160.73</v>
      </c>
      <c r="V582" t="s">
        <v>8157</v>
      </c>
      <c r="W582" t="s">
        <v>7489</v>
      </c>
      <c r="X582" t="s">
        <v>7490</v>
      </c>
      <c r="Y582" t="s">
        <v>7491</v>
      </c>
      <c r="Z582" t="s">
        <v>7492</v>
      </c>
      <c r="AA582">
        <f>sample_report[[#This Row],[PTI_4]]*sample_report[[#This Row],[STR_4]]*0.01</f>
        <v>0</v>
      </c>
      <c r="AK582" t="s">
        <v>8158</v>
      </c>
      <c r="AL582" t="s">
        <v>7493</v>
      </c>
      <c r="AM582" t="s">
        <v>7494</v>
      </c>
      <c r="AN582">
        <v>816235</v>
      </c>
      <c r="AO582">
        <v>904356</v>
      </c>
      <c r="AP582" t="s">
        <v>8159</v>
      </c>
      <c r="AQ582" t="s">
        <v>35</v>
      </c>
      <c r="AR582" t="s">
        <v>35</v>
      </c>
    </row>
    <row r="583" spans="1:44" hidden="1" x14ac:dyDescent="0.3">
      <c r="A583" t="s">
        <v>7502</v>
      </c>
      <c r="B583" t="s">
        <v>7503</v>
      </c>
      <c r="C583" t="s">
        <v>283</v>
      </c>
      <c r="D583" t="s">
        <v>312</v>
      </c>
      <c r="E583">
        <v>2017</v>
      </c>
      <c r="F583">
        <v>177543</v>
      </c>
      <c r="G583" t="s">
        <v>8164</v>
      </c>
      <c r="H583">
        <v>1782052</v>
      </c>
      <c r="I583">
        <v>4999327</v>
      </c>
      <c r="J583" t="s">
        <v>7511</v>
      </c>
      <c r="K583">
        <v>54184</v>
      </c>
      <c r="L583">
        <v>13181600</v>
      </c>
      <c r="M583">
        <v>241</v>
      </c>
      <c r="N583" t="s">
        <v>8165</v>
      </c>
      <c r="O583" t="s">
        <v>8166</v>
      </c>
      <c r="P583">
        <f>SUM(sample_report[[#This Row],[DIFF_4]:[DIFF_0]])</f>
        <v>2364.73</v>
      </c>
      <c r="Q583">
        <f>sample_report[[#This Row],[CTP_4]]-sample_report[[#This Row],[NOM_TAX_4]]</f>
        <v>159.12</v>
      </c>
      <c r="R583" s="1">
        <f>sample_report[[#This Row],[CTP_3]]-sample_report[[#This Row],[NOM_TAX_3]]</f>
        <v>480.93</v>
      </c>
      <c r="S583" s="1">
        <f>sample_report[[#This Row],[CTP_2]]-sample_report[[#This Row],[NOMO_TAX_2]]</f>
        <v>437.51</v>
      </c>
      <c r="T583" s="1">
        <f>sample_report[[#This Row],[CTP_1]]-sample_report[[#This Row],[NOM_TAX_1]]</f>
        <v>574.95000000000005</v>
      </c>
      <c r="U583" s="1">
        <f>sample_report[[#This Row],[CTP_0]]-sample_report[[#This Row],[NOM_TAX_0]]</f>
        <v>712.22</v>
      </c>
      <c r="V583" t="s">
        <v>8167</v>
      </c>
      <c r="W583" t="s">
        <v>7508</v>
      </c>
      <c r="X583" t="s">
        <v>7509</v>
      </c>
      <c r="Y583" t="s">
        <v>7510</v>
      </c>
      <c r="Z583" t="s">
        <v>7511</v>
      </c>
      <c r="AA583">
        <f>sample_report[[#This Row],[PTI_4]]*sample_report[[#This Row],[STR_4]]*0.01</f>
        <v>0</v>
      </c>
      <c r="AK583" t="s">
        <v>8168</v>
      </c>
      <c r="AL583" t="s">
        <v>7512</v>
      </c>
      <c r="AM583" t="s">
        <v>7513</v>
      </c>
      <c r="AN583">
        <v>150991</v>
      </c>
      <c r="AO583">
        <v>177543</v>
      </c>
      <c r="AP583" t="s">
        <v>8169</v>
      </c>
      <c r="AQ583" t="s">
        <v>35</v>
      </c>
      <c r="AR583" t="s">
        <v>35</v>
      </c>
    </row>
    <row r="584" spans="1:44" hidden="1" x14ac:dyDescent="0.3">
      <c r="A584" t="s">
        <v>7516</v>
      </c>
      <c r="B584" t="s">
        <v>7517</v>
      </c>
      <c r="C584" t="s">
        <v>283</v>
      </c>
      <c r="D584" t="s">
        <v>312</v>
      </c>
      <c r="E584">
        <v>2017</v>
      </c>
      <c r="F584">
        <v>392441</v>
      </c>
      <c r="G584" t="s">
        <v>8170</v>
      </c>
      <c r="H584">
        <v>2250469</v>
      </c>
      <c r="I584">
        <v>10079777</v>
      </c>
      <c r="J584" t="s">
        <v>7525</v>
      </c>
      <c r="K584">
        <v>133015</v>
      </c>
      <c r="L584">
        <v>27323900</v>
      </c>
      <c r="M584">
        <v>246</v>
      </c>
      <c r="N584" t="s">
        <v>8171</v>
      </c>
      <c r="O584" t="s">
        <v>8172</v>
      </c>
      <c r="P584">
        <f>SUM(sample_report[[#This Row],[DIFF_4]:[DIFF_0]])</f>
        <v>1959.47</v>
      </c>
      <c r="Q584">
        <f>sample_report[[#This Row],[CTP_4]]-sample_report[[#This Row],[NOM_TAX_4]]</f>
        <v>144.19999999999999</v>
      </c>
      <c r="R584" s="1">
        <f>sample_report[[#This Row],[CTP_3]]-sample_report[[#This Row],[NOM_TAX_3]]</f>
        <v>327.75</v>
      </c>
      <c r="S584" s="1">
        <f>sample_report[[#This Row],[CTP_2]]-sample_report[[#This Row],[NOMO_TAX_2]]</f>
        <v>759.74</v>
      </c>
      <c r="T584" s="1">
        <f>sample_report[[#This Row],[CTP_1]]-sample_report[[#This Row],[NOM_TAX_1]]</f>
        <v>258.54000000000002</v>
      </c>
      <c r="U584" s="1">
        <f>sample_report[[#This Row],[CTP_0]]-sample_report[[#This Row],[NOM_TAX_0]]</f>
        <v>469.24</v>
      </c>
      <c r="V584" t="s">
        <v>8173</v>
      </c>
      <c r="W584" t="s">
        <v>7522</v>
      </c>
      <c r="X584" t="s">
        <v>7523</v>
      </c>
      <c r="Y584" t="s">
        <v>7524</v>
      </c>
      <c r="Z584" t="s">
        <v>7525</v>
      </c>
      <c r="AA584">
        <f>sample_report[[#This Row],[PTI_4]]*sample_report[[#This Row],[STR_4]]*0.01</f>
        <v>0</v>
      </c>
      <c r="AK584" t="s">
        <v>8174</v>
      </c>
      <c r="AL584" t="s">
        <v>7526</v>
      </c>
      <c r="AM584" t="s">
        <v>7527</v>
      </c>
      <c r="AN584">
        <v>325856</v>
      </c>
      <c r="AO584">
        <v>392441</v>
      </c>
      <c r="AP584" t="s">
        <v>8175</v>
      </c>
      <c r="AQ584" t="s">
        <v>35</v>
      </c>
      <c r="AR584" t="s">
        <v>8176</v>
      </c>
    </row>
    <row r="585" spans="1:44" hidden="1" x14ac:dyDescent="0.3">
      <c r="A585" t="s">
        <v>3383</v>
      </c>
      <c r="B585" t="s">
        <v>3384</v>
      </c>
      <c r="C585" t="s">
        <v>283</v>
      </c>
      <c r="D585" t="s">
        <v>312</v>
      </c>
      <c r="E585">
        <v>2017</v>
      </c>
      <c r="F585">
        <v>272298</v>
      </c>
      <c r="G585" t="s">
        <v>8177</v>
      </c>
      <c r="H585">
        <v>1174195</v>
      </c>
      <c r="I585">
        <v>3191138</v>
      </c>
      <c r="J585" t="s">
        <v>3390</v>
      </c>
      <c r="K585">
        <v>85026</v>
      </c>
      <c r="L585">
        <v>20170000</v>
      </c>
      <c r="M585">
        <v>592</v>
      </c>
      <c r="N585" t="s">
        <v>8178</v>
      </c>
      <c r="O585" t="s">
        <v>8179</v>
      </c>
      <c r="P585">
        <f>SUM(sample_report[[#This Row],[DIFF_4]:[DIFF_0]])</f>
        <v>3214.52</v>
      </c>
      <c r="Q585">
        <f>sample_report[[#This Row],[CTP_4]]-sample_report[[#This Row],[NOM_TAX_4]]</f>
        <v>492.68</v>
      </c>
      <c r="R585" s="1">
        <f>sample_report[[#This Row],[CTP_3]]-sample_report[[#This Row],[NOM_TAX_3]]</f>
        <v>550.83000000000004</v>
      </c>
      <c r="S585" s="1">
        <f>sample_report[[#This Row],[CTP_2]]-sample_report[[#This Row],[NOMO_TAX_2]]</f>
        <v>702.6</v>
      </c>
      <c r="T585" s="1">
        <f>sample_report[[#This Row],[CTP_1]]-sample_report[[#This Row],[NOM_TAX_1]]</f>
        <v>484.22</v>
      </c>
      <c r="U585" s="1">
        <f>sample_report[[#This Row],[CTP_0]]-sample_report[[#This Row],[NOM_TAX_0]]</f>
        <v>984.19</v>
      </c>
      <c r="V585" t="s">
        <v>3401</v>
      </c>
      <c r="W585" t="s">
        <v>3402</v>
      </c>
      <c r="X585" t="s">
        <v>3403</v>
      </c>
      <c r="Y585" t="s">
        <v>3389</v>
      </c>
      <c r="Z585" t="s">
        <v>3390</v>
      </c>
      <c r="AA585">
        <f>sample_report[[#This Row],[PTI_4]]*sample_report[[#This Row],[STR_4]]*0.01</f>
        <v>0</v>
      </c>
      <c r="AK585" t="s">
        <v>3405</v>
      </c>
      <c r="AL585" t="s">
        <v>3406</v>
      </c>
      <c r="AM585" t="s">
        <v>7534</v>
      </c>
      <c r="AN585">
        <v>130087</v>
      </c>
      <c r="AO585">
        <v>272298</v>
      </c>
      <c r="AP585" t="s">
        <v>8180</v>
      </c>
      <c r="AQ585" t="s">
        <v>8181</v>
      </c>
      <c r="AR585" t="s">
        <v>35</v>
      </c>
    </row>
    <row r="586" spans="1:44" hidden="1" x14ac:dyDescent="0.3">
      <c r="A586" t="s">
        <v>6705</v>
      </c>
      <c r="B586" t="s">
        <v>6706</v>
      </c>
      <c r="C586" t="s">
        <v>283</v>
      </c>
      <c r="D586" t="s">
        <v>312</v>
      </c>
      <c r="E586">
        <v>2017</v>
      </c>
      <c r="F586">
        <v>157809</v>
      </c>
      <c r="G586" t="s">
        <v>8186</v>
      </c>
      <c r="H586">
        <v>12071943</v>
      </c>
      <c r="I586">
        <v>263091218</v>
      </c>
      <c r="J586" t="s">
        <v>6712</v>
      </c>
      <c r="K586">
        <v>143227</v>
      </c>
      <c r="L586">
        <v>-2897700</v>
      </c>
      <c r="M586">
        <v>-1</v>
      </c>
      <c r="N586" t="s">
        <v>8187</v>
      </c>
      <c r="O586" t="s">
        <v>35</v>
      </c>
      <c r="P586" t="e">
        <f>SUM(sample_report[[#This Row],[DIFF_4]:[DIFF_0]])</f>
        <v>#VALUE!</v>
      </c>
      <c r="Q586" t="e">
        <f>sample_report[[#This Row],[CTP_4]]-sample_report[[#This Row],[NOM_TAX_4]]</f>
        <v>#VALUE!</v>
      </c>
      <c r="R586" s="1">
        <f>sample_report[[#This Row],[CTP_3]]-sample_report[[#This Row],[NOM_TAX_3]]</f>
        <v>3937.91</v>
      </c>
      <c r="S586" s="1">
        <f>sample_report[[#This Row],[CTP_2]]-sample_report[[#This Row],[NOMO_TAX_2]]</f>
        <v>3692.39</v>
      </c>
      <c r="T586" s="1">
        <f>sample_report[[#This Row],[CTP_1]]-sample_report[[#This Row],[NOM_TAX_1]]</f>
        <v>3184.21</v>
      </c>
      <c r="U586" s="1">
        <f>sample_report[[#This Row],[CTP_0]]-sample_report[[#This Row],[NOM_TAX_0]]</f>
        <v>2851.14</v>
      </c>
      <c r="V586" t="s">
        <v>35</v>
      </c>
      <c r="W586" t="s">
        <v>6721</v>
      </c>
      <c r="X586" t="s">
        <v>6722</v>
      </c>
      <c r="Y586" t="s">
        <v>6711</v>
      </c>
      <c r="Z586" t="s">
        <v>6712</v>
      </c>
      <c r="AA586" t="e">
        <f>sample_report[[#This Row],[PTI_4]]*sample_report[[#This Row],[STR_4]]*0.01</f>
        <v>#VALUE!</v>
      </c>
      <c r="AK586" t="s">
        <v>35</v>
      </c>
      <c r="AL586" t="s">
        <v>6723</v>
      </c>
      <c r="AM586" t="s">
        <v>7545</v>
      </c>
      <c r="AN586">
        <v>558727</v>
      </c>
      <c r="AO586">
        <v>157809</v>
      </c>
      <c r="AP586" t="s">
        <v>8188</v>
      </c>
      <c r="AQ586" t="s">
        <v>35</v>
      </c>
      <c r="AR586" t="s">
        <v>35</v>
      </c>
    </row>
    <row r="587" spans="1:44" hidden="1" x14ac:dyDescent="0.3">
      <c r="A587" t="s">
        <v>7551</v>
      </c>
      <c r="B587" t="s">
        <v>7552</v>
      </c>
      <c r="C587" t="s">
        <v>283</v>
      </c>
      <c r="D587" t="s">
        <v>312</v>
      </c>
      <c r="E587">
        <v>2017</v>
      </c>
      <c r="F587">
        <v>260977</v>
      </c>
      <c r="G587" t="s">
        <v>8192</v>
      </c>
      <c r="H587">
        <v>2431378</v>
      </c>
      <c r="I587">
        <v>19056179</v>
      </c>
      <c r="J587" t="s">
        <v>7560</v>
      </c>
      <c r="K587">
        <v>65479</v>
      </c>
      <c r="L587">
        <v>21044700</v>
      </c>
      <c r="M587">
        <v>101</v>
      </c>
      <c r="N587" t="s">
        <v>8193</v>
      </c>
      <c r="O587" t="s">
        <v>8194</v>
      </c>
      <c r="P587">
        <f>SUM(sample_report[[#This Row],[DIFF_4]:[DIFF_0]])</f>
        <v>2141.12</v>
      </c>
      <c r="Q587">
        <f>sample_report[[#This Row],[CTP_4]]-sample_report[[#This Row],[NOM_TAX_4]]</f>
        <v>252.29</v>
      </c>
      <c r="R587" s="1">
        <f>sample_report[[#This Row],[CTP_3]]-sample_report[[#This Row],[NOM_TAX_3]]</f>
        <v>567.36</v>
      </c>
      <c r="S587" s="1">
        <f>sample_report[[#This Row],[CTP_2]]-sample_report[[#This Row],[NOMO_TAX_2]]</f>
        <v>268.39999999999998</v>
      </c>
      <c r="T587" s="1">
        <f>sample_report[[#This Row],[CTP_1]]-sample_report[[#This Row],[NOM_TAX_1]]</f>
        <v>252.41</v>
      </c>
      <c r="U587" s="1">
        <f>sample_report[[#This Row],[CTP_0]]-sample_report[[#This Row],[NOM_TAX_0]]</f>
        <v>800.66</v>
      </c>
      <c r="V587" t="s">
        <v>8195</v>
      </c>
      <c r="W587" t="s">
        <v>7557</v>
      </c>
      <c r="X587" t="s">
        <v>7558</v>
      </c>
      <c r="Y587" t="s">
        <v>7559</v>
      </c>
      <c r="Z587" t="s">
        <v>7560</v>
      </c>
      <c r="AA587">
        <f>sample_report[[#This Row],[PTI_4]]*sample_report[[#This Row],[STR_4]]*0.01</f>
        <v>0</v>
      </c>
      <c r="AK587" t="s">
        <v>8196</v>
      </c>
      <c r="AL587" t="s">
        <v>7561</v>
      </c>
      <c r="AM587" t="s">
        <v>7562</v>
      </c>
      <c r="AN587">
        <v>214095</v>
      </c>
      <c r="AO587">
        <v>260977</v>
      </c>
      <c r="AP587" t="s">
        <v>8197</v>
      </c>
      <c r="AQ587" t="s">
        <v>35</v>
      </c>
      <c r="AR587" t="s">
        <v>35</v>
      </c>
    </row>
    <row r="588" spans="1:44" hidden="1" x14ac:dyDescent="0.3">
      <c r="A588" t="s">
        <v>7565</v>
      </c>
      <c r="B588" t="s">
        <v>7566</v>
      </c>
      <c r="C588" t="s">
        <v>283</v>
      </c>
      <c r="D588" t="s">
        <v>312</v>
      </c>
      <c r="E588">
        <v>2017</v>
      </c>
      <c r="F588">
        <v>139095</v>
      </c>
      <c r="G588" t="s">
        <v>8198</v>
      </c>
      <c r="H588">
        <v>904018</v>
      </c>
      <c r="I588">
        <v>4469208</v>
      </c>
      <c r="J588" t="s">
        <v>7574</v>
      </c>
      <c r="K588">
        <v>40289</v>
      </c>
      <c r="L588">
        <v>10348800</v>
      </c>
      <c r="M588">
        <v>214</v>
      </c>
      <c r="N588" t="s">
        <v>8199</v>
      </c>
      <c r="O588" t="s">
        <v>8200</v>
      </c>
      <c r="P588">
        <f>SUM(sample_report[[#This Row],[DIFF_4]:[DIFF_0]])</f>
        <v>2192.23</v>
      </c>
      <c r="Q588">
        <f>sample_report[[#This Row],[CTP_4]]-sample_report[[#This Row],[NOM_TAX_4]]</f>
        <v>474.48</v>
      </c>
      <c r="R588" s="1">
        <f>sample_report[[#This Row],[CTP_3]]-sample_report[[#This Row],[NOM_TAX_3]]</f>
        <v>382.74</v>
      </c>
      <c r="S588" s="1">
        <f>sample_report[[#This Row],[CTP_2]]-sample_report[[#This Row],[NOMO_TAX_2]]</f>
        <v>430.8</v>
      </c>
      <c r="T588" s="1">
        <f>sample_report[[#This Row],[CTP_1]]-sample_report[[#This Row],[NOM_TAX_1]]</f>
        <v>391.27</v>
      </c>
      <c r="U588" s="1">
        <f>sample_report[[#This Row],[CTP_0]]-sample_report[[#This Row],[NOM_TAX_0]]</f>
        <v>512.94000000000005</v>
      </c>
      <c r="V588" t="s">
        <v>8201</v>
      </c>
      <c r="W588" t="s">
        <v>7571</v>
      </c>
      <c r="X588" t="s">
        <v>7572</v>
      </c>
      <c r="Y588" t="s">
        <v>7573</v>
      </c>
      <c r="Z588" t="s">
        <v>7574</v>
      </c>
      <c r="AA588">
        <f>sample_report[[#This Row],[PTI_4]]*sample_report[[#This Row],[STR_4]]*0.01</f>
        <v>0</v>
      </c>
      <c r="AK588" t="s">
        <v>8202</v>
      </c>
      <c r="AL588" t="s">
        <v>7575</v>
      </c>
      <c r="AM588" t="s">
        <v>7576</v>
      </c>
      <c r="AN588">
        <v>112882</v>
      </c>
      <c r="AO588">
        <v>139095</v>
      </c>
      <c r="AP588" t="s">
        <v>8203</v>
      </c>
      <c r="AQ588" t="s">
        <v>35</v>
      </c>
      <c r="AR588" t="s">
        <v>35</v>
      </c>
    </row>
    <row r="589" spans="1:44" hidden="1" x14ac:dyDescent="0.3">
      <c r="A589" t="s">
        <v>7579</v>
      </c>
      <c r="B589" t="s">
        <v>7580</v>
      </c>
      <c r="C589" t="s">
        <v>283</v>
      </c>
      <c r="D589" t="s">
        <v>312</v>
      </c>
      <c r="E589">
        <v>2017</v>
      </c>
      <c r="F589">
        <v>150415</v>
      </c>
      <c r="G589" t="s">
        <v>8204</v>
      </c>
      <c r="H589">
        <v>1429872</v>
      </c>
      <c r="I589">
        <v>4940176</v>
      </c>
      <c r="J589" t="s">
        <v>7588</v>
      </c>
      <c r="K589">
        <v>42547</v>
      </c>
      <c r="L589">
        <v>10268200</v>
      </c>
      <c r="M589">
        <v>189</v>
      </c>
      <c r="N589" t="s">
        <v>8205</v>
      </c>
      <c r="O589" t="s">
        <v>8206</v>
      </c>
      <c r="P589">
        <f>SUM(sample_report[[#This Row],[DIFF_4]:[DIFF_0]])</f>
        <v>1684.64</v>
      </c>
      <c r="Q589">
        <f>sample_report[[#This Row],[CTP_4]]-sample_report[[#This Row],[NOM_TAX_4]]</f>
        <v>403.02</v>
      </c>
      <c r="R589" s="1">
        <f>sample_report[[#This Row],[CTP_3]]-sample_report[[#This Row],[NOM_TAX_3]]</f>
        <v>290.52</v>
      </c>
      <c r="S589" s="1">
        <f>sample_report[[#This Row],[CTP_2]]-sample_report[[#This Row],[NOMO_TAX_2]]</f>
        <v>312.77</v>
      </c>
      <c r="T589" s="1">
        <f>sample_report[[#This Row],[CTP_1]]-sample_report[[#This Row],[NOM_TAX_1]]</f>
        <v>196.38</v>
      </c>
      <c r="U589" s="1">
        <f>sample_report[[#This Row],[CTP_0]]-sample_report[[#This Row],[NOM_TAX_0]]</f>
        <v>481.95</v>
      </c>
      <c r="V589" t="s">
        <v>8207</v>
      </c>
      <c r="W589" t="s">
        <v>7585</v>
      </c>
      <c r="X589" t="s">
        <v>7586</v>
      </c>
      <c r="Y589" t="s">
        <v>7587</v>
      </c>
      <c r="Z589" t="s">
        <v>7588</v>
      </c>
      <c r="AA589">
        <f>sample_report[[#This Row],[PTI_4]]*sample_report[[#This Row],[STR_4]]*0.01</f>
        <v>0</v>
      </c>
      <c r="AK589" t="s">
        <v>8208</v>
      </c>
      <c r="AL589" t="s">
        <v>7589</v>
      </c>
      <c r="AM589" t="s">
        <v>7590</v>
      </c>
      <c r="AN589">
        <v>118125</v>
      </c>
      <c r="AO589">
        <v>150415</v>
      </c>
      <c r="AP589" t="s">
        <v>8209</v>
      </c>
      <c r="AQ589" t="s">
        <v>35</v>
      </c>
      <c r="AR589" t="s">
        <v>35</v>
      </c>
    </row>
    <row r="590" spans="1:44" hidden="1" x14ac:dyDescent="0.3">
      <c r="A590" t="s">
        <v>7593</v>
      </c>
      <c r="B590" t="s">
        <v>7594</v>
      </c>
      <c r="C590" t="s">
        <v>283</v>
      </c>
      <c r="D590" t="s">
        <v>312</v>
      </c>
      <c r="E590">
        <v>2017</v>
      </c>
      <c r="F590">
        <v>357347</v>
      </c>
      <c r="G590" t="s">
        <v>8210</v>
      </c>
      <c r="H590">
        <v>3180866</v>
      </c>
      <c r="I590">
        <v>20288614</v>
      </c>
      <c r="J590" t="s">
        <v>7602</v>
      </c>
      <c r="K590">
        <v>102859</v>
      </c>
      <c r="L590">
        <v>27385700</v>
      </c>
      <c r="M590">
        <v>123</v>
      </c>
      <c r="N590" t="s">
        <v>8211</v>
      </c>
      <c r="O590" t="s">
        <v>8212</v>
      </c>
      <c r="P590">
        <f>SUM(sample_report[[#This Row],[DIFF_4]:[DIFF_0]])</f>
        <v>3916.8499999999995</v>
      </c>
      <c r="Q590">
        <f>sample_report[[#This Row],[CTP_4]]-sample_report[[#This Row],[NOM_TAX_4]]</f>
        <v>1106.03</v>
      </c>
      <c r="R590" s="1">
        <f>sample_report[[#This Row],[CTP_3]]-sample_report[[#This Row],[NOM_TAX_3]]</f>
        <v>643.4</v>
      </c>
      <c r="S590" s="1">
        <f>sample_report[[#This Row],[CTP_2]]-sample_report[[#This Row],[NOMO_TAX_2]]</f>
        <v>485.85</v>
      </c>
      <c r="T590" s="1">
        <f>sample_report[[#This Row],[CTP_1]]-sample_report[[#This Row],[NOM_TAX_1]]</f>
        <v>576.53</v>
      </c>
      <c r="U590" s="1">
        <f>sample_report[[#This Row],[CTP_0]]-sample_report[[#This Row],[NOM_TAX_0]]</f>
        <v>1105.04</v>
      </c>
      <c r="V590" t="s">
        <v>8213</v>
      </c>
      <c r="W590" t="s">
        <v>7599</v>
      </c>
      <c r="X590" t="s">
        <v>7600</v>
      </c>
      <c r="Y590" t="s">
        <v>7601</v>
      </c>
      <c r="Z590" t="s">
        <v>7602</v>
      </c>
      <c r="AA590">
        <f>sample_report[[#This Row],[PTI_4]]*sample_report[[#This Row],[STR_4]]*0.01</f>
        <v>0</v>
      </c>
      <c r="AK590" t="s">
        <v>8214</v>
      </c>
      <c r="AL590" t="s">
        <v>7603</v>
      </c>
      <c r="AM590" t="s">
        <v>7604</v>
      </c>
      <c r="AN590">
        <v>310486</v>
      </c>
      <c r="AO590">
        <v>357347</v>
      </c>
      <c r="AP590" t="s">
        <v>8215</v>
      </c>
      <c r="AQ590" t="s">
        <v>35</v>
      </c>
      <c r="AR590" t="s">
        <v>35</v>
      </c>
    </row>
    <row r="591" spans="1:44" hidden="1" x14ac:dyDescent="0.3">
      <c r="A591" t="s">
        <v>7607</v>
      </c>
      <c r="B591" t="s">
        <v>7608</v>
      </c>
      <c r="C591" t="s">
        <v>283</v>
      </c>
      <c r="D591" t="s">
        <v>312</v>
      </c>
      <c r="E591">
        <v>2017</v>
      </c>
      <c r="F591">
        <v>298091</v>
      </c>
      <c r="G591" t="s">
        <v>8216</v>
      </c>
      <c r="H591">
        <v>2503739</v>
      </c>
      <c r="I591">
        <v>38456500</v>
      </c>
      <c r="J591" t="s">
        <v>7616</v>
      </c>
      <c r="K591">
        <v>74089</v>
      </c>
      <c r="L591">
        <v>23961700</v>
      </c>
      <c r="M591">
        <v>57</v>
      </c>
      <c r="N591" t="s">
        <v>8217</v>
      </c>
      <c r="O591" t="s">
        <v>8218</v>
      </c>
      <c r="P591">
        <f>SUM(sample_report[[#This Row],[DIFF_4]:[DIFF_0]])</f>
        <v>3235.5800000000004</v>
      </c>
      <c r="Q591">
        <f>sample_report[[#This Row],[CTP_4]]-sample_report[[#This Row],[NOM_TAX_4]]</f>
        <v>338.49</v>
      </c>
      <c r="R591" s="1">
        <f>sample_report[[#This Row],[CTP_3]]-sample_report[[#This Row],[NOM_TAX_3]]</f>
        <v>1158.3800000000001</v>
      </c>
      <c r="S591" s="1">
        <f>sample_report[[#This Row],[CTP_2]]-sample_report[[#This Row],[NOMO_TAX_2]]</f>
        <v>312.76</v>
      </c>
      <c r="T591" s="1">
        <f>sample_report[[#This Row],[CTP_1]]-sample_report[[#This Row],[NOM_TAX_1]]</f>
        <v>987.47</v>
      </c>
      <c r="U591" s="1">
        <f>sample_report[[#This Row],[CTP_0]]-sample_report[[#This Row],[NOM_TAX_0]]</f>
        <v>438.48</v>
      </c>
      <c r="V591" t="s">
        <v>8219</v>
      </c>
      <c r="W591" t="s">
        <v>7613</v>
      </c>
      <c r="X591" t="s">
        <v>7614</v>
      </c>
      <c r="Y591" t="s">
        <v>7615</v>
      </c>
      <c r="Z591" t="s">
        <v>7616</v>
      </c>
      <c r="AA591">
        <f>sample_report[[#This Row],[PTI_4]]*sample_report[[#This Row],[STR_4]]*0.01</f>
        <v>0</v>
      </c>
      <c r="AK591" t="s">
        <v>8220</v>
      </c>
      <c r="AL591" t="s">
        <v>7617</v>
      </c>
      <c r="AM591" t="s">
        <v>7618</v>
      </c>
      <c r="AN591">
        <v>109291</v>
      </c>
      <c r="AO591">
        <v>298091</v>
      </c>
      <c r="AP591" t="s">
        <v>8221</v>
      </c>
      <c r="AQ591" t="s">
        <v>35</v>
      </c>
      <c r="AR591" t="s">
        <v>35</v>
      </c>
    </row>
    <row r="592" spans="1:44" hidden="1" x14ac:dyDescent="0.3">
      <c r="A592" t="s">
        <v>7621</v>
      </c>
      <c r="B592" t="s">
        <v>7622</v>
      </c>
      <c r="C592" t="s">
        <v>283</v>
      </c>
      <c r="D592" t="s">
        <v>312</v>
      </c>
      <c r="E592">
        <v>2017</v>
      </c>
      <c r="F592">
        <v>60018</v>
      </c>
      <c r="G592" t="s">
        <v>8222</v>
      </c>
      <c r="H592">
        <v>390966</v>
      </c>
      <c r="I592">
        <v>564430</v>
      </c>
      <c r="J592" t="s">
        <v>7628</v>
      </c>
      <c r="K592">
        <v>19432</v>
      </c>
      <c r="L592">
        <v>4506400</v>
      </c>
      <c r="M592">
        <v>721</v>
      </c>
      <c r="N592" t="s">
        <v>8223</v>
      </c>
      <c r="O592" t="s">
        <v>8224</v>
      </c>
      <c r="P592">
        <f>SUM(sample_report[[#This Row],[DIFF_4]:[DIFF_0]])</f>
        <v>814.72</v>
      </c>
      <c r="Q592">
        <f>sample_report[[#This Row],[CTP_4]]-sample_report[[#This Row],[NOM_TAX_4]]</f>
        <v>187.73</v>
      </c>
      <c r="R592" s="1">
        <f>sample_report[[#This Row],[CTP_3]]-sample_report[[#This Row],[NOM_TAX_3]]</f>
        <v>169.61</v>
      </c>
      <c r="S592" s="1">
        <f>sample_report[[#This Row],[CTP_2]]-sample_report[[#This Row],[NOMO_TAX_2]]</f>
        <v>209</v>
      </c>
      <c r="T592" s="1">
        <f>sample_report[[#This Row],[CTP_1]]-sample_report[[#This Row],[NOM_TAX_1]]</f>
        <v>41.72</v>
      </c>
      <c r="U592" s="1">
        <f>sample_report[[#This Row],[CTP_0]]-sample_report[[#This Row],[NOM_TAX_0]]</f>
        <v>206.66</v>
      </c>
      <c r="V592" t="s">
        <v>8225</v>
      </c>
      <c r="W592" t="s">
        <v>7627</v>
      </c>
      <c r="X592" t="s">
        <v>215</v>
      </c>
      <c r="Y592" t="s">
        <v>1144</v>
      </c>
      <c r="Z592" t="s">
        <v>7628</v>
      </c>
      <c r="AA592">
        <f>sample_report[[#This Row],[PTI_4]]*sample_report[[#This Row],[STR_4]]*0.01</f>
        <v>0</v>
      </c>
      <c r="AK592" t="s">
        <v>8226</v>
      </c>
      <c r="AL592" t="s">
        <v>7629</v>
      </c>
      <c r="AM592" t="s">
        <v>7630</v>
      </c>
      <c r="AN592">
        <v>51884</v>
      </c>
      <c r="AO592">
        <v>60018</v>
      </c>
      <c r="AP592" t="s">
        <v>8227</v>
      </c>
      <c r="AQ592" t="s">
        <v>8228</v>
      </c>
      <c r="AR592" t="s">
        <v>35</v>
      </c>
    </row>
    <row r="593" spans="1:44" x14ac:dyDescent="0.3">
      <c r="A593" t="s">
        <v>7459</v>
      </c>
      <c r="B593" t="s">
        <v>7460</v>
      </c>
      <c r="C593" t="s">
        <v>283</v>
      </c>
      <c r="D593" t="s">
        <v>257</v>
      </c>
      <c r="E593">
        <v>2016</v>
      </c>
      <c r="F593">
        <v>-77298</v>
      </c>
      <c r="G593" t="s">
        <v>8386</v>
      </c>
      <c r="H593">
        <v>4086050</v>
      </c>
      <c r="I593">
        <v>13271281</v>
      </c>
      <c r="J593" t="s">
        <v>7465</v>
      </c>
      <c r="K593">
        <v>33178</v>
      </c>
      <c r="L593">
        <v>-14939500</v>
      </c>
      <c r="M593">
        <v>-94</v>
      </c>
      <c r="N593" t="s">
        <v>35</v>
      </c>
      <c r="O593" t="s">
        <v>8387</v>
      </c>
      <c r="P593">
        <f>SUM(sample_report[[#This Row],[DIFF_4]:[DIFF_0]])</f>
        <v>-144083.55308699998</v>
      </c>
      <c r="Q593" s="1">
        <f>sample_report[[#This Row],[CTP_4]]-sample_report[[#This Row],[NOM_TAX_4]]</f>
        <v>-34.024132000000009</v>
      </c>
      <c r="R593" s="1">
        <f>sample_report[[#This Row],[CTP_3]]-sample_report[[#This Row],[NOM_TAX_3]]</f>
        <v>-1048.5133980000003</v>
      </c>
      <c r="S593" s="1">
        <f>sample_report[[#This Row],[CTP_2]]-sample_report[[#This Row],[NOMO_TAX_2]]</f>
        <v>-601.6880570000003</v>
      </c>
      <c r="T593" s="1">
        <f>sample_report[[#This Row],[CTP_1]]-sample_report[[#This Row],[NOM_TAX_1]]</f>
        <v>-166242.95269999999</v>
      </c>
      <c r="U593" s="1">
        <f>sample_report[[#This Row],[CTP_0]]-sample_report[[#This Row],[NOM_TAX_0]]</f>
        <v>23843.625200000002</v>
      </c>
      <c r="V593" t="s">
        <v>8388</v>
      </c>
      <c r="W593" t="s">
        <v>8389</v>
      </c>
      <c r="X593" t="s">
        <v>8390</v>
      </c>
      <c r="Y593" t="s">
        <v>8391</v>
      </c>
      <c r="Z593" t="s">
        <v>7465</v>
      </c>
      <c r="AA593">
        <f>sample_report[[#This Row],[PTI_4]]*sample_report[[#This Row],[STR_4]]*0.01</f>
        <v>2298.294132</v>
      </c>
      <c r="AB593">
        <f>sample_report[[#This Row],[PTI_3]]*sample_report[[#This Row],[STR_3]]*0.01</f>
        <v>1975.2733980000003</v>
      </c>
      <c r="AC593">
        <f>sample_report[[#This Row],[PTI_2]]*sample_report[[#This Row],[STR_32]]*0.01</f>
        <v>1964.3280570000004</v>
      </c>
      <c r="AD593">
        <f>sample_report[[#This Row],[PTI_1]]*sample_report[[#This Row],[STR_1]]*0.01</f>
        <v>167985.7127</v>
      </c>
      <c r="AE593">
        <f>sample_report[[#This Row],[PTI_0]]*sample_report[[#This Row],[STR_0]]*0.01</f>
        <v>-22988.425200000001</v>
      </c>
      <c r="AF593">
        <v>39.54</v>
      </c>
      <c r="AG593">
        <v>36.99</v>
      </c>
      <c r="AH593">
        <v>36.99</v>
      </c>
      <c r="AI593">
        <v>32.11</v>
      </c>
      <c r="AJ593">
        <v>29.74</v>
      </c>
      <c r="AK593" t="s">
        <v>8392</v>
      </c>
      <c r="AL593" t="s">
        <v>8393</v>
      </c>
      <c r="AM593" t="s">
        <v>8394</v>
      </c>
      <c r="AN593">
        <v>523157</v>
      </c>
      <c r="AO593">
        <v>-77298</v>
      </c>
      <c r="AP593" t="s">
        <v>8395</v>
      </c>
      <c r="AQ593" t="s">
        <v>35</v>
      </c>
      <c r="AR593" t="s">
        <v>35</v>
      </c>
    </row>
    <row r="594" spans="1:44" x14ac:dyDescent="0.3">
      <c r="A594" t="s">
        <v>8396</v>
      </c>
      <c r="B594" t="s">
        <v>8397</v>
      </c>
      <c r="C594" t="s">
        <v>283</v>
      </c>
      <c r="D594" t="s">
        <v>1168</v>
      </c>
      <c r="E594">
        <v>2020</v>
      </c>
      <c r="F594">
        <v>259355</v>
      </c>
      <c r="G594" t="s">
        <v>8398</v>
      </c>
      <c r="H594">
        <v>2250700</v>
      </c>
      <c r="I594">
        <v>4084823</v>
      </c>
      <c r="J594" t="s">
        <v>8399</v>
      </c>
      <c r="K594">
        <v>44584</v>
      </c>
      <c r="L594">
        <v>22183400</v>
      </c>
      <c r="M594">
        <v>506</v>
      </c>
      <c r="N594" t="s">
        <v>8400</v>
      </c>
      <c r="O594" t="s">
        <v>8401</v>
      </c>
      <c r="P594">
        <f>SUM(sample_report[[#This Row],[DIFF_4]:[DIFF_0]])</f>
        <v>-161688.60155399999</v>
      </c>
      <c r="Q594" s="1">
        <f>sample_report[[#This Row],[CTP_4]]-sample_report[[#This Row],[NOM_TAX_4]]</f>
        <v>-205.96454000000006</v>
      </c>
      <c r="R594" s="1">
        <f>sample_report[[#This Row],[CTP_3]]-sample_report[[#This Row],[NOM_TAX_3]]</f>
        <v>-290.13502399999993</v>
      </c>
      <c r="S594" s="1">
        <f>sample_report[[#This Row],[CTP_2]]-sample_report[[#This Row],[NOMO_TAX_2]]</f>
        <v>-423.86919</v>
      </c>
      <c r="T594" s="1">
        <f>sample_report[[#This Row],[CTP_1]]-sample_report[[#This Row],[NOM_TAX_1]]</f>
        <v>-84090.025800000003</v>
      </c>
      <c r="U594" s="1">
        <f>sample_report[[#This Row],[CTP_0]]-sample_report[[#This Row],[NOM_TAX_0]]</f>
        <v>-76678.606999999989</v>
      </c>
      <c r="V594" t="s">
        <v>8402</v>
      </c>
      <c r="W594" t="s">
        <v>8403</v>
      </c>
      <c r="X594" t="s">
        <v>8404</v>
      </c>
      <c r="Y594" t="s">
        <v>8405</v>
      </c>
      <c r="Z594" t="s">
        <v>8399</v>
      </c>
      <c r="AA594">
        <f>sample_report[[#This Row],[PTI_4]]*sample_report[[#This Row],[STR_4]]*0.01</f>
        <v>788.73454000000004</v>
      </c>
      <c r="AB594">
        <f>sample_report[[#This Row],[PTI_3]]*sample_report[[#This Row],[STR_3]]*0.01</f>
        <v>813.61502399999995</v>
      </c>
      <c r="AC594">
        <f>sample_report[[#This Row],[PTI_2]]*sample_report[[#This Row],[STR_32]]*0.01</f>
        <v>947.76918999999998</v>
      </c>
      <c r="AD594">
        <f>sample_report[[#This Row],[PTI_1]]*sample_report[[#This Row],[STR_1]]*0.01</f>
        <v>84734.315799999997</v>
      </c>
      <c r="AE594">
        <f>sample_report[[#This Row],[PTI_0]]*sample_report[[#This Row],[STR_0]]*0.01</f>
        <v>77132.176999999996</v>
      </c>
      <c r="AF594">
        <v>29.74</v>
      </c>
      <c r="AG594">
        <v>29.74</v>
      </c>
      <c r="AH594">
        <v>29.74</v>
      </c>
      <c r="AI594">
        <v>29.74</v>
      </c>
      <c r="AJ594">
        <v>29.74</v>
      </c>
      <c r="AK594" t="s">
        <v>8406</v>
      </c>
      <c r="AL594" t="s">
        <v>8407</v>
      </c>
      <c r="AM594" t="s">
        <v>8408</v>
      </c>
      <c r="AN594">
        <v>284917</v>
      </c>
      <c r="AO594">
        <v>259355</v>
      </c>
      <c r="AP594" t="s">
        <v>8409</v>
      </c>
      <c r="AQ594" t="s">
        <v>8410</v>
      </c>
      <c r="AR594" t="s">
        <v>35</v>
      </c>
    </row>
    <row r="595" spans="1:44" x14ac:dyDescent="0.3">
      <c r="A595" t="s">
        <v>8396</v>
      </c>
      <c r="B595" t="s">
        <v>8397</v>
      </c>
      <c r="C595" t="s">
        <v>283</v>
      </c>
      <c r="D595" t="s">
        <v>1168</v>
      </c>
      <c r="E595">
        <v>2016</v>
      </c>
      <c r="F595">
        <v>265210</v>
      </c>
      <c r="G595" t="s">
        <v>8411</v>
      </c>
      <c r="H595">
        <v>1635992</v>
      </c>
      <c r="I595">
        <v>3612208</v>
      </c>
      <c r="J595" t="s">
        <v>8402</v>
      </c>
      <c r="K595">
        <v>64160</v>
      </c>
      <c r="L595">
        <v>22849400</v>
      </c>
      <c r="M595">
        <v>563</v>
      </c>
      <c r="N595" t="s">
        <v>8412</v>
      </c>
      <c r="O595" t="s">
        <v>8413</v>
      </c>
      <c r="P595">
        <f>SUM(sample_report[[#This Row],[DIFF_4]:[DIFF_0]])</f>
        <v>-172831.32840100001</v>
      </c>
      <c r="Q595" s="1">
        <f>sample_report[[#This Row],[CTP_4]]-sample_report[[#This Row],[NOM_TAX_4]]</f>
        <v>-287.48193600000002</v>
      </c>
      <c r="R595" s="1">
        <f>sample_report[[#This Row],[CTP_3]]-sample_report[[#This Row],[NOM_TAX_3]]</f>
        <v>204.15587099999999</v>
      </c>
      <c r="S595" s="1">
        <f>sample_report[[#This Row],[CTP_2]]-sample_report[[#This Row],[NOMO_TAX_2]]</f>
        <v>-545.73823600000014</v>
      </c>
      <c r="T595" s="1">
        <f>sample_report[[#This Row],[CTP_1]]-sample_report[[#This Row],[NOM_TAX_1]]</f>
        <v>-93911.580100000006</v>
      </c>
      <c r="U595" s="1">
        <f>sample_report[[#This Row],[CTP_0]]-sample_report[[#This Row],[NOM_TAX_0]]</f>
        <v>-78290.683999999994</v>
      </c>
      <c r="V595" t="s">
        <v>8414</v>
      </c>
      <c r="W595" t="s">
        <v>8415</v>
      </c>
      <c r="X595" t="s">
        <v>8416</v>
      </c>
      <c r="Y595" t="s">
        <v>8417</v>
      </c>
      <c r="Z595" t="s">
        <v>8402</v>
      </c>
      <c r="AA595">
        <f>sample_report[[#This Row],[PTI_4]]*sample_report[[#This Row],[STR_4]]*0.01</f>
        <v>1122.081936</v>
      </c>
      <c r="AB595">
        <f>sample_report[[#This Row],[PTI_3]]*sample_report[[#This Row],[STR_3]]*0.01</f>
        <v>290.63412900000003</v>
      </c>
      <c r="AC595">
        <f>sample_report[[#This Row],[PTI_2]]*sample_report[[#This Row],[STR_32]]*0.01</f>
        <v>919.43823600000007</v>
      </c>
      <c r="AD595">
        <f>sample_report[[#This Row],[PTI_1]]*sample_report[[#This Row],[STR_1]]*0.01</f>
        <v>94400.5101</v>
      </c>
      <c r="AE595">
        <f>sample_report[[#This Row],[PTI_0]]*sample_report[[#This Row],[STR_0]]*0.01</f>
        <v>78873.453999999998</v>
      </c>
      <c r="AF595">
        <v>39.54</v>
      </c>
      <c r="AG595">
        <v>36.99</v>
      </c>
      <c r="AH595">
        <v>36.99</v>
      </c>
      <c r="AI595">
        <v>32.11</v>
      </c>
      <c r="AJ595">
        <v>29.74</v>
      </c>
      <c r="AK595" t="s">
        <v>8418</v>
      </c>
      <c r="AL595" t="s">
        <v>8419</v>
      </c>
      <c r="AM595" t="s">
        <v>8420</v>
      </c>
      <c r="AN595">
        <v>293991</v>
      </c>
      <c r="AO595">
        <v>265210</v>
      </c>
      <c r="AP595" t="s">
        <v>8421</v>
      </c>
      <c r="AQ595" t="s">
        <v>8422</v>
      </c>
      <c r="AR595" t="s">
        <v>35</v>
      </c>
    </row>
    <row r="596" spans="1:44" x14ac:dyDescent="0.3">
      <c r="A596" t="s">
        <v>7579</v>
      </c>
      <c r="B596" t="s">
        <v>7580</v>
      </c>
      <c r="C596" t="s">
        <v>283</v>
      </c>
      <c r="D596" t="s">
        <v>312</v>
      </c>
      <c r="E596">
        <v>2020</v>
      </c>
      <c r="F596">
        <v>205976</v>
      </c>
      <c r="G596" t="s">
        <v>8423</v>
      </c>
      <c r="H596">
        <v>1606921</v>
      </c>
      <c r="I596">
        <v>5442418</v>
      </c>
      <c r="J596" t="s">
        <v>8424</v>
      </c>
      <c r="K596">
        <v>53835</v>
      </c>
      <c r="L596">
        <v>14845200</v>
      </c>
      <c r="M596">
        <v>254</v>
      </c>
      <c r="N596" t="s">
        <v>8425</v>
      </c>
      <c r="O596" t="s">
        <v>8426</v>
      </c>
      <c r="P596">
        <f>SUM(sample_report[[#This Row],[DIFF_4]:[DIFF_0]])</f>
        <v>-117139.28238999998</v>
      </c>
      <c r="Q596" s="1">
        <f>sample_report[[#This Row],[CTP_4]]-sample_report[[#This Row],[NOM_TAX_4]]</f>
        <v>-154.92374999999998</v>
      </c>
      <c r="R596" s="1">
        <f>sample_report[[#This Row],[CTP_3]]-sample_report[[#This Row],[NOM_TAX_3]]</f>
        <v>34.615789999999947</v>
      </c>
      <c r="S596" s="1">
        <f>sample_report[[#This Row],[CTP_2]]-sample_report[[#This Row],[NOMO_TAX_2]]</f>
        <v>-96.50362999999993</v>
      </c>
      <c r="T596" s="1">
        <f>sample_report[[#This Row],[CTP_1]]-sample_report[[#This Row],[NOM_TAX_1]]</f>
        <v>-56084.938399999999</v>
      </c>
      <c r="U596" s="1">
        <f>sample_report[[#This Row],[CTP_0]]-sample_report[[#This Row],[NOM_TAX_0]]</f>
        <v>-60837.532399999989</v>
      </c>
      <c r="V596" t="s">
        <v>7587</v>
      </c>
      <c r="W596" t="s">
        <v>7588</v>
      </c>
      <c r="X596" t="s">
        <v>7582</v>
      </c>
      <c r="Y596" t="s">
        <v>7963</v>
      </c>
      <c r="Z596" t="s">
        <v>8424</v>
      </c>
      <c r="AA596">
        <f>sample_report[[#This Row],[PTI_4]]*sample_report[[#This Row],[STR_4]]*0.01</f>
        <v>351.30374999999998</v>
      </c>
      <c r="AB596">
        <f>sample_report[[#This Row],[PTI_3]]*sample_report[[#This Row],[STR_3]]*0.01</f>
        <v>447.33421000000004</v>
      </c>
      <c r="AC596">
        <f>sample_report[[#This Row],[PTI_2]]*sample_report[[#This Row],[STR_32]]*0.01</f>
        <v>513.74362999999994</v>
      </c>
      <c r="AD596">
        <f>sample_report[[#This Row],[PTI_1]]*sample_report[[#This Row],[STR_1]]*0.01</f>
        <v>56570.238400000002</v>
      </c>
      <c r="AE596">
        <f>sample_report[[#This Row],[PTI_0]]*sample_report[[#This Row],[STR_0]]*0.01</f>
        <v>61257.262399999992</v>
      </c>
      <c r="AF596">
        <v>29.74</v>
      </c>
      <c r="AG596">
        <v>29.74</v>
      </c>
      <c r="AH596">
        <v>29.74</v>
      </c>
      <c r="AI596">
        <v>29.74</v>
      </c>
      <c r="AJ596">
        <v>29.74</v>
      </c>
      <c r="AK596" t="s">
        <v>7591</v>
      </c>
      <c r="AL596" t="s">
        <v>7966</v>
      </c>
      <c r="AM596" t="s">
        <v>8427</v>
      </c>
      <c r="AN596">
        <v>190216</v>
      </c>
      <c r="AO596">
        <v>205976</v>
      </c>
      <c r="AP596" t="s">
        <v>8428</v>
      </c>
      <c r="AQ596" t="s">
        <v>35</v>
      </c>
      <c r="AR596" t="s">
        <v>35</v>
      </c>
    </row>
    <row r="597" spans="1:44" x14ac:dyDescent="0.3">
      <c r="A597" t="s">
        <v>7579</v>
      </c>
      <c r="B597" t="s">
        <v>7580</v>
      </c>
      <c r="C597" t="s">
        <v>283</v>
      </c>
      <c r="D597" t="s">
        <v>312</v>
      </c>
      <c r="E597">
        <v>2016</v>
      </c>
      <c r="F597">
        <v>118125</v>
      </c>
      <c r="G597" t="s">
        <v>8429</v>
      </c>
      <c r="H597">
        <v>1343663</v>
      </c>
      <c r="I597">
        <v>4750026</v>
      </c>
      <c r="J597" t="s">
        <v>7587</v>
      </c>
      <c r="K597">
        <v>36285</v>
      </c>
      <c r="L597">
        <v>8342600</v>
      </c>
      <c r="M597">
        <v>162</v>
      </c>
      <c r="N597" t="s">
        <v>8430</v>
      </c>
      <c r="O597" t="s">
        <v>8431</v>
      </c>
      <c r="P597">
        <f>SUM(sample_report[[#This Row],[DIFF_4]:[DIFF_0]])</f>
        <v>-63956.122582000004</v>
      </c>
      <c r="Q597" s="1">
        <f>sample_report[[#This Row],[CTP_4]]-sample_report[[#This Row],[NOM_TAX_4]]</f>
        <v>-86.091820000000041</v>
      </c>
      <c r="R597" s="1">
        <f>sample_report[[#This Row],[CTP_3]]-sample_report[[#This Row],[NOM_TAX_3]]</f>
        <v>149.86413899999997</v>
      </c>
      <c r="S597" s="1">
        <f>sample_report[[#This Row],[CTP_2]]-sample_report[[#This Row],[NOMO_TAX_2]]</f>
        <v>-110.81780100000009</v>
      </c>
      <c r="T597" s="1">
        <f>sample_report[[#This Row],[CTP_1]]-sample_report[[#This Row],[NOM_TAX_1]]</f>
        <v>-28975.0821</v>
      </c>
      <c r="U597" s="1">
        <f>sample_report[[#This Row],[CTP_0]]-sample_report[[#This Row],[NOM_TAX_0]]</f>
        <v>-34933.995000000003</v>
      </c>
      <c r="V597" t="s">
        <v>8432</v>
      </c>
      <c r="W597" t="s">
        <v>8207</v>
      </c>
      <c r="X597" t="s">
        <v>7585</v>
      </c>
      <c r="Y597" t="s">
        <v>7586</v>
      </c>
      <c r="Z597" t="s">
        <v>7587</v>
      </c>
      <c r="AA597">
        <f>sample_report[[#This Row],[PTI_4]]*sample_report[[#This Row],[STR_4]]*0.01</f>
        <v>438.22182000000004</v>
      </c>
      <c r="AB597">
        <f>sample_report[[#This Row],[PTI_3]]*sample_report[[#This Row],[STR_3]]*0.01</f>
        <v>253.15586100000002</v>
      </c>
      <c r="AC597">
        <f>sample_report[[#This Row],[PTI_2]]*sample_report[[#This Row],[STR_32]]*0.01</f>
        <v>401.33780100000007</v>
      </c>
      <c r="AD597">
        <f>sample_report[[#This Row],[PTI_1]]*sample_report[[#This Row],[STR_1]]*0.01</f>
        <v>29287.8521</v>
      </c>
      <c r="AE597">
        <f>sample_report[[#This Row],[PTI_0]]*sample_report[[#This Row],[STR_0]]*0.01</f>
        <v>35130.375</v>
      </c>
      <c r="AF597">
        <v>39.54</v>
      </c>
      <c r="AG597">
        <v>36.99</v>
      </c>
      <c r="AH597">
        <v>36.99</v>
      </c>
      <c r="AI597">
        <v>32.11</v>
      </c>
      <c r="AJ597">
        <v>29.74</v>
      </c>
      <c r="AK597" t="s">
        <v>8433</v>
      </c>
      <c r="AL597" t="s">
        <v>8208</v>
      </c>
      <c r="AM597" t="s">
        <v>7589</v>
      </c>
      <c r="AN597">
        <v>91211</v>
      </c>
      <c r="AO597">
        <v>118125</v>
      </c>
      <c r="AP597" t="s">
        <v>8434</v>
      </c>
      <c r="AQ597" t="s">
        <v>35</v>
      </c>
      <c r="AR597" t="s">
        <v>35</v>
      </c>
    </row>
    <row r="598" spans="1:44" x14ac:dyDescent="0.3">
      <c r="A598" t="s">
        <v>3339</v>
      </c>
      <c r="B598" t="s">
        <v>3340</v>
      </c>
      <c r="C598" t="s">
        <v>283</v>
      </c>
      <c r="D598" t="s">
        <v>31</v>
      </c>
      <c r="E598">
        <v>2020</v>
      </c>
      <c r="F598">
        <v>243813</v>
      </c>
      <c r="G598" t="s">
        <v>8435</v>
      </c>
      <c r="H598">
        <v>3536360</v>
      </c>
      <c r="I598">
        <v>10936308</v>
      </c>
      <c r="J598" t="s">
        <v>8436</v>
      </c>
      <c r="K598">
        <v>113136</v>
      </c>
      <c r="L598">
        <v>39151300</v>
      </c>
      <c r="M598">
        <v>330</v>
      </c>
      <c r="N598" t="s">
        <v>8437</v>
      </c>
      <c r="O598" t="s">
        <v>8438</v>
      </c>
      <c r="P598">
        <f>SUM(sample_report[[#This Row],[DIFF_4]:[DIFF_0]])</f>
        <v>-226414.786536</v>
      </c>
      <c r="Q598" s="1">
        <f>sample_report[[#This Row],[CTP_4]]-sample_report[[#This Row],[NOM_TAX_4]]</f>
        <v>1041.5667599999999</v>
      </c>
      <c r="R598" s="1">
        <f>sample_report[[#This Row],[CTP_3]]-sample_report[[#This Row],[NOM_TAX_3]]</f>
        <v>-679.47432400000002</v>
      </c>
      <c r="S598" s="1">
        <f>sample_report[[#This Row],[CTP_2]]-sample_report[[#This Row],[NOMO_TAX_2]]</f>
        <v>-335.76337199999989</v>
      </c>
      <c r="T598" s="1">
        <f>sample_report[[#This Row],[CTP_1]]-sample_report[[#This Row],[NOM_TAX_1]]</f>
        <v>-155321.64939999999</v>
      </c>
      <c r="U598" s="1">
        <f>sample_report[[#This Row],[CTP_0]]-sample_report[[#This Row],[NOM_TAX_0]]</f>
        <v>-71119.466199999995</v>
      </c>
      <c r="V598" t="s">
        <v>3347</v>
      </c>
      <c r="W598" t="s">
        <v>3348</v>
      </c>
      <c r="X598" t="s">
        <v>3342</v>
      </c>
      <c r="Y598" t="s">
        <v>3361</v>
      </c>
      <c r="Z598" t="s">
        <v>8436</v>
      </c>
      <c r="AA598">
        <f>sample_report[[#This Row],[PTI_4]]*sample_report[[#This Row],[STR_4]]*0.01</f>
        <v>60.253239999999998</v>
      </c>
      <c r="AB598">
        <f>sample_report[[#This Row],[PTI_3]]*sample_report[[#This Row],[STR_3]]*0.01</f>
        <v>1265.514324</v>
      </c>
      <c r="AC598">
        <f>sample_report[[#This Row],[PTI_2]]*sample_report[[#This Row],[STR_32]]*0.01</f>
        <v>1460.7633719999999</v>
      </c>
      <c r="AD598">
        <f>sample_report[[#This Row],[PTI_1]]*sample_report[[#This Row],[STR_1]]*0.01</f>
        <v>156709.2794</v>
      </c>
      <c r="AE598">
        <f>sample_report[[#This Row],[PTI_0]]*sample_report[[#This Row],[STR_0]]*0.01</f>
        <v>72509.986199999999</v>
      </c>
      <c r="AF598">
        <v>29.74</v>
      </c>
      <c r="AG598">
        <v>29.74</v>
      </c>
      <c r="AH598">
        <v>29.74</v>
      </c>
      <c r="AI598">
        <v>29.74</v>
      </c>
      <c r="AJ598">
        <v>29.74</v>
      </c>
      <c r="AK598" t="s">
        <v>3351</v>
      </c>
      <c r="AL598" t="s">
        <v>3364</v>
      </c>
      <c r="AM598" t="s">
        <v>8439</v>
      </c>
      <c r="AN598">
        <v>526931</v>
      </c>
      <c r="AO598">
        <v>243813</v>
      </c>
      <c r="AP598" t="s">
        <v>8440</v>
      </c>
      <c r="AQ598" t="s">
        <v>198</v>
      </c>
      <c r="AR598" t="s">
        <v>35</v>
      </c>
    </row>
    <row r="599" spans="1:44" x14ac:dyDescent="0.3">
      <c r="A599" t="s">
        <v>3339</v>
      </c>
      <c r="B599" t="s">
        <v>3340</v>
      </c>
      <c r="C599" t="s">
        <v>283</v>
      </c>
      <c r="D599" t="s">
        <v>31</v>
      </c>
      <c r="E599">
        <v>2016</v>
      </c>
      <c r="F599">
        <v>20260</v>
      </c>
      <c r="G599" t="s">
        <v>8441</v>
      </c>
      <c r="H599">
        <v>3007006</v>
      </c>
      <c r="I599">
        <v>9707292</v>
      </c>
      <c r="J599" t="s">
        <v>3347</v>
      </c>
      <c r="K599">
        <v>75982</v>
      </c>
      <c r="L599">
        <v>-8341000</v>
      </c>
      <c r="M599">
        <v>-72</v>
      </c>
      <c r="N599" t="s">
        <v>8442</v>
      </c>
      <c r="O599" t="s">
        <v>8443</v>
      </c>
      <c r="P599">
        <f>SUM(sample_report[[#This Row],[DIFF_4]:[DIFF_0]])</f>
        <v>-130328.61710999999</v>
      </c>
      <c r="Q599" s="1">
        <f>sample_report[[#This Row],[CTP_4]]-sample_report[[#This Row],[NOM_TAX_4]]</f>
        <v>-94.40587800000003</v>
      </c>
      <c r="R599" s="1">
        <f>sample_report[[#This Row],[CTP_3]]-sample_report[[#This Row],[NOM_TAX_3]]</f>
        <v>889.41829400000006</v>
      </c>
      <c r="S599" s="1">
        <f>sample_report[[#This Row],[CTP_2]]-sample_report[[#This Row],[NOMO_TAX_2]]</f>
        <v>-269.35422599999993</v>
      </c>
      <c r="T599" s="1">
        <f>sample_report[[#This Row],[CTP_1]]-sample_report[[#This Row],[NOM_TAX_1]]</f>
        <v>-125930.77129999999</v>
      </c>
      <c r="U599" s="1">
        <f>sample_report[[#This Row],[CTP_0]]-sample_report[[#This Row],[NOM_TAX_0]]</f>
        <v>-4923.5040000000008</v>
      </c>
      <c r="V599" t="s">
        <v>8444</v>
      </c>
      <c r="W599" t="s">
        <v>3375</v>
      </c>
      <c r="X599" t="s">
        <v>3345</v>
      </c>
      <c r="Y599" t="s">
        <v>3346</v>
      </c>
      <c r="Z599" t="s">
        <v>3347</v>
      </c>
      <c r="AA599">
        <f>sample_report[[#This Row],[PTI_4]]*sample_report[[#This Row],[STR_4]]*0.01</f>
        <v>2069.155878</v>
      </c>
      <c r="AB599">
        <f>sample_report[[#This Row],[PTI_3]]*sample_report[[#This Row],[STR_3]]*0.01</f>
        <v>1465.1517060000001</v>
      </c>
      <c r="AC599">
        <f>sample_report[[#This Row],[PTI_2]]*sample_report[[#This Row],[STR_32]]*0.01</f>
        <v>2032.8742259999999</v>
      </c>
      <c r="AD599">
        <f>sample_report[[#This Row],[PTI_1]]*sample_report[[#This Row],[STR_1]]*0.01</f>
        <v>126218.95129999999</v>
      </c>
      <c r="AE599">
        <f>sample_report[[#This Row],[PTI_0]]*sample_report[[#This Row],[STR_0]]*0.01</f>
        <v>6025.3240000000005</v>
      </c>
      <c r="AF599">
        <v>39.54</v>
      </c>
      <c r="AG599">
        <v>36.99</v>
      </c>
      <c r="AH599">
        <v>36.99</v>
      </c>
      <c r="AI599">
        <v>32.11</v>
      </c>
      <c r="AJ599">
        <v>29.74</v>
      </c>
      <c r="AK599" t="s">
        <v>8445</v>
      </c>
      <c r="AL599" t="s">
        <v>3376</v>
      </c>
      <c r="AM599" t="s">
        <v>3349</v>
      </c>
      <c r="AN599">
        <v>393083</v>
      </c>
      <c r="AO599">
        <v>20260</v>
      </c>
      <c r="AP599" t="s">
        <v>8446</v>
      </c>
      <c r="AQ599" t="s">
        <v>8447</v>
      </c>
      <c r="AR599" t="s">
        <v>35</v>
      </c>
    </row>
    <row r="600" spans="1:44" x14ac:dyDescent="0.3">
      <c r="A600" t="s">
        <v>7502</v>
      </c>
      <c r="B600" t="s">
        <v>7503</v>
      </c>
      <c r="C600" t="s">
        <v>283</v>
      </c>
      <c r="D600" t="s">
        <v>312</v>
      </c>
      <c r="E600">
        <v>2020</v>
      </c>
      <c r="F600">
        <v>240253</v>
      </c>
      <c r="G600" t="s">
        <v>8448</v>
      </c>
      <c r="H600">
        <v>2232536</v>
      </c>
      <c r="I600">
        <v>6850409</v>
      </c>
      <c r="J600" t="s">
        <v>8449</v>
      </c>
      <c r="K600">
        <v>70381</v>
      </c>
      <c r="L600">
        <v>18397300</v>
      </c>
      <c r="M600">
        <v>259</v>
      </c>
      <c r="N600" t="s">
        <v>8450</v>
      </c>
      <c r="O600" t="s">
        <v>8451</v>
      </c>
      <c r="P600">
        <f>SUM(sample_report[[#This Row],[DIFF_4]:[DIFF_0]])</f>
        <v>-134885.66958399999</v>
      </c>
      <c r="Q600" s="1">
        <f>sample_report[[#This Row],[CTP_4]]-sample_report[[#This Row],[NOM_TAX_4]]</f>
        <v>125.90276599999999</v>
      </c>
      <c r="R600" s="1">
        <f>sample_report[[#This Row],[CTP_3]]-sample_report[[#This Row],[NOM_TAX_3]]</f>
        <v>184.20711800000004</v>
      </c>
      <c r="S600" s="1">
        <f>sample_report[[#This Row],[CTP_2]]-sample_report[[#This Row],[NOMO_TAX_2]]</f>
        <v>-258.35366799999997</v>
      </c>
      <c r="T600" s="1">
        <f>sample_report[[#This Row],[CTP_1]]-sample_report[[#This Row],[NOM_TAX_1]]</f>
        <v>-64124.373599999999</v>
      </c>
      <c r="U600" s="1">
        <f>sample_report[[#This Row],[CTP_0]]-sample_report[[#This Row],[NOM_TAX_0]]</f>
        <v>-70813.052199999991</v>
      </c>
      <c r="V600" t="s">
        <v>7510</v>
      </c>
      <c r="W600" t="s">
        <v>7511</v>
      </c>
      <c r="X600" t="s">
        <v>7505</v>
      </c>
      <c r="Y600" t="s">
        <v>7922</v>
      </c>
      <c r="Z600" t="s">
        <v>8449</v>
      </c>
      <c r="AA600">
        <f>sample_report[[#This Row],[PTI_4]]*sample_report[[#This Row],[STR_4]]*0.01</f>
        <v>449.04723400000006</v>
      </c>
      <c r="AB600">
        <f>sample_report[[#This Row],[PTI_3]]*sample_report[[#This Row],[STR_3]]*0.01</f>
        <v>528.01288199999999</v>
      </c>
      <c r="AC600">
        <f>sample_report[[#This Row],[PTI_2]]*sample_report[[#This Row],[STR_32]]*0.01</f>
        <v>603.073668</v>
      </c>
      <c r="AD600">
        <f>sample_report[[#This Row],[PTI_1]]*sample_report[[#This Row],[STR_1]]*0.01</f>
        <v>64911.713599999995</v>
      </c>
      <c r="AE600">
        <f>sample_report[[#This Row],[PTI_0]]*sample_report[[#This Row],[STR_0]]*0.01</f>
        <v>71451.242199999993</v>
      </c>
      <c r="AF600">
        <v>29.74</v>
      </c>
      <c r="AG600">
        <v>29.74</v>
      </c>
      <c r="AH600">
        <v>29.74</v>
      </c>
      <c r="AI600">
        <v>29.74</v>
      </c>
      <c r="AJ600">
        <v>29.74</v>
      </c>
      <c r="AK600" t="s">
        <v>7514</v>
      </c>
      <c r="AL600" t="s">
        <v>7925</v>
      </c>
      <c r="AM600" t="s">
        <v>8452</v>
      </c>
      <c r="AN600">
        <v>218264</v>
      </c>
      <c r="AO600">
        <v>240253</v>
      </c>
      <c r="AP600" t="s">
        <v>8453</v>
      </c>
      <c r="AQ600" t="s">
        <v>35</v>
      </c>
      <c r="AR600" t="s">
        <v>35</v>
      </c>
    </row>
    <row r="601" spans="1:44" x14ac:dyDescent="0.3">
      <c r="A601" t="s">
        <v>7502</v>
      </c>
      <c r="B601" t="s">
        <v>7503</v>
      </c>
      <c r="C601" t="s">
        <v>283</v>
      </c>
      <c r="D601" t="s">
        <v>312</v>
      </c>
      <c r="E601">
        <v>2016</v>
      </c>
      <c r="F601">
        <v>150991</v>
      </c>
      <c r="G601" t="s">
        <v>8454</v>
      </c>
      <c r="H601">
        <v>1711230</v>
      </c>
      <c r="I601">
        <v>4781598</v>
      </c>
      <c r="J601" t="s">
        <v>7510</v>
      </c>
      <c r="K601">
        <v>51640</v>
      </c>
      <c r="L601">
        <v>11772200</v>
      </c>
      <c r="M601">
        <v>225</v>
      </c>
      <c r="N601" t="s">
        <v>8455</v>
      </c>
      <c r="O601" t="s">
        <v>8456</v>
      </c>
      <c r="P601">
        <f>SUM(sample_report[[#This Row],[DIFF_4]:[DIFF_0]])</f>
        <v>-92925.572654999996</v>
      </c>
      <c r="Q601" s="1">
        <f>sample_report[[#This Row],[CTP_4]]-sample_report[[#This Row],[NOM_TAX_4]]</f>
        <v>55.309233999999947</v>
      </c>
      <c r="R601" s="1">
        <f>sample_report[[#This Row],[CTP_3]]-sample_report[[#This Row],[NOM_TAX_3]]</f>
        <v>-335.87278200000009</v>
      </c>
      <c r="S601" s="1">
        <f>sample_report[[#This Row],[CTP_2]]-sample_report[[#This Row],[NOMO_TAX_2]]</f>
        <v>13.032392999999956</v>
      </c>
      <c r="T601" s="1">
        <f>sample_report[[#This Row],[CTP_1]]-sample_report[[#This Row],[NOM_TAX_1]]</f>
        <v>-48328.268099999994</v>
      </c>
      <c r="U601" s="1">
        <f>sample_report[[#This Row],[CTP_0]]-sample_report[[#This Row],[NOM_TAX_0]]</f>
        <v>-44329.773400000005</v>
      </c>
      <c r="V601" t="s">
        <v>8457</v>
      </c>
      <c r="W601" t="s">
        <v>8167</v>
      </c>
      <c r="X601" t="s">
        <v>7508</v>
      </c>
      <c r="Y601" t="s">
        <v>7509</v>
      </c>
      <c r="Z601" t="s">
        <v>7510</v>
      </c>
      <c r="AA601">
        <f>sample_report[[#This Row],[PTI_4]]*sample_report[[#This Row],[STR_4]]*0.01</f>
        <v>473.21076600000004</v>
      </c>
      <c r="AB601">
        <f>sample_report[[#This Row],[PTI_3]]*sample_report[[#This Row],[STR_3]]*0.01</f>
        <v>494.99278200000009</v>
      </c>
      <c r="AC601">
        <f>sample_report[[#This Row],[PTI_2]]*sample_report[[#This Row],[STR_32]]*0.01</f>
        <v>467.89760700000005</v>
      </c>
      <c r="AD601">
        <f>sample_report[[#This Row],[PTI_1]]*sample_report[[#This Row],[STR_1]]*0.01</f>
        <v>48765.778099999996</v>
      </c>
      <c r="AE601">
        <f>sample_report[[#This Row],[PTI_0]]*sample_report[[#This Row],[STR_0]]*0.01</f>
        <v>44904.723400000003</v>
      </c>
      <c r="AF601">
        <v>39.54</v>
      </c>
      <c r="AG601">
        <v>36.99</v>
      </c>
      <c r="AH601">
        <v>36.99</v>
      </c>
      <c r="AI601">
        <v>32.11</v>
      </c>
      <c r="AJ601">
        <v>29.74</v>
      </c>
      <c r="AK601" t="s">
        <v>8458</v>
      </c>
      <c r="AL601" t="s">
        <v>8168</v>
      </c>
      <c r="AM601" t="s">
        <v>7512</v>
      </c>
      <c r="AN601">
        <v>151871</v>
      </c>
      <c r="AO601">
        <v>150991</v>
      </c>
      <c r="AP601" t="s">
        <v>8459</v>
      </c>
      <c r="AQ601" t="s">
        <v>35</v>
      </c>
      <c r="AR601" t="s">
        <v>35</v>
      </c>
    </row>
    <row r="602" spans="1:44" x14ac:dyDescent="0.3">
      <c r="A602" t="s">
        <v>7551</v>
      </c>
      <c r="B602" t="s">
        <v>7552</v>
      </c>
      <c r="C602" t="s">
        <v>283</v>
      </c>
      <c r="D602" t="s">
        <v>312</v>
      </c>
      <c r="E602">
        <v>2020</v>
      </c>
      <c r="F602">
        <v>11501</v>
      </c>
      <c r="G602" t="s">
        <v>8512</v>
      </c>
      <c r="H602">
        <v>2272129</v>
      </c>
      <c r="I602">
        <v>21487152</v>
      </c>
      <c r="J602" t="s">
        <v>1998</v>
      </c>
      <c r="K602">
        <v>-122382</v>
      </c>
      <c r="L602">
        <v>14303100</v>
      </c>
      <c r="M602">
        <v>62</v>
      </c>
      <c r="N602" t="s">
        <v>8513</v>
      </c>
      <c r="O602" t="s">
        <v>8514</v>
      </c>
      <c r="P602">
        <f>SUM(sample_report[[#This Row],[DIFF_4]:[DIFF_0]])</f>
        <v>-76512.01997400001</v>
      </c>
      <c r="Q602" s="1">
        <f>sample_report[[#This Row],[CTP_4]]-sample_report[[#This Row],[NOM_TAX_4]]</f>
        <v>-384.30852999999991</v>
      </c>
      <c r="R602" s="1">
        <f>sample_report[[#This Row],[CTP_3]]-sample_report[[#This Row],[NOM_TAX_3]]</f>
        <v>24.514402000000018</v>
      </c>
      <c r="S602" s="1">
        <f>sample_report[[#This Row],[CTP_2]]-sample_report[[#This Row],[NOMO_TAX_2]]</f>
        <v>540.62415399999998</v>
      </c>
      <c r="T602" s="1">
        <f>sample_report[[#This Row],[CTP_1]]-sample_report[[#This Row],[NOM_TAX_1]]</f>
        <v>-73969.922600000005</v>
      </c>
      <c r="U602" s="1">
        <f>sample_report[[#This Row],[CTP_0]]-sample_report[[#This Row],[NOM_TAX_0]]</f>
        <v>-2722.9273999999996</v>
      </c>
      <c r="V602" t="s">
        <v>7559</v>
      </c>
      <c r="W602" t="s">
        <v>7560</v>
      </c>
      <c r="X602" t="s">
        <v>7554</v>
      </c>
      <c r="Y602" t="s">
        <v>7951</v>
      </c>
      <c r="Z602" t="s">
        <v>1998</v>
      </c>
      <c r="AA602">
        <f>sample_report[[#This Row],[PTI_4]]*sample_report[[#This Row],[STR_4]]*0.01</f>
        <v>636.71852999999987</v>
      </c>
      <c r="AB602">
        <f>sample_report[[#This Row],[PTI_3]]*sample_report[[#This Row],[STR_3]]*0.01</f>
        <v>776.14559799999995</v>
      </c>
      <c r="AC602">
        <f>sample_report[[#This Row],[PTI_2]]*sample_report[[#This Row],[STR_32]]*0.01</f>
        <v>655.55584600000009</v>
      </c>
      <c r="AD602">
        <f>sample_report[[#This Row],[PTI_1]]*sample_report[[#This Row],[STR_1]]*0.01</f>
        <v>75048.592600000004</v>
      </c>
      <c r="AE602">
        <f>sample_report[[#This Row],[PTI_0]]*sample_report[[#This Row],[STR_0]]*0.01</f>
        <v>3420.3973999999998</v>
      </c>
      <c r="AF602">
        <v>29.74</v>
      </c>
      <c r="AG602">
        <v>29.74</v>
      </c>
      <c r="AH602">
        <v>29.74</v>
      </c>
      <c r="AI602">
        <v>29.74</v>
      </c>
      <c r="AJ602">
        <v>29.74</v>
      </c>
      <c r="AK602" t="s">
        <v>7563</v>
      </c>
      <c r="AL602" t="s">
        <v>7954</v>
      </c>
      <c r="AM602" t="s">
        <v>8515</v>
      </c>
      <c r="AN602">
        <v>252349</v>
      </c>
      <c r="AO602">
        <v>11501</v>
      </c>
      <c r="AP602" t="s">
        <v>8516</v>
      </c>
      <c r="AQ602" t="s">
        <v>35</v>
      </c>
      <c r="AR602" t="s">
        <v>35</v>
      </c>
    </row>
    <row r="603" spans="1:44" x14ac:dyDescent="0.3">
      <c r="A603" t="s">
        <v>7551</v>
      </c>
      <c r="B603" t="s">
        <v>7552</v>
      </c>
      <c r="C603" t="s">
        <v>283</v>
      </c>
      <c r="D603" t="s">
        <v>312</v>
      </c>
      <c r="E603">
        <v>2016</v>
      </c>
      <c r="F603">
        <v>214095</v>
      </c>
      <c r="G603" t="s">
        <v>8517</v>
      </c>
      <c r="H603">
        <v>2400612</v>
      </c>
      <c r="I603">
        <v>18064548</v>
      </c>
      <c r="J603" t="s">
        <v>7559</v>
      </c>
      <c r="K603">
        <v>62693</v>
      </c>
      <c r="L603">
        <v>18151600</v>
      </c>
      <c r="M603">
        <v>93</v>
      </c>
      <c r="N603" t="s">
        <v>8518</v>
      </c>
      <c r="O603" t="s">
        <v>8519</v>
      </c>
      <c r="P603">
        <f>SUM(sample_report[[#This Row],[DIFF_4]:[DIFF_0]])</f>
        <v>-127184.795167</v>
      </c>
      <c r="Q603" s="1">
        <f>sample_report[[#This Row],[CTP_4]]-sample_report[[#This Row],[NOM_TAX_4]]</f>
        <v>500.86258600000002</v>
      </c>
      <c r="R603" s="1">
        <f>sample_report[[#This Row],[CTP_3]]-sample_report[[#This Row],[NOM_TAX_3]]</f>
        <v>-300.56993799999998</v>
      </c>
      <c r="S603" s="1">
        <f>sample_report[[#This Row],[CTP_2]]-sample_report[[#This Row],[NOMO_TAX_2]]</f>
        <v>17.744084999999927</v>
      </c>
      <c r="T603" s="1">
        <f>sample_report[[#This Row],[CTP_1]]-sample_report[[#This Row],[NOM_TAX_1]]</f>
        <v>-63983.388899999998</v>
      </c>
      <c r="U603" s="1">
        <f>sample_report[[#This Row],[CTP_0]]-sample_report[[#This Row],[NOM_TAX_0]]</f>
        <v>-63419.442999999999</v>
      </c>
      <c r="V603" t="s">
        <v>8520</v>
      </c>
      <c r="W603" t="s">
        <v>8195</v>
      </c>
      <c r="X603" t="s">
        <v>7557</v>
      </c>
      <c r="Y603" t="s">
        <v>7558</v>
      </c>
      <c r="Z603" t="s">
        <v>7559</v>
      </c>
      <c r="AA603">
        <f>sample_report[[#This Row],[PTI_4]]*sample_report[[#This Row],[STR_4]]*0.01</f>
        <v>-555.572586</v>
      </c>
      <c r="AB603">
        <f>sample_report[[#This Row],[PTI_3]]*sample_report[[#This Row],[STR_3]]*0.01</f>
        <v>552.85993799999994</v>
      </c>
      <c r="AC603">
        <f>sample_report[[#This Row],[PTI_2]]*sample_report[[#This Row],[STR_32]]*0.01</f>
        <v>549.61591500000009</v>
      </c>
      <c r="AD603">
        <f>sample_report[[#This Row],[PTI_1]]*sample_report[[#This Row],[STR_1]]*0.01</f>
        <v>64251.7889</v>
      </c>
      <c r="AE603">
        <f>sample_report[[#This Row],[PTI_0]]*sample_report[[#This Row],[STR_0]]*0.01</f>
        <v>63671.853000000003</v>
      </c>
      <c r="AF603">
        <v>39.54</v>
      </c>
      <c r="AG603">
        <v>36.99</v>
      </c>
      <c r="AH603">
        <v>36.99</v>
      </c>
      <c r="AI603">
        <v>32.11</v>
      </c>
      <c r="AJ603">
        <v>29.74</v>
      </c>
      <c r="AK603" t="s">
        <v>8521</v>
      </c>
      <c r="AL603" t="s">
        <v>8196</v>
      </c>
      <c r="AM603" t="s">
        <v>7561</v>
      </c>
      <c r="AN603">
        <v>200099</v>
      </c>
      <c r="AO603">
        <v>214095</v>
      </c>
      <c r="AP603" t="s">
        <v>8522</v>
      </c>
      <c r="AQ603" t="s">
        <v>35</v>
      </c>
      <c r="AR603" t="s">
        <v>35</v>
      </c>
    </row>
    <row r="604" spans="1:44" x14ac:dyDescent="0.3">
      <c r="A604" t="s">
        <v>5875</v>
      </c>
      <c r="B604" t="s">
        <v>5876</v>
      </c>
      <c r="C604" t="s">
        <v>283</v>
      </c>
      <c r="D604" t="s">
        <v>63</v>
      </c>
      <c r="E604">
        <v>2020</v>
      </c>
      <c r="F604">
        <v>100597</v>
      </c>
      <c r="G604" t="s">
        <v>8642</v>
      </c>
      <c r="H604">
        <v>687570</v>
      </c>
      <c r="I604">
        <v>835063</v>
      </c>
      <c r="J604" t="s">
        <v>8643</v>
      </c>
      <c r="K604">
        <v>49342</v>
      </c>
      <c r="L604">
        <v>5622000</v>
      </c>
      <c r="M604">
        <v>711</v>
      </c>
      <c r="N604" t="s">
        <v>8644</v>
      </c>
      <c r="O604" t="s">
        <v>8645</v>
      </c>
      <c r="P604">
        <f>SUM(sample_report[[#This Row],[DIFF_4]:[DIFF_0]])</f>
        <v>-63023.596290000001</v>
      </c>
      <c r="Q604" s="1">
        <f>sample_report[[#This Row],[CTP_4]]-sample_report[[#This Row],[NOM_TAX_4]]</f>
        <v>12.01015000000001</v>
      </c>
      <c r="R604" s="1">
        <f>sample_report[[#This Row],[CTP_3]]-sample_report[[#This Row],[NOM_TAX_3]]</f>
        <v>-50.070054000000027</v>
      </c>
      <c r="S604" s="1">
        <f>sample_report[[#This Row],[CTP_2]]-sample_report[[#This Row],[NOMO_TAX_2]]</f>
        <v>-148.95218599999998</v>
      </c>
      <c r="T604" s="1">
        <f>sample_report[[#This Row],[CTP_1]]-sample_report[[#This Row],[NOM_TAX_1]]</f>
        <v>-33086.4764</v>
      </c>
      <c r="U604" s="1">
        <f>sample_report[[#This Row],[CTP_0]]-sample_report[[#This Row],[NOM_TAX_0]]</f>
        <v>-29750.107800000002</v>
      </c>
      <c r="V604" t="s">
        <v>5882</v>
      </c>
      <c r="W604" t="s">
        <v>5883</v>
      </c>
      <c r="X604" t="s">
        <v>2357</v>
      </c>
      <c r="Y604" t="s">
        <v>6247</v>
      </c>
      <c r="Z604" t="s">
        <v>8643</v>
      </c>
      <c r="AA604">
        <f>sample_report[[#This Row],[PTI_4]]*sample_report[[#This Row],[STR_4]]*0.01</f>
        <v>128.69985</v>
      </c>
      <c r="AB604">
        <f>sample_report[[#This Row],[PTI_3]]*sample_report[[#This Row],[STR_3]]*0.01</f>
        <v>185.64005400000002</v>
      </c>
      <c r="AC604">
        <f>sample_report[[#This Row],[PTI_2]]*sample_report[[#This Row],[STR_32]]*0.01</f>
        <v>316.25218599999999</v>
      </c>
      <c r="AD604">
        <f>sample_report[[#This Row],[PTI_1]]*sample_report[[#This Row],[STR_1]]*0.01</f>
        <v>33274.896399999998</v>
      </c>
      <c r="AE604">
        <f>sample_report[[#This Row],[PTI_0]]*sample_report[[#This Row],[STR_0]]*0.01</f>
        <v>29917.5478</v>
      </c>
      <c r="AF604">
        <v>29.74</v>
      </c>
      <c r="AG604">
        <v>29.74</v>
      </c>
      <c r="AH604">
        <v>29.74</v>
      </c>
      <c r="AI604">
        <v>29.74</v>
      </c>
      <c r="AJ604">
        <v>29.74</v>
      </c>
      <c r="AK604" t="s">
        <v>5886</v>
      </c>
      <c r="AL604" t="s">
        <v>6250</v>
      </c>
      <c r="AM604" t="s">
        <v>8646</v>
      </c>
      <c r="AN604">
        <v>111886</v>
      </c>
      <c r="AO604">
        <v>100597</v>
      </c>
      <c r="AP604" t="s">
        <v>8647</v>
      </c>
      <c r="AQ604" t="s">
        <v>8648</v>
      </c>
      <c r="AR604" t="s">
        <v>35</v>
      </c>
    </row>
    <row r="605" spans="1:44" x14ac:dyDescent="0.3">
      <c r="A605" t="s">
        <v>5875</v>
      </c>
      <c r="B605" t="s">
        <v>5876</v>
      </c>
      <c r="C605" t="s">
        <v>283</v>
      </c>
      <c r="D605" t="s">
        <v>63</v>
      </c>
      <c r="E605">
        <v>2016</v>
      </c>
      <c r="F605">
        <v>43275</v>
      </c>
      <c r="G605" t="s">
        <v>8649</v>
      </c>
      <c r="H605">
        <v>319736</v>
      </c>
      <c r="I605">
        <v>378816</v>
      </c>
      <c r="J605" t="s">
        <v>5882</v>
      </c>
      <c r="K605">
        <v>24482</v>
      </c>
      <c r="L605">
        <v>2013300</v>
      </c>
      <c r="M605">
        <v>464</v>
      </c>
      <c r="N605" t="s">
        <v>8650</v>
      </c>
      <c r="O605" t="s">
        <v>8651</v>
      </c>
      <c r="P605">
        <f>SUM(sample_report[[#This Row],[DIFF_4]:[DIFF_0]])</f>
        <v>-30542.166446000003</v>
      </c>
      <c r="Q605" s="1">
        <f>sample_report[[#This Row],[CTP_4]]-sample_report[[#This Row],[NOM_TAX_4]]</f>
        <v>-18.850338000000022</v>
      </c>
      <c r="R605" s="1">
        <f>sample_report[[#This Row],[CTP_3]]-sample_report[[#This Row],[NOM_TAX_3]]</f>
        <v>31.651431999999971</v>
      </c>
      <c r="S605" s="1">
        <f>sample_report[[#This Row],[CTP_2]]-sample_report[[#This Row],[NOMO_TAX_2]]</f>
        <v>21.317759999999964</v>
      </c>
      <c r="T605" s="1">
        <f>sample_report[[#This Row],[CTP_1]]-sample_report[[#This Row],[NOM_TAX_1]]</f>
        <v>-17847.010300000002</v>
      </c>
      <c r="U605" s="1">
        <f>sample_report[[#This Row],[CTP_0]]-sample_report[[#This Row],[NOM_TAX_0]]</f>
        <v>-12729.275000000001</v>
      </c>
      <c r="V605" t="s">
        <v>8652</v>
      </c>
      <c r="W605" t="s">
        <v>6476</v>
      </c>
      <c r="X605" t="s">
        <v>5880</v>
      </c>
      <c r="Y605" t="s">
        <v>5881</v>
      </c>
      <c r="Z605" t="s">
        <v>5882</v>
      </c>
      <c r="AA605">
        <f>sample_report[[#This Row],[PTI_4]]*sample_report[[#This Row],[STR_4]]*0.01</f>
        <v>214.69033800000003</v>
      </c>
      <c r="AB605">
        <f>sample_report[[#This Row],[PTI_3]]*sample_report[[#This Row],[STR_3]]*0.01</f>
        <v>184.32856800000002</v>
      </c>
      <c r="AC605">
        <f>sample_report[[#This Row],[PTI_2]]*sample_report[[#This Row],[STR_32]]*0.01</f>
        <v>184.06224000000003</v>
      </c>
      <c r="AD605">
        <f>sample_report[[#This Row],[PTI_1]]*sample_report[[#This Row],[STR_1]]*0.01</f>
        <v>18037.150300000001</v>
      </c>
      <c r="AE605">
        <f>sample_report[[#This Row],[PTI_0]]*sample_report[[#This Row],[STR_0]]*0.01</f>
        <v>12869.985000000001</v>
      </c>
      <c r="AF605">
        <v>39.54</v>
      </c>
      <c r="AG605">
        <v>36.99</v>
      </c>
      <c r="AH605">
        <v>36.99</v>
      </c>
      <c r="AI605">
        <v>32.11</v>
      </c>
      <c r="AJ605">
        <v>29.74</v>
      </c>
      <c r="AK605" t="s">
        <v>8653</v>
      </c>
      <c r="AL605" t="s">
        <v>6477</v>
      </c>
      <c r="AM605" t="s">
        <v>5884</v>
      </c>
      <c r="AN605">
        <v>56173</v>
      </c>
      <c r="AO605">
        <v>43275</v>
      </c>
      <c r="AP605" t="s">
        <v>8654</v>
      </c>
      <c r="AQ605" t="s">
        <v>8655</v>
      </c>
      <c r="AR605" t="s">
        <v>35</v>
      </c>
    </row>
    <row r="606" spans="1:44" x14ac:dyDescent="0.3">
      <c r="A606" t="s">
        <v>5158</v>
      </c>
      <c r="B606" t="s">
        <v>5159</v>
      </c>
      <c r="C606" t="s">
        <v>283</v>
      </c>
      <c r="D606" t="s">
        <v>3720</v>
      </c>
      <c r="E606">
        <v>2020</v>
      </c>
      <c r="F606">
        <v>98252</v>
      </c>
      <c r="G606" t="s">
        <v>8656</v>
      </c>
      <c r="H606">
        <v>877486</v>
      </c>
      <c r="I606">
        <v>1966090</v>
      </c>
      <c r="J606" t="s">
        <v>8657</v>
      </c>
      <c r="K606">
        <v>27394</v>
      </c>
      <c r="L606">
        <v>7416600</v>
      </c>
      <c r="M606">
        <v>370</v>
      </c>
      <c r="N606" t="s">
        <v>8658</v>
      </c>
      <c r="O606" t="s">
        <v>8659</v>
      </c>
      <c r="P606">
        <f>SUM(sample_report[[#This Row],[DIFF_4]:[DIFF_0]])</f>
        <v>-63855.985690000001</v>
      </c>
      <c r="Q606" s="1">
        <f>sample_report[[#This Row],[CTP_4]]-sample_report[[#This Row],[NOM_TAX_4]]</f>
        <v>-86.407231999999965</v>
      </c>
      <c r="R606" s="1">
        <f>sample_report[[#This Row],[CTP_3]]-sample_report[[#This Row],[NOM_TAX_3]]</f>
        <v>-157.59105199999999</v>
      </c>
      <c r="S606" s="1">
        <f>sample_report[[#This Row],[CTP_2]]-sample_report[[#This Row],[NOMO_TAX_2]]</f>
        <v>-127.78760600000004</v>
      </c>
      <c r="T606" s="1">
        <f>sample_report[[#This Row],[CTP_1]]-sample_report[[#This Row],[NOM_TAX_1]]</f>
        <v>-34515.465000000004</v>
      </c>
      <c r="U606" s="1">
        <f>sample_report[[#This Row],[CTP_0]]-sample_report[[#This Row],[NOM_TAX_0]]</f>
        <v>-28968.734800000002</v>
      </c>
      <c r="V606" t="s">
        <v>5166</v>
      </c>
      <c r="W606" t="s">
        <v>5167</v>
      </c>
      <c r="X606" t="s">
        <v>5161</v>
      </c>
      <c r="Y606" t="s">
        <v>5251</v>
      </c>
      <c r="Z606" t="s">
        <v>8657</v>
      </c>
      <c r="AA606">
        <f>sample_report[[#This Row],[PTI_4]]*sample_report[[#This Row],[STR_4]]*0.01</f>
        <v>290.16723199999996</v>
      </c>
      <c r="AB606">
        <f>sample_report[[#This Row],[PTI_3]]*sample_report[[#This Row],[STR_3]]*0.01</f>
        <v>388.10105199999998</v>
      </c>
      <c r="AC606">
        <f>sample_report[[#This Row],[PTI_2]]*sample_report[[#This Row],[STR_32]]*0.01</f>
        <v>439.16760600000003</v>
      </c>
      <c r="AD606">
        <f>sample_report[[#This Row],[PTI_1]]*sample_report[[#This Row],[STR_1]]*0.01</f>
        <v>34818.105000000003</v>
      </c>
      <c r="AE606">
        <f>sample_report[[#This Row],[PTI_0]]*sample_report[[#This Row],[STR_0]]*0.01</f>
        <v>29220.144800000002</v>
      </c>
      <c r="AF606">
        <v>29.74</v>
      </c>
      <c r="AG606">
        <v>29.74</v>
      </c>
      <c r="AH606">
        <v>29.74</v>
      </c>
      <c r="AI606">
        <v>29.74</v>
      </c>
      <c r="AJ606">
        <v>29.74</v>
      </c>
      <c r="AK606" t="s">
        <v>5170</v>
      </c>
      <c r="AL606" t="s">
        <v>5254</v>
      </c>
      <c r="AM606" t="s">
        <v>8660</v>
      </c>
      <c r="AN606">
        <v>117075</v>
      </c>
      <c r="AO606">
        <v>98252</v>
      </c>
      <c r="AP606" t="s">
        <v>8661</v>
      </c>
      <c r="AQ606" t="s">
        <v>8662</v>
      </c>
      <c r="AR606" t="s">
        <v>35</v>
      </c>
    </row>
    <row r="607" spans="1:44" x14ac:dyDescent="0.3">
      <c r="A607" t="s">
        <v>5158</v>
      </c>
      <c r="B607" t="s">
        <v>5159</v>
      </c>
      <c r="C607" t="s">
        <v>283</v>
      </c>
      <c r="D607" t="s">
        <v>3720</v>
      </c>
      <c r="E607">
        <v>2016</v>
      </c>
      <c r="F607">
        <v>97568</v>
      </c>
      <c r="G607" t="s">
        <v>8663</v>
      </c>
      <c r="H607">
        <v>678876</v>
      </c>
      <c r="I607">
        <v>1224820</v>
      </c>
      <c r="J607" t="s">
        <v>5166</v>
      </c>
      <c r="K607">
        <v>21790</v>
      </c>
      <c r="L607">
        <v>8994500</v>
      </c>
      <c r="M607">
        <v>659</v>
      </c>
      <c r="N607" t="s">
        <v>8664</v>
      </c>
      <c r="O607" t="s">
        <v>8665</v>
      </c>
      <c r="P607">
        <f>SUM(sample_report[[#This Row],[DIFF_4]:[DIFF_0]])</f>
        <v>-60178.473680000003</v>
      </c>
      <c r="Q607" s="1">
        <f>sample_report[[#This Row],[CTP_4]]-sample_report[[#This Row],[NOM_TAX_4]]</f>
        <v>-251.00218999999998</v>
      </c>
      <c r="R607" s="1">
        <f>sample_report[[#This Row],[CTP_3]]-sample_report[[#This Row],[NOM_TAX_3]]</f>
        <v>252.23469499999999</v>
      </c>
      <c r="S607" s="1">
        <f>sample_report[[#This Row],[CTP_2]]-sample_report[[#This Row],[NOMO_TAX_2]]</f>
        <v>-185.97118500000002</v>
      </c>
      <c r="T607" s="1">
        <f>sample_report[[#This Row],[CTP_1]]-sample_report[[#This Row],[NOM_TAX_1]]</f>
        <v>-31180.771800000002</v>
      </c>
      <c r="U607" s="1">
        <f>sample_report[[#This Row],[CTP_0]]-sample_report[[#This Row],[NOM_TAX_0]]</f>
        <v>-28812.963200000002</v>
      </c>
      <c r="V607" t="s">
        <v>8666</v>
      </c>
      <c r="W607" t="s">
        <v>5307</v>
      </c>
      <c r="X607" t="s">
        <v>5164</v>
      </c>
      <c r="Y607" t="s">
        <v>5165</v>
      </c>
      <c r="Z607" t="s">
        <v>5166</v>
      </c>
      <c r="AA607">
        <f>sample_report[[#This Row],[PTI_4]]*sample_report[[#This Row],[STR_4]]*0.01</f>
        <v>354.81218999999999</v>
      </c>
      <c r="AB607">
        <f>sample_report[[#This Row],[PTI_3]]*sample_report[[#This Row],[STR_3]]*0.01</f>
        <v>59.905304999999998</v>
      </c>
      <c r="AC607">
        <f>sample_report[[#This Row],[PTI_2]]*sample_report[[#This Row],[STR_32]]*0.01</f>
        <v>311.88118500000002</v>
      </c>
      <c r="AD607">
        <f>sample_report[[#This Row],[PTI_1]]*sample_report[[#This Row],[STR_1]]*0.01</f>
        <v>31383.671800000004</v>
      </c>
      <c r="AE607">
        <f>sample_report[[#This Row],[PTI_0]]*sample_report[[#This Row],[STR_0]]*0.01</f>
        <v>29016.7232</v>
      </c>
      <c r="AF607">
        <v>39.54</v>
      </c>
      <c r="AG607">
        <v>36.99</v>
      </c>
      <c r="AH607">
        <v>36.99</v>
      </c>
      <c r="AI607">
        <v>32.11</v>
      </c>
      <c r="AJ607">
        <v>29.74</v>
      </c>
      <c r="AK607" t="s">
        <v>8667</v>
      </c>
      <c r="AL607" t="s">
        <v>5308</v>
      </c>
      <c r="AM607" t="s">
        <v>5168</v>
      </c>
      <c r="AN607">
        <v>97738</v>
      </c>
      <c r="AO607">
        <v>97568</v>
      </c>
      <c r="AP607" t="s">
        <v>8668</v>
      </c>
      <c r="AQ607" t="s">
        <v>8669</v>
      </c>
      <c r="AR607" t="s">
        <v>35</v>
      </c>
    </row>
    <row r="608" spans="1:44" x14ac:dyDescent="0.3">
      <c r="A608" t="s">
        <v>5956</v>
      </c>
      <c r="B608" t="s">
        <v>5957</v>
      </c>
      <c r="C608" t="s">
        <v>283</v>
      </c>
      <c r="D608" t="s">
        <v>63</v>
      </c>
      <c r="E608">
        <v>2020</v>
      </c>
      <c r="F608">
        <v>332279</v>
      </c>
      <c r="G608" t="s">
        <v>8670</v>
      </c>
      <c r="H608">
        <v>1427157</v>
      </c>
      <c r="I608">
        <v>1815690</v>
      </c>
      <c r="J608" t="s">
        <v>8671</v>
      </c>
      <c r="K608">
        <v>94356</v>
      </c>
      <c r="L608">
        <v>25864200</v>
      </c>
      <c r="M608">
        <v>1407</v>
      </c>
      <c r="N608" t="s">
        <v>8672</v>
      </c>
      <c r="O608" t="s">
        <v>8673</v>
      </c>
      <c r="P608">
        <f>SUM(sample_report[[#This Row],[DIFF_4]:[DIFF_0]])</f>
        <v>-170439.59031</v>
      </c>
      <c r="Q608" s="1">
        <f>sample_report[[#This Row],[CTP_4]]-sample_report[[#This Row],[NOM_TAX_4]]</f>
        <v>71.840079999999986</v>
      </c>
      <c r="R608" s="1">
        <f>sample_report[[#This Row],[CTP_3]]-sample_report[[#This Row],[NOM_TAX_3]]</f>
        <v>-161.06232600000001</v>
      </c>
      <c r="S608" s="1">
        <f>sample_report[[#This Row],[CTP_2]]-sample_report[[#This Row],[NOMO_TAX_2]]</f>
        <v>-293.57066399999997</v>
      </c>
      <c r="T608" s="1">
        <f>sample_report[[#This Row],[CTP_1]]-sample_report[[#This Row],[NOM_TAX_1]]</f>
        <v>-72262.202799999985</v>
      </c>
      <c r="U608" s="1">
        <f>sample_report[[#This Row],[CTP_0]]-sample_report[[#This Row],[NOM_TAX_0]]</f>
        <v>-97794.594599999997</v>
      </c>
      <c r="V608" t="s">
        <v>5964</v>
      </c>
      <c r="W608" t="s">
        <v>5965</v>
      </c>
      <c r="X608" t="s">
        <v>5959</v>
      </c>
      <c r="Y608" t="s">
        <v>6289</v>
      </c>
      <c r="Z608" t="s">
        <v>8671</v>
      </c>
      <c r="AA608">
        <f>sample_report[[#This Row],[PTI_4]]*sample_report[[#This Row],[STR_4]]*0.01</f>
        <v>68.639920000000004</v>
      </c>
      <c r="AB608">
        <f>sample_report[[#This Row],[PTI_3]]*sample_report[[#This Row],[STR_3]]*0.01</f>
        <v>315.09232600000001</v>
      </c>
      <c r="AC608">
        <f>sample_report[[#This Row],[PTI_2]]*sample_report[[#This Row],[STR_32]]*0.01</f>
        <v>539.59066399999995</v>
      </c>
      <c r="AD608">
        <f>sample_report[[#This Row],[PTI_1]]*sample_report[[#This Row],[STR_1]]*0.01</f>
        <v>72884.412799999991</v>
      </c>
      <c r="AE608">
        <f>sample_report[[#This Row],[PTI_0]]*sample_report[[#This Row],[STR_0]]*0.01</f>
        <v>98819.77459999999</v>
      </c>
      <c r="AF608">
        <v>29.74</v>
      </c>
      <c r="AG608">
        <v>29.74</v>
      </c>
      <c r="AH608">
        <v>29.74</v>
      </c>
      <c r="AI608">
        <v>29.74</v>
      </c>
      <c r="AJ608">
        <v>29.74</v>
      </c>
      <c r="AK608" t="s">
        <v>5968</v>
      </c>
      <c r="AL608" t="s">
        <v>6292</v>
      </c>
      <c r="AM608" t="s">
        <v>8674</v>
      </c>
      <c r="AN608">
        <v>245072</v>
      </c>
      <c r="AO608">
        <v>332279</v>
      </c>
      <c r="AP608" t="s">
        <v>8675</v>
      </c>
      <c r="AQ608" t="s">
        <v>8676</v>
      </c>
      <c r="AR608" t="s">
        <v>35</v>
      </c>
    </row>
    <row r="609" spans="1:44" x14ac:dyDescent="0.3">
      <c r="A609" t="s">
        <v>5956</v>
      </c>
      <c r="B609" t="s">
        <v>5957</v>
      </c>
      <c r="C609" t="s">
        <v>283</v>
      </c>
      <c r="D609" t="s">
        <v>63</v>
      </c>
      <c r="E609">
        <v>2016</v>
      </c>
      <c r="F609">
        <v>23080</v>
      </c>
      <c r="G609" t="s">
        <v>8677</v>
      </c>
      <c r="H609">
        <v>1032766</v>
      </c>
      <c r="I609">
        <v>1153879</v>
      </c>
      <c r="J609" t="s">
        <v>5964</v>
      </c>
      <c r="K609">
        <v>9324</v>
      </c>
      <c r="L609">
        <v>1650500</v>
      </c>
      <c r="M609">
        <v>125</v>
      </c>
      <c r="N609" t="s">
        <v>8678</v>
      </c>
      <c r="O609" t="s">
        <v>8679</v>
      </c>
      <c r="P609">
        <f>SUM(sample_report[[#This Row],[DIFF_4]:[DIFF_0]])</f>
        <v>-27032.075852999998</v>
      </c>
      <c r="Q609" s="1">
        <f>sample_report[[#This Row],[CTP_4]]-sample_report[[#This Row],[NOM_TAX_4]]</f>
        <v>908.02153799999996</v>
      </c>
      <c r="R609" s="1">
        <f>sample_report[[#This Row],[CTP_3]]-sample_report[[#This Row],[NOM_TAX_3]]</f>
        <v>-309.71400100000005</v>
      </c>
      <c r="S609" s="1">
        <f>sample_report[[#This Row],[CTP_2]]-sample_report[[#This Row],[NOMO_TAX_2]]</f>
        <v>-37.076090000000001</v>
      </c>
      <c r="T609" s="1">
        <f>sample_report[[#This Row],[CTP_1]]-sample_report[[#This Row],[NOM_TAX_1]]</f>
        <v>-20869.795299999998</v>
      </c>
      <c r="U609" s="1">
        <f>sample_report[[#This Row],[CTP_0]]-sample_report[[#This Row],[NOM_TAX_0]]</f>
        <v>-6723.5119999999997</v>
      </c>
      <c r="V609" t="s">
        <v>8680</v>
      </c>
      <c r="W609" t="s">
        <v>6520</v>
      </c>
      <c r="X609" t="s">
        <v>5962</v>
      </c>
      <c r="Y609" t="s">
        <v>5963</v>
      </c>
      <c r="Z609" t="s">
        <v>5964</v>
      </c>
      <c r="AA609">
        <f>sample_report[[#This Row],[PTI_4]]*sample_report[[#This Row],[STR_4]]*0.01</f>
        <v>-304.84153800000001</v>
      </c>
      <c r="AB609">
        <f>sample_report[[#This Row],[PTI_3]]*sample_report[[#This Row],[STR_3]]*0.01</f>
        <v>45.494000999999997</v>
      </c>
      <c r="AC609">
        <f>sample_report[[#This Row],[PTI_2]]*sample_report[[#This Row],[STR_32]]*0.01</f>
        <v>40.356090000000002</v>
      </c>
      <c r="AD609">
        <f>sample_report[[#This Row],[PTI_1]]*sample_report[[#This Row],[STR_1]]*0.01</f>
        <v>21071.545299999998</v>
      </c>
      <c r="AE609">
        <f>sample_report[[#This Row],[PTI_0]]*sample_report[[#This Row],[STR_0]]*0.01</f>
        <v>6863.9919999999993</v>
      </c>
      <c r="AF609">
        <v>39.54</v>
      </c>
      <c r="AG609">
        <v>36.99</v>
      </c>
      <c r="AH609">
        <v>36.99</v>
      </c>
      <c r="AI609">
        <v>32.11</v>
      </c>
      <c r="AJ609">
        <v>29.74</v>
      </c>
      <c r="AK609" t="s">
        <v>8681</v>
      </c>
      <c r="AL609" t="s">
        <v>6521</v>
      </c>
      <c r="AM609" t="s">
        <v>5966</v>
      </c>
      <c r="AN609">
        <v>65623</v>
      </c>
      <c r="AO609">
        <v>23080</v>
      </c>
      <c r="AP609" t="s">
        <v>198</v>
      </c>
      <c r="AQ609" t="s">
        <v>8682</v>
      </c>
      <c r="AR609" t="s">
        <v>35</v>
      </c>
    </row>
    <row r="610" spans="1:44" x14ac:dyDescent="0.3">
      <c r="A610" t="s">
        <v>8683</v>
      </c>
      <c r="B610" t="s">
        <v>8684</v>
      </c>
      <c r="C610" t="s">
        <v>283</v>
      </c>
      <c r="D610" t="s">
        <v>2583</v>
      </c>
      <c r="E610">
        <v>2020</v>
      </c>
      <c r="F610">
        <v>-389578</v>
      </c>
      <c r="G610" t="s">
        <v>8685</v>
      </c>
      <c r="H610">
        <v>2446962</v>
      </c>
      <c r="I610">
        <v>6896359</v>
      </c>
      <c r="J610" t="s">
        <v>8686</v>
      </c>
      <c r="K610">
        <v>2344</v>
      </c>
      <c r="L610">
        <v>-43151300</v>
      </c>
      <c r="M610">
        <v>-557</v>
      </c>
      <c r="N610" t="s">
        <v>35</v>
      </c>
      <c r="O610" t="s">
        <v>8687</v>
      </c>
      <c r="P610">
        <f>SUM(sample_report[[#This Row],[DIFF_4]:[DIFF_0]])</f>
        <v>50393.838915999979</v>
      </c>
      <c r="Q610" s="1">
        <f>sample_report[[#This Row],[CTP_4]]-sample_report[[#This Row],[NOM_TAX_4]]</f>
        <v>-87.553319999999985</v>
      </c>
      <c r="R610" s="1">
        <f>sample_report[[#This Row],[CTP_3]]-sample_report[[#This Row],[NOM_TAX_3]]</f>
        <v>-113.43853799999999</v>
      </c>
      <c r="S610" s="1">
        <f>sample_report[[#This Row],[CTP_2]]-sample_report[[#This Row],[NOMO_TAX_2]]</f>
        <v>-129.80182599999989</v>
      </c>
      <c r="T610" s="1">
        <f>sample_report[[#This Row],[CTP_1]]-sample_report[[#This Row],[NOM_TAX_1]]</f>
        <v>-65986.724600000001</v>
      </c>
      <c r="U610" s="1">
        <f>sample_report[[#This Row],[CTP_0]]-sample_report[[#This Row],[NOM_TAX_0]]</f>
        <v>116711.35719999998</v>
      </c>
      <c r="V610" t="s">
        <v>8688</v>
      </c>
      <c r="W610" t="s">
        <v>8689</v>
      </c>
      <c r="X610" t="s">
        <v>4755</v>
      </c>
      <c r="Y610" t="s">
        <v>8690</v>
      </c>
      <c r="Z610" t="s">
        <v>8686</v>
      </c>
      <c r="AA610">
        <f>sample_report[[#This Row],[PTI_4]]*sample_report[[#This Row],[STR_4]]*0.01</f>
        <v>571.54331999999999</v>
      </c>
      <c r="AB610">
        <f>sample_report[[#This Row],[PTI_3]]*sample_report[[#This Row],[STR_3]]*0.01</f>
        <v>498.998538</v>
      </c>
      <c r="AC610">
        <f>sample_report[[#This Row],[PTI_2]]*sample_report[[#This Row],[STR_32]]*0.01</f>
        <v>729.22182599999985</v>
      </c>
      <c r="AD610">
        <f>sample_report[[#This Row],[PTI_1]]*sample_report[[#This Row],[STR_1]]*0.01</f>
        <v>66715.444600000003</v>
      </c>
      <c r="AE610">
        <f>sample_report[[#This Row],[PTI_0]]*sample_report[[#This Row],[STR_0]]*0.01</f>
        <v>-115860.49719999998</v>
      </c>
      <c r="AF610">
        <v>29.74</v>
      </c>
      <c r="AG610">
        <v>29.74</v>
      </c>
      <c r="AH610">
        <v>29.74</v>
      </c>
      <c r="AI610">
        <v>29.74</v>
      </c>
      <c r="AJ610">
        <v>29.74</v>
      </c>
      <c r="AK610" t="s">
        <v>8691</v>
      </c>
      <c r="AL610" t="s">
        <v>8692</v>
      </c>
      <c r="AM610" t="s">
        <v>8693</v>
      </c>
      <c r="AN610">
        <v>224329</v>
      </c>
      <c r="AO610">
        <v>-389578</v>
      </c>
      <c r="AP610" t="s">
        <v>8694</v>
      </c>
      <c r="AQ610" t="s">
        <v>8695</v>
      </c>
      <c r="AR610" t="s">
        <v>35</v>
      </c>
    </row>
    <row r="611" spans="1:44" x14ac:dyDescent="0.3">
      <c r="A611" t="s">
        <v>8683</v>
      </c>
      <c r="B611" t="s">
        <v>8684</v>
      </c>
      <c r="C611" t="s">
        <v>283</v>
      </c>
      <c r="D611" t="s">
        <v>2583</v>
      </c>
      <c r="E611">
        <v>2016</v>
      </c>
      <c r="F611">
        <v>192180</v>
      </c>
      <c r="G611" t="s">
        <v>8696</v>
      </c>
      <c r="H611">
        <v>2467924</v>
      </c>
      <c r="I611">
        <v>5716485</v>
      </c>
      <c r="J611" t="s">
        <v>8688</v>
      </c>
      <c r="K611">
        <v>65980</v>
      </c>
      <c r="L611">
        <v>14541900</v>
      </c>
      <c r="M611">
        <v>214</v>
      </c>
      <c r="N611" t="s">
        <v>8697</v>
      </c>
      <c r="O611" t="s">
        <v>8698</v>
      </c>
      <c r="P611">
        <f>SUM(sample_report[[#This Row],[DIFF_4]:[DIFF_0]])</f>
        <v>-165508.03800499998</v>
      </c>
      <c r="Q611" s="1">
        <f>sample_report[[#This Row],[CTP_4]]-sample_report[[#This Row],[NOM_TAX_4]]</f>
        <v>-15.106160000000045</v>
      </c>
      <c r="R611" s="1">
        <f>sample_report[[#This Row],[CTP_3]]-sample_report[[#This Row],[NOM_TAX_3]]</f>
        <v>1299.0780909999999</v>
      </c>
      <c r="S611" s="1">
        <f>sample_report[[#This Row],[CTP_2]]-sample_report[[#This Row],[NOMO_TAX_2]]</f>
        <v>-906.88833600000021</v>
      </c>
      <c r="T611" s="1">
        <f>sample_report[[#This Row],[CTP_1]]-sample_report[[#This Row],[NOM_TAX_1]]</f>
        <v>-109214.77959999999</v>
      </c>
      <c r="U611" s="1">
        <f>sample_report[[#This Row],[CTP_0]]-sample_report[[#This Row],[NOM_TAX_0]]</f>
        <v>-56670.341999999997</v>
      </c>
      <c r="V611" t="s">
        <v>8699</v>
      </c>
      <c r="W611" t="s">
        <v>8700</v>
      </c>
      <c r="X611" t="s">
        <v>8701</v>
      </c>
      <c r="Y611" t="s">
        <v>8702</v>
      </c>
      <c r="Z611" t="s">
        <v>8688</v>
      </c>
      <c r="AA611">
        <f>sample_report[[#This Row],[PTI_4]]*sample_report[[#This Row],[STR_4]]*0.01</f>
        <v>601.16615999999999</v>
      </c>
      <c r="AB611">
        <f>sample_report[[#This Row],[PTI_3]]*sample_report[[#This Row],[STR_3]]*0.01</f>
        <v>-611.10809099999994</v>
      </c>
      <c r="AC611">
        <f>sample_report[[#This Row],[PTI_2]]*sample_report[[#This Row],[STR_32]]*0.01</f>
        <v>1473.9183360000002</v>
      </c>
      <c r="AD611">
        <f>sample_report[[#This Row],[PTI_1]]*sample_report[[#This Row],[STR_1]]*0.01</f>
        <v>109956.19959999999</v>
      </c>
      <c r="AE611">
        <f>sample_report[[#This Row],[PTI_0]]*sample_report[[#This Row],[STR_0]]*0.01</f>
        <v>57154.331999999995</v>
      </c>
      <c r="AF611">
        <v>39.54</v>
      </c>
      <c r="AG611">
        <v>36.99</v>
      </c>
      <c r="AH611">
        <v>36.99</v>
      </c>
      <c r="AI611">
        <v>32.11</v>
      </c>
      <c r="AJ611">
        <v>29.74</v>
      </c>
      <c r="AK611" t="s">
        <v>8703</v>
      </c>
      <c r="AL611" t="s">
        <v>8704</v>
      </c>
      <c r="AM611" t="s">
        <v>8705</v>
      </c>
      <c r="AN611">
        <v>342436</v>
      </c>
      <c r="AO611">
        <v>192180</v>
      </c>
      <c r="AP611" t="s">
        <v>8706</v>
      </c>
      <c r="AQ611" t="s">
        <v>8707</v>
      </c>
      <c r="AR611" t="s">
        <v>35</v>
      </c>
    </row>
    <row r="612" spans="1:44" x14ac:dyDescent="0.3">
      <c r="A612" t="s">
        <v>8708</v>
      </c>
      <c r="B612" t="s">
        <v>8709</v>
      </c>
      <c r="C612" t="s">
        <v>283</v>
      </c>
      <c r="D612" t="s">
        <v>2638</v>
      </c>
      <c r="E612">
        <v>2020</v>
      </c>
      <c r="F612">
        <v>1444130</v>
      </c>
      <c r="G612" t="s">
        <v>8710</v>
      </c>
      <c r="H612">
        <v>8393407</v>
      </c>
      <c r="I612">
        <v>21648416</v>
      </c>
      <c r="J612" t="s">
        <v>8711</v>
      </c>
      <c r="K612">
        <v>421974</v>
      </c>
      <c r="L612">
        <v>85530600</v>
      </c>
      <c r="M612">
        <v>371</v>
      </c>
      <c r="N612" t="s">
        <v>8712</v>
      </c>
      <c r="O612" t="s">
        <v>8713</v>
      </c>
      <c r="P612">
        <f>SUM(sample_report[[#This Row],[DIFF_4]:[DIFF_0]])</f>
        <v>-867622.30782199989</v>
      </c>
      <c r="Q612" s="1">
        <f>sample_report[[#This Row],[CTP_4]]-sample_report[[#This Row],[NOM_TAX_4]]</f>
        <v>-440.44361199999958</v>
      </c>
      <c r="R612" s="1">
        <f>sample_report[[#This Row],[CTP_3]]-sample_report[[#This Row],[NOM_TAX_3]]</f>
        <v>129.27696999999989</v>
      </c>
      <c r="S612" s="1">
        <f>sample_report[[#This Row],[CTP_2]]-sample_report[[#This Row],[NOMO_TAX_2]]</f>
        <v>514.4396200000001</v>
      </c>
      <c r="T612" s="1">
        <f>sample_report[[#This Row],[CTP_1]]-sample_report[[#This Row],[NOM_TAX_1]]</f>
        <v>-442832.52879999991</v>
      </c>
      <c r="U612" s="1">
        <f>sample_report[[#This Row],[CTP_0]]-sample_report[[#This Row],[NOM_TAX_0]]</f>
        <v>-424993.05199999997</v>
      </c>
      <c r="V612" t="s">
        <v>8714</v>
      </c>
      <c r="W612" t="s">
        <v>8715</v>
      </c>
      <c r="X612" t="s">
        <v>8716</v>
      </c>
      <c r="Y612" t="s">
        <v>8717</v>
      </c>
      <c r="Z612" t="s">
        <v>8711</v>
      </c>
      <c r="AA612">
        <f>sample_report[[#This Row],[PTI_4]]*sample_report[[#This Row],[STR_4]]*0.01</f>
        <v>3292.0336119999997</v>
      </c>
      <c r="AB612">
        <f>sample_report[[#This Row],[PTI_3]]*sample_report[[#This Row],[STR_3]]*0.01</f>
        <v>4195.8530300000002</v>
      </c>
      <c r="AC612">
        <f>sample_report[[#This Row],[PTI_2]]*sample_report[[#This Row],[STR_32]]*0.01</f>
        <v>4670.2803800000002</v>
      </c>
      <c r="AD612">
        <f>sample_report[[#This Row],[PTI_1]]*sample_report[[#This Row],[STR_1]]*0.01</f>
        <v>448363.80879999994</v>
      </c>
      <c r="AE612">
        <f>sample_report[[#This Row],[PTI_0]]*sample_report[[#This Row],[STR_0]]*0.01</f>
        <v>429484.26199999999</v>
      </c>
      <c r="AF612">
        <v>29.74</v>
      </c>
      <c r="AG612">
        <v>29.74</v>
      </c>
      <c r="AH612">
        <v>29.74</v>
      </c>
      <c r="AI612">
        <v>29.74</v>
      </c>
      <c r="AJ612">
        <v>29.74</v>
      </c>
      <c r="AK612" t="s">
        <v>8718</v>
      </c>
      <c r="AL612" t="s">
        <v>8719</v>
      </c>
      <c r="AM612" t="s">
        <v>8720</v>
      </c>
      <c r="AN612">
        <v>1507612</v>
      </c>
      <c r="AO612">
        <v>1444130</v>
      </c>
      <c r="AP612" t="s">
        <v>8721</v>
      </c>
      <c r="AQ612" t="s">
        <v>8722</v>
      </c>
      <c r="AR612" t="s">
        <v>35</v>
      </c>
    </row>
    <row r="613" spans="1:44" x14ac:dyDescent="0.3">
      <c r="A613" t="s">
        <v>8708</v>
      </c>
      <c r="B613" t="s">
        <v>8709</v>
      </c>
      <c r="C613" t="s">
        <v>283</v>
      </c>
      <c r="D613" t="s">
        <v>2638</v>
      </c>
      <c r="E613">
        <v>2016</v>
      </c>
      <c r="F613">
        <v>1106938</v>
      </c>
      <c r="G613" t="s">
        <v>8723</v>
      </c>
      <c r="H613">
        <v>7859607</v>
      </c>
      <c r="I613">
        <v>18716073</v>
      </c>
      <c r="J613" t="s">
        <v>8714</v>
      </c>
      <c r="K613">
        <v>295480</v>
      </c>
      <c r="L613">
        <v>73773800</v>
      </c>
      <c r="M613">
        <v>354</v>
      </c>
      <c r="N613" t="s">
        <v>8724</v>
      </c>
      <c r="O613" t="s">
        <v>8725</v>
      </c>
      <c r="P613">
        <f>SUM(sample_report[[#This Row],[DIFF_4]:[DIFF_0]])</f>
        <v>-633980.98759099992</v>
      </c>
      <c r="Q613" s="1">
        <f>sample_report[[#This Row],[CTP_4]]-sample_report[[#This Row],[NOM_TAX_4]]</f>
        <v>-514.49929800000064</v>
      </c>
      <c r="R613" s="1">
        <f>sample_report[[#This Row],[CTP_3]]-sample_report[[#This Row],[NOM_TAX_3]]</f>
        <v>-131.98487200000091</v>
      </c>
      <c r="S613" s="1">
        <f>sample_report[[#This Row],[CTP_2]]-sample_report[[#This Row],[NOMO_TAX_2]]</f>
        <v>-163.46032100000139</v>
      </c>
      <c r="T613" s="1">
        <f>sample_report[[#This Row],[CTP_1]]-sample_report[[#This Row],[NOM_TAX_1]]</f>
        <v>-306819.27189999993</v>
      </c>
      <c r="U613" s="1">
        <f>sample_report[[#This Row],[CTP_0]]-sample_report[[#This Row],[NOM_TAX_0]]</f>
        <v>-326351.77119999996</v>
      </c>
      <c r="V613" t="s">
        <v>8726</v>
      </c>
      <c r="W613" t="s">
        <v>8727</v>
      </c>
      <c r="X613" t="s">
        <v>8728</v>
      </c>
      <c r="Y613" t="s">
        <v>8729</v>
      </c>
      <c r="Z613" t="s">
        <v>8714</v>
      </c>
      <c r="AA613">
        <f>sample_report[[#This Row],[PTI_4]]*sample_report[[#This Row],[STR_4]]*0.01</f>
        <v>6205.9492980000005</v>
      </c>
      <c r="AB613">
        <f>sample_report[[#This Row],[PTI_3]]*sample_report[[#This Row],[STR_3]]*0.01</f>
        <v>5358.8448720000006</v>
      </c>
      <c r="AC613">
        <f>sample_report[[#This Row],[PTI_2]]*sample_report[[#This Row],[STR_32]]*0.01</f>
        <v>4779.0303210000011</v>
      </c>
      <c r="AD613">
        <f>sample_report[[#This Row],[PTI_1]]*sample_report[[#This Row],[STR_1]]*0.01</f>
        <v>311765.30189999996</v>
      </c>
      <c r="AE613">
        <f>sample_report[[#This Row],[PTI_0]]*sample_report[[#This Row],[STR_0]]*0.01</f>
        <v>329203.36119999998</v>
      </c>
      <c r="AF613">
        <v>39.54</v>
      </c>
      <c r="AG613">
        <v>36.99</v>
      </c>
      <c r="AH613">
        <v>36.99</v>
      </c>
      <c r="AI613">
        <v>32.11</v>
      </c>
      <c r="AJ613">
        <v>29.74</v>
      </c>
      <c r="AK613" t="s">
        <v>8730</v>
      </c>
      <c r="AL613" t="s">
        <v>8731</v>
      </c>
      <c r="AM613" t="s">
        <v>8732</v>
      </c>
      <c r="AN613">
        <v>970929</v>
      </c>
      <c r="AO613">
        <v>1106938</v>
      </c>
      <c r="AP613" t="s">
        <v>8733</v>
      </c>
      <c r="AQ613" t="s">
        <v>8734</v>
      </c>
      <c r="AR613" t="s">
        <v>35</v>
      </c>
    </row>
    <row r="614" spans="1:44" x14ac:dyDescent="0.3">
      <c r="A614" t="s">
        <v>8735</v>
      </c>
      <c r="B614" t="s">
        <v>8736</v>
      </c>
      <c r="C614" t="s">
        <v>283</v>
      </c>
      <c r="D614" t="s">
        <v>257</v>
      </c>
      <c r="E614">
        <v>2020</v>
      </c>
      <c r="F614">
        <v>96385</v>
      </c>
      <c r="G614" t="s">
        <v>8737</v>
      </c>
      <c r="H614">
        <v>519966</v>
      </c>
      <c r="I614">
        <v>633428</v>
      </c>
      <c r="J614" t="s">
        <v>8738</v>
      </c>
      <c r="K614">
        <v>30891</v>
      </c>
      <c r="L614">
        <v>7139500</v>
      </c>
      <c r="M614">
        <v>1096</v>
      </c>
      <c r="N614" t="s">
        <v>8739</v>
      </c>
      <c r="O614" t="s">
        <v>8740</v>
      </c>
      <c r="P614">
        <f>SUM(sample_report[[#This Row],[DIFF_4]:[DIFF_0]])</f>
        <v>-55299.354844000001</v>
      </c>
      <c r="Q614" s="1">
        <f>sample_report[[#This Row],[CTP_4]]-sample_report[[#This Row],[NOM_TAX_4]]</f>
        <v>-6.026992000000007</v>
      </c>
      <c r="R614" s="1">
        <f>sample_report[[#This Row],[CTP_3]]-sample_report[[#This Row],[NOM_TAX_3]]</f>
        <v>-39.893035999999995</v>
      </c>
      <c r="S614" s="1">
        <f>sample_report[[#This Row],[CTP_2]]-sample_report[[#This Row],[NOMO_TAX_2]]</f>
        <v>-37.576615999999973</v>
      </c>
      <c r="T614" s="1">
        <f>sample_report[[#This Row],[CTP_1]]-sample_report[[#This Row],[NOM_TAX_1]]</f>
        <v>-26773.4692</v>
      </c>
      <c r="U614" s="1">
        <f>sample_report[[#This Row],[CTP_0]]-sample_report[[#This Row],[NOM_TAX_0]]</f>
        <v>-28442.389000000003</v>
      </c>
      <c r="V614" t="s">
        <v>8741</v>
      </c>
      <c r="W614" t="s">
        <v>8742</v>
      </c>
      <c r="X614" t="s">
        <v>8743</v>
      </c>
      <c r="Y614" t="s">
        <v>8744</v>
      </c>
      <c r="Z614" t="s">
        <v>8738</v>
      </c>
      <c r="AA614">
        <f>sample_report[[#This Row],[PTI_4]]*sample_report[[#This Row],[STR_4]]*0.01</f>
        <v>183.816992</v>
      </c>
      <c r="AB614">
        <f>sample_report[[#This Row],[PTI_3]]*sample_report[[#This Row],[STR_3]]*0.01</f>
        <v>241.233036</v>
      </c>
      <c r="AC614">
        <f>sample_report[[#This Row],[PTI_2]]*sample_report[[#This Row],[STR_32]]*0.01</f>
        <v>247.68661599999999</v>
      </c>
      <c r="AD614">
        <f>sample_report[[#This Row],[PTI_1]]*sample_report[[#This Row],[STR_1]]*0.01</f>
        <v>27050.909199999998</v>
      </c>
      <c r="AE614">
        <f>sample_report[[#This Row],[PTI_0]]*sample_report[[#This Row],[STR_0]]*0.01</f>
        <v>28664.899000000001</v>
      </c>
      <c r="AF614">
        <v>29.74</v>
      </c>
      <c r="AG614">
        <v>29.74</v>
      </c>
      <c r="AH614">
        <v>29.74</v>
      </c>
      <c r="AI614">
        <v>29.74</v>
      </c>
      <c r="AJ614">
        <v>29.74</v>
      </c>
      <c r="AK614" t="s">
        <v>8745</v>
      </c>
      <c r="AL614" t="s">
        <v>8746</v>
      </c>
      <c r="AM614" t="s">
        <v>8747</v>
      </c>
      <c r="AN614">
        <v>90958</v>
      </c>
      <c r="AO614">
        <v>96385</v>
      </c>
      <c r="AP614" t="s">
        <v>8748</v>
      </c>
      <c r="AQ614" t="s">
        <v>198</v>
      </c>
      <c r="AR614" t="s">
        <v>35</v>
      </c>
    </row>
    <row r="615" spans="1:44" x14ac:dyDescent="0.3">
      <c r="A615" t="s">
        <v>8735</v>
      </c>
      <c r="B615" t="s">
        <v>8736</v>
      </c>
      <c r="C615" t="s">
        <v>283</v>
      </c>
      <c r="D615" t="s">
        <v>257</v>
      </c>
      <c r="E615">
        <v>2016</v>
      </c>
      <c r="F615">
        <v>61808</v>
      </c>
      <c r="G615" t="s">
        <v>8749</v>
      </c>
      <c r="H615">
        <v>293130</v>
      </c>
      <c r="I615">
        <v>369845</v>
      </c>
      <c r="J615" t="s">
        <v>8741</v>
      </c>
      <c r="K615">
        <v>22876</v>
      </c>
      <c r="L615">
        <v>4696900</v>
      </c>
      <c r="M615">
        <v>1136</v>
      </c>
      <c r="N615" t="s">
        <v>8750</v>
      </c>
      <c r="O615" t="s">
        <v>8751</v>
      </c>
      <c r="P615">
        <f>SUM(sample_report[[#This Row],[DIFF_4]:[DIFF_0]])</f>
        <v>-38057.958198</v>
      </c>
      <c r="Q615" s="1">
        <f>sample_report[[#This Row],[CTP_4]]-sample_report[[#This Row],[NOM_TAX_4]]</f>
        <v>-20.484055999999953</v>
      </c>
      <c r="R615" s="1">
        <f>sample_report[[#This Row],[CTP_3]]-sample_report[[#This Row],[NOM_TAX_3]]</f>
        <v>7.3319579999999291</v>
      </c>
      <c r="S615" s="1">
        <f>sample_report[[#This Row],[CTP_2]]-sample_report[[#This Row],[NOMO_TAX_2]]</f>
        <v>-8.2665000000000077</v>
      </c>
      <c r="T615" s="1">
        <f>sample_report[[#This Row],[CTP_1]]-sample_report[[#This Row],[NOM_TAX_1]]</f>
        <v>-19832.630400000002</v>
      </c>
      <c r="U615" s="1">
        <f>sample_report[[#This Row],[CTP_0]]-sample_report[[#This Row],[NOM_TAX_0]]</f>
        <v>-18203.909199999998</v>
      </c>
      <c r="V615" t="s">
        <v>8752</v>
      </c>
      <c r="W615" t="s">
        <v>7585</v>
      </c>
      <c r="X615" t="s">
        <v>8753</v>
      </c>
      <c r="Y615" t="s">
        <v>8754</v>
      </c>
      <c r="Z615" t="s">
        <v>8741</v>
      </c>
      <c r="AA615">
        <f>sample_report[[#This Row],[PTI_4]]*sample_report[[#This Row],[STR_4]]*0.01</f>
        <v>282.96405599999997</v>
      </c>
      <c r="AB615">
        <f>sample_report[[#This Row],[PTI_3]]*sample_report[[#This Row],[STR_3]]*0.01</f>
        <v>283.18804200000005</v>
      </c>
      <c r="AC615">
        <f>sample_report[[#This Row],[PTI_2]]*sample_report[[#This Row],[STR_32]]*0.01</f>
        <v>234.88650000000001</v>
      </c>
      <c r="AD615">
        <f>sample_report[[#This Row],[PTI_1]]*sample_report[[#This Row],[STR_1]]*0.01</f>
        <v>20025.080400000003</v>
      </c>
      <c r="AE615">
        <f>sample_report[[#This Row],[PTI_0]]*sample_report[[#This Row],[STR_0]]*0.01</f>
        <v>18381.699199999999</v>
      </c>
      <c r="AF615">
        <v>39.54</v>
      </c>
      <c r="AG615">
        <v>36.99</v>
      </c>
      <c r="AH615">
        <v>36.99</v>
      </c>
      <c r="AI615">
        <v>32.11</v>
      </c>
      <c r="AJ615">
        <v>29.74</v>
      </c>
      <c r="AK615" t="s">
        <v>8755</v>
      </c>
      <c r="AL615" t="s">
        <v>8756</v>
      </c>
      <c r="AM615" t="s">
        <v>1946</v>
      </c>
      <c r="AN615">
        <v>62364</v>
      </c>
      <c r="AO615">
        <v>61808</v>
      </c>
      <c r="AP615" t="s">
        <v>8757</v>
      </c>
      <c r="AQ615" t="s">
        <v>198</v>
      </c>
      <c r="AR615" t="s">
        <v>35</v>
      </c>
    </row>
    <row r="616" spans="1:44" x14ac:dyDescent="0.3">
      <c r="A616" t="s">
        <v>7607</v>
      </c>
      <c r="B616" t="s">
        <v>7608</v>
      </c>
      <c r="C616" t="s">
        <v>283</v>
      </c>
      <c r="D616" t="s">
        <v>312</v>
      </c>
      <c r="E616">
        <v>2020</v>
      </c>
      <c r="F616">
        <v>228337</v>
      </c>
      <c r="G616" t="s">
        <v>8770</v>
      </c>
      <c r="H616">
        <v>2457938</v>
      </c>
      <c r="I616">
        <v>40757551</v>
      </c>
      <c r="J616" t="s">
        <v>8771</v>
      </c>
      <c r="K616">
        <v>26575</v>
      </c>
      <c r="L616">
        <v>21699800</v>
      </c>
      <c r="M616">
        <v>51</v>
      </c>
      <c r="N616" t="s">
        <v>8772</v>
      </c>
      <c r="O616" t="s">
        <v>8773</v>
      </c>
      <c r="P616">
        <f>SUM(sample_report[[#This Row],[DIFF_4]:[DIFF_0]])</f>
        <v>-57260.106857999999</v>
      </c>
      <c r="Q616" s="1">
        <f>sample_report[[#This Row],[CTP_4]]-sample_report[[#This Row],[NOM_TAX_4]]</f>
        <v>662.43856600000004</v>
      </c>
      <c r="R616" s="1">
        <f>sample_report[[#This Row],[CTP_3]]-sample_report[[#This Row],[NOM_TAX_3]]</f>
        <v>-448.04263399999991</v>
      </c>
      <c r="S616" s="1">
        <f>sample_report[[#This Row],[CTP_2]]-sample_report[[#This Row],[NOMO_TAX_2]]</f>
        <v>-434.39678999999984</v>
      </c>
      <c r="T616" s="1">
        <f>sample_report[[#This Row],[CTP_1]]-sample_report[[#This Row],[NOM_TAX_1]]</f>
        <v>10356.0178</v>
      </c>
      <c r="U616" s="1">
        <f>sample_report[[#This Row],[CTP_0]]-sample_report[[#This Row],[NOM_TAX_0]]</f>
        <v>-67396.123800000001</v>
      </c>
      <c r="V616" t="s">
        <v>7615</v>
      </c>
      <c r="W616" t="s">
        <v>7616</v>
      </c>
      <c r="X616" t="s">
        <v>7610</v>
      </c>
      <c r="Y616" t="s">
        <v>7975</v>
      </c>
      <c r="Z616" t="s">
        <v>8771</v>
      </c>
      <c r="AA616">
        <f>sample_report[[#This Row],[PTI_4]]*sample_report[[#This Row],[STR_4]]*0.01</f>
        <v>325.03143399999999</v>
      </c>
      <c r="AB616">
        <f>sample_report[[#This Row],[PTI_3]]*sample_report[[#This Row],[STR_3]]*0.01</f>
        <v>886.52263399999993</v>
      </c>
      <c r="AC616">
        <f>sample_report[[#This Row],[PTI_2]]*sample_report[[#This Row],[STR_32]]*0.01</f>
        <v>880.55678999999986</v>
      </c>
      <c r="AD616">
        <f>sample_report[[#This Row],[PTI_1]]*sample_report[[#This Row],[STR_1]]*0.01</f>
        <v>-10110.7078</v>
      </c>
      <c r="AE616">
        <f>sample_report[[#This Row],[PTI_0]]*sample_report[[#This Row],[STR_0]]*0.01</f>
        <v>67907.423800000004</v>
      </c>
      <c r="AF616">
        <v>29.74</v>
      </c>
      <c r="AG616">
        <v>29.74</v>
      </c>
      <c r="AH616">
        <v>29.74</v>
      </c>
      <c r="AI616">
        <v>29.74</v>
      </c>
      <c r="AJ616">
        <v>29.74</v>
      </c>
      <c r="AK616" t="s">
        <v>7619</v>
      </c>
      <c r="AL616" t="s">
        <v>7977</v>
      </c>
      <c r="AM616" t="s">
        <v>8774</v>
      </c>
      <c r="AN616">
        <v>-33997</v>
      </c>
      <c r="AO616">
        <v>228337</v>
      </c>
      <c r="AP616" t="s">
        <v>8775</v>
      </c>
      <c r="AQ616" t="s">
        <v>35</v>
      </c>
      <c r="AR616" t="s">
        <v>35</v>
      </c>
    </row>
    <row r="617" spans="1:44" x14ac:dyDescent="0.3">
      <c r="A617" t="s">
        <v>7607</v>
      </c>
      <c r="B617" t="s">
        <v>7608</v>
      </c>
      <c r="C617" t="s">
        <v>283</v>
      </c>
      <c r="D617" t="s">
        <v>312</v>
      </c>
      <c r="E617">
        <v>2016</v>
      </c>
      <c r="F617">
        <v>109291</v>
      </c>
      <c r="G617" t="s">
        <v>8776</v>
      </c>
      <c r="H617">
        <v>2402455</v>
      </c>
      <c r="I617">
        <v>36558714</v>
      </c>
      <c r="J617" t="s">
        <v>7615</v>
      </c>
      <c r="K617">
        <v>18817</v>
      </c>
      <c r="L617">
        <v>13155000</v>
      </c>
      <c r="M617">
        <v>32</v>
      </c>
      <c r="N617" t="s">
        <v>8777</v>
      </c>
      <c r="O617" t="s">
        <v>8778</v>
      </c>
      <c r="P617">
        <f>SUM(sample_report[[#This Row],[DIFF_4]:[DIFF_0]])</f>
        <v>-121101.58698400001</v>
      </c>
      <c r="Q617" s="1">
        <f>sample_report[[#This Row],[CTP_4]]-sample_report[[#This Row],[NOM_TAX_4]]</f>
        <v>-221.83272200000002</v>
      </c>
      <c r="R617" s="1">
        <f>sample_report[[#This Row],[CTP_3]]-sample_report[[#This Row],[NOM_TAX_3]]</f>
        <v>-722.17235700000015</v>
      </c>
      <c r="S617" s="1">
        <f>sample_report[[#This Row],[CTP_2]]-sample_report[[#This Row],[NOMO_TAX_2]]</f>
        <v>-176.94050500000003</v>
      </c>
      <c r="T617" s="1">
        <f>sample_report[[#This Row],[CTP_1]]-sample_report[[#This Row],[NOM_TAX_1]]</f>
        <v>-88464.968000000008</v>
      </c>
      <c r="U617" s="1">
        <f>sample_report[[#This Row],[CTP_0]]-sample_report[[#This Row],[NOM_TAX_0]]</f>
        <v>-31515.6734</v>
      </c>
      <c r="V617" t="s">
        <v>8779</v>
      </c>
      <c r="W617" t="s">
        <v>8219</v>
      </c>
      <c r="X617" t="s">
        <v>7613</v>
      </c>
      <c r="Y617" t="s">
        <v>7614</v>
      </c>
      <c r="Z617" t="s">
        <v>7615</v>
      </c>
      <c r="AA617">
        <f>sample_report[[#This Row],[PTI_4]]*sample_report[[#This Row],[STR_4]]*0.01</f>
        <v>425.42272200000002</v>
      </c>
      <c r="AB617">
        <f>sample_report[[#This Row],[PTI_3]]*sample_report[[#This Row],[STR_3]]*0.01</f>
        <v>1060.6623570000002</v>
      </c>
      <c r="AC617">
        <f>sample_report[[#This Row],[PTI_2]]*sample_report[[#This Row],[STR_32]]*0.01</f>
        <v>1335.3205050000001</v>
      </c>
      <c r="AD617">
        <f>sample_report[[#This Row],[PTI_1]]*sample_report[[#This Row],[STR_1]]*0.01</f>
        <v>88777.728000000003</v>
      </c>
      <c r="AE617">
        <f>sample_report[[#This Row],[PTI_0]]*sample_report[[#This Row],[STR_0]]*0.01</f>
        <v>32503.143400000001</v>
      </c>
      <c r="AF617">
        <v>39.54</v>
      </c>
      <c r="AG617">
        <v>36.99</v>
      </c>
      <c r="AH617">
        <v>36.99</v>
      </c>
      <c r="AI617">
        <v>32.11</v>
      </c>
      <c r="AJ617">
        <v>29.74</v>
      </c>
      <c r="AK617" t="s">
        <v>8780</v>
      </c>
      <c r="AL617" t="s">
        <v>8220</v>
      </c>
      <c r="AM617" t="s">
        <v>7617</v>
      </c>
      <c r="AN617">
        <v>276480</v>
      </c>
      <c r="AO617">
        <v>109291</v>
      </c>
      <c r="AP617" t="s">
        <v>8781</v>
      </c>
      <c r="AQ617" t="s">
        <v>35</v>
      </c>
      <c r="AR617" t="s">
        <v>35</v>
      </c>
    </row>
    <row r="618" spans="1:44" x14ac:dyDescent="0.3">
      <c r="A618" t="s">
        <v>7621</v>
      </c>
      <c r="B618" t="s">
        <v>7622</v>
      </c>
      <c r="C618" t="s">
        <v>283</v>
      </c>
      <c r="D618" t="s">
        <v>312</v>
      </c>
      <c r="E618">
        <v>2020</v>
      </c>
      <c r="F618">
        <v>78616</v>
      </c>
      <c r="G618" t="s">
        <v>8782</v>
      </c>
      <c r="H618">
        <v>231044</v>
      </c>
      <c r="I618">
        <v>523578</v>
      </c>
      <c r="J618" t="s">
        <v>8783</v>
      </c>
      <c r="K618">
        <v>24270</v>
      </c>
      <c r="L618">
        <v>5819500</v>
      </c>
      <c r="M618">
        <v>989</v>
      </c>
      <c r="N618" t="s">
        <v>8784</v>
      </c>
      <c r="O618" t="s">
        <v>8785</v>
      </c>
      <c r="P618">
        <f>SUM(sample_report[[#This Row],[DIFF_4]:[DIFF_0]])</f>
        <v>-43679.618561999996</v>
      </c>
      <c r="Q618" s="1">
        <f>sample_report[[#This Row],[CTP_4]]-sample_report[[#This Row],[NOM_TAX_4]]</f>
        <v>-112.58301600000001</v>
      </c>
      <c r="R618" s="1">
        <f>sample_report[[#This Row],[CTP_3]]-sample_report[[#This Row],[NOM_TAX_3]]</f>
        <v>28.166468000000009</v>
      </c>
      <c r="S618" s="1">
        <f>sample_report[[#This Row],[CTP_2]]-sample_report[[#This Row],[NOMO_TAX_2]]</f>
        <v>-93.777013999999994</v>
      </c>
      <c r="T618" s="1">
        <f>sample_report[[#This Row],[CTP_1]]-sample_report[[#This Row],[NOM_TAX_1]]</f>
        <v>-20260.176599999999</v>
      </c>
      <c r="U618" s="1">
        <f>sample_report[[#This Row],[CTP_0]]-sample_report[[#This Row],[NOM_TAX_0]]</f>
        <v>-23241.248399999997</v>
      </c>
      <c r="V618" t="s">
        <v>1144</v>
      </c>
      <c r="W618" t="s">
        <v>7628</v>
      </c>
      <c r="X618" t="s">
        <v>7624</v>
      </c>
      <c r="Y618" t="s">
        <v>7980</v>
      </c>
      <c r="Z618" t="s">
        <v>8783</v>
      </c>
      <c r="AA618">
        <f>sample_report[[#This Row],[PTI_4]]*sample_report[[#This Row],[STR_4]]*0.01</f>
        <v>154.30301600000001</v>
      </c>
      <c r="AB618">
        <f>sample_report[[#This Row],[PTI_3]]*sample_report[[#This Row],[STR_3]]*0.01</f>
        <v>178.49353199999999</v>
      </c>
      <c r="AC618">
        <f>sample_report[[#This Row],[PTI_2]]*sample_report[[#This Row],[STR_32]]*0.01</f>
        <v>221.447014</v>
      </c>
      <c r="AD618">
        <f>sample_report[[#This Row],[PTI_1]]*sample_report[[#This Row],[STR_1]]*0.01</f>
        <v>20582.756600000001</v>
      </c>
      <c r="AE618">
        <f>sample_report[[#This Row],[PTI_0]]*sample_report[[#This Row],[STR_0]]*0.01</f>
        <v>23380.398399999998</v>
      </c>
      <c r="AF618">
        <v>29.74</v>
      </c>
      <c r="AG618">
        <v>29.74</v>
      </c>
      <c r="AH618">
        <v>29.74</v>
      </c>
      <c r="AI618">
        <v>29.74</v>
      </c>
      <c r="AJ618">
        <v>29.74</v>
      </c>
      <c r="AK618" t="s">
        <v>7631</v>
      </c>
      <c r="AL618" t="s">
        <v>7983</v>
      </c>
      <c r="AM618" t="s">
        <v>8786</v>
      </c>
      <c r="AN618">
        <v>69209</v>
      </c>
      <c r="AO618">
        <v>78616</v>
      </c>
      <c r="AP618" t="s">
        <v>8787</v>
      </c>
      <c r="AQ618" t="s">
        <v>8788</v>
      </c>
      <c r="AR618" t="s">
        <v>35</v>
      </c>
    </row>
    <row r="619" spans="1:44" x14ac:dyDescent="0.3">
      <c r="A619" t="s">
        <v>7621</v>
      </c>
      <c r="B619" t="s">
        <v>7622</v>
      </c>
      <c r="C619" t="s">
        <v>283</v>
      </c>
      <c r="D619" t="s">
        <v>312</v>
      </c>
      <c r="E619">
        <v>2016</v>
      </c>
      <c r="F619">
        <v>51884</v>
      </c>
      <c r="G619" t="s">
        <v>8789</v>
      </c>
      <c r="H619">
        <v>367084</v>
      </c>
      <c r="I619">
        <v>553134</v>
      </c>
      <c r="J619" t="s">
        <v>1144</v>
      </c>
      <c r="K619">
        <v>16250</v>
      </c>
      <c r="L619">
        <v>4264800</v>
      </c>
      <c r="M619">
        <v>702</v>
      </c>
      <c r="N619" t="s">
        <v>8790</v>
      </c>
      <c r="O619" t="s">
        <v>8791</v>
      </c>
      <c r="P619">
        <f>SUM(sample_report[[#This Row],[DIFF_4]:[DIFF_0]])</f>
        <v>-32517.516643000003</v>
      </c>
      <c r="Q619" s="1">
        <f>sample_report[[#This Row],[CTP_4]]-sample_report[[#This Row],[NOM_TAX_4]]</f>
        <v>-42.231765999999965</v>
      </c>
      <c r="R619" s="1">
        <f>sample_report[[#This Row],[CTP_3]]-sample_report[[#This Row],[NOM_TAX_3]]</f>
        <v>-3.5230960000000096</v>
      </c>
      <c r="S619" s="1">
        <f>sample_report[[#This Row],[CTP_2]]-sample_report[[#This Row],[NOMO_TAX_2]]</f>
        <v>-25.02768100000003</v>
      </c>
      <c r="T619" s="1">
        <f>sample_report[[#This Row],[CTP_1]]-sample_report[[#This Row],[NOM_TAX_1]]</f>
        <v>-17058.1525</v>
      </c>
      <c r="U619" s="1">
        <f>sample_report[[#This Row],[CTP_0]]-sample_report[[#This Row],[NOM_TAX_0]]</f>
        <v>-15388.5816</v>
      </c>
      <c r="V619" t="s">
        <v>8792</v>
      </c>
      <c r="W619" t="s">
        <v>8225</v>
      </c>
      <c r="X619" t="s">
        <v>7627</v>
      </c>
      <c r="Y619" t="s">
        <v>215</v>
      </c>
      <c r="Z619" t="s">
        <v>1144</v>
      </c>
      <c r="AA619">
        <f>sample_report[[#This Row],[PTI_4]]*sample_report[[#This Row],[STR_4]]*0.01</f>
        <v>281.44176599999997</v>
      </c>
      <c r="AB619">
        <f>sample_report[[#This Row],[PTI_3]]*sample_report[[#This Row],[STR_3]]*0.01</f>
        <v>191.253096</v>
      </c>
      <c r="AC619">
        <f>sample_report[[#This Row],[PTI_2]]*sample_report[[#This Row],[STR_32]]*0.01</f>
        <v>194.63768100000004</v>
      </c>
      <c r="AD619">
        <f>sample_report[[#This Row],[PTI_1]]*sample_report[[#This Row],[STR_1]]*0.01</f>
        <v>17267.1525</v>
      </c>
      <c r="AE619">
        <f>sample_report[[#This Row],[PTI_0]]*sample_report[[#This Row],[STR_0]]*0.01</f>
        <v>15430.301599999999</v>
      </c>
      <c r="AF619">
        <v>39.54</v>
      </c>
      <c r="AG619">
        <v>36.99</v>
      </c>
      <c r="AH619">
        <v>36.99</v>
      </c>
      <c r="AI619">
        <v>32.11</v>
      </c>
      <c r="AJ619">
        <v>29.74</v>
      </c>
      <c r="AK619" t="s">
        <v>8793</v>
      </c>
      <c r="AL619" t="s">
        <v>8226</v>
      </c>
      <c r="AM619" t="s">
        <v>7629</v>
      </c>
      <c r="AN619">
        <v>53775</v>
      </c>
      <c r="AO619">
        <v>51884</v>
      </c>
      <c r="AP619" t="s">
        <v>8794</v>
      </c>
      <c r="AQ619" t="s">
        <v>8795</v>
      </c>
      <c r="AR619" t="s">
        <v>35</v>
      </c>
    </row>
    <row r="620" spans="1:44" hidden="1" x14ac:dyDescent="0.3">
      <c r="A620" t="s">
        <v>467</v>
      </c>
      <c r="B620" t="s">
        <v>468</v>
      </c>
      <c r="C620" t="s">
        <v>283</v>
      </c>
      <c r="D620" t="s">
        <v>469</v>
      </c>
      <c r="E620">
        <v>2018</v>
      </c>
      <c r="F620">
        <v>72920</v>
      </c>
      <c r="G620" t="s">
        <v>8875</v>
      </c>
      <c r="H620">
        <v>602570</v>
      </c>
      <c r="I620">
        <v>1341072</v>
      </c>
      <c r="J620" t="s">
        <v>476</v>
      </c>
      <c r="K620">
        <v>13832</v>
      </c>
      <c r="L620">
        <v>5753300</v>
      </c>
      <c r="M620">
        <v>414</v>
      </c>
      <c r="N620" t="s">
        <v>8876</v>
      </c>
      <c r="O620" t="s">
        <v>8877</v>
      </c>
      <c r="P620">
        <f>SUM(sample_report[[#This Row],[DIFF_4]:[DIFF_0]])</f>
        <v>920.18457600000011</v>
      </c>
      <c r="Q620">
        <f>sample_report[[#This Row],[CTP_4]]-sample_report[[#This Row],[NOM_TAX_4]]</f>
        <v>168.59457600000005</v>
      </c>
      <c r="R620" s="1">
        <f>sample_report[[#This Row],[CTP_3]]-sample_report[[#This Row],[NOM_TAX_3]]</f>
        <v>103.01</v>
      </c>
      <c r="S620" s="1">
        <f>sample_report[[#This Row],[CTP_2]]-sample_report[[#This Row],[NOMO_TAX_2]]</f>
        <v>182.76</v>
      </c>
      <c r="T620" s="1">
        <f>sample_report[[#This Row],[CTP_1]]-sample_report[[#This Row],[NOM_TAX_1]]</f>
        <v>255.48</v>
      </c>
      <c r="U620" s="1">
        <f>sample_report[[#This Row],[CTP_0]]-sample_report[[#This Row],[NOM_TAX_0]]</f>
        <v>210.34</v>
      </c>
      <c r="V620" t="s">
        <v>488</v>
      </c>
      <c r="W620" t="s">
        <v>489</v>
      </c>
      <c r="X620" t="s">
        <v>474</v>
      </c>
      <c r="Y620" t="s">
        <v>475</v>
      </c>
      <c r="Z620" t="s">
        <v>476</v>
      </c>
      <c r="AA620">
        <f>sample_report[[#This Row],[PTI_4]]*sample_report[[#This Row],[STR_4]]*0.01</f>
        <v>217.62542399999998</v>
      </c>
      <c r="AF620">
        <v>29.74</v>
      </c>
      <c r="AG620">
        <v>29.74</v>
      </c>
      <c r="AH620">
        <v>29.74</v>
      </c>
      <c r="AI620">
        <v>29.74</v>
      </c>
      <c r="AJ620">
        <v>29.74</v>
      </c>
      <c r="AK620" t="s">
        <v>492</v>
      </c>
      <c r="AL620" t="s">
        <v>8878</v>
      </c>
      <c r="AM620" t="s">
        <v>478</v>
      </c>
      <c r="AN620">
        <v>80050</v>
      </c>
      <c r="AO620">
        <v>72920</v>
      </c>
      <c r="AP620" t="s">
        <v>8879</v>
      </c>
      <c r="AQ620" t="s">
        <v>8880</v>
      </c>
      <c r="AR620" t="s">
        <v>35</v>
      </c>
    </row>
    <row r="621" spans="1:44" hidden="1" x14ac:dyDescent="0.3">
      <c r="A621" t="s">
        <v>467</v>
      </c>
      <c r="B621" t="s">
        <v>468</v>
      </c>
      <c r="C621" t="s">
        <v>283</v>
      </c>
      <c r="D621" t="s">
        <v>469</v>
      </c>
      <c r="E621">
        <v>2019</v>
      </c>
      <c r="F621">
        <v>49324</v>
      </c>
      <c r="G621" t="s">
        <v>8914</v>
      </c>
      <c r="H621">
        <v>551604</v>
      </c>
      <c r="I621">
        <v>1259312</v>
      </c>
      <c r="J621" t="s">
        <v>477</v>
      </c>
      <c r="K621">
        <v>15958</v>
      </c>
      <c r="L621">
        <v>2750900</v>
      </c>
      <c r="M621">
        <v>195</v>
      </c>
      <c r="N621" t="s">
        <v>8915</v>
      </c>
      <c r="O621" t="s">
        <v>8916</v>
      </c>
      <c r="P621">
        <f>SUM(sample_report[[#This Row],[DIFF_4]:[DIFF_0]])</f>
        <v>677.43202199999996</v>
      </c>
      <c r="Q621">
        <f>sample_report[[#This Row],[CTP_4]]-sample_report[[#This Row],[NOM_TAX_4]]</f>
        <v>-181.50797800000004</v>
      </c>
      <c r="R621" s="1">
        <f>sample_report[[#This Row],[CTP_3]]-sample_report[[#This Row],[NOM_TAX_3]]</f>
        <v>182.76</v>
      </c>
      <c r="S621" s="1">
        <f>sample_report[[#This Row],[CTP_2]]-sample_report[[#This Row],[NOMO_TAX_2]]</f>
        <v>255.48</v>
      </c>
      <c r="T621" s="1">
        <f>sample_report[[#This Row],[CTP_1]]-sample_report[[#This Row],[NOM_TAX_1]]</f>
        <v>210.34</v>
      </c>
      <c r="U621" s="1">
        <f>sample_report[[#This Row],[CTP_0]]-sample_report[[#This Row],[NOM_TAX_0]]</f>
        <v>210.36</v>
      </c>
      <c r="V621" t="s">
        <v>489</v>
      </c>
      <c r="W621" t="s">
        <v>474</v>
      </c>
      <c r="X621" t="s">
        <v>475</v>
      </c>
      <c r="Y621" t="s">
        <v>476</v>
      </c>
      <c r="Z621" t="s">
        <v>477</v>
      </c>
      <c r="AA621">
        <f>sample_report[[#This Row],[PTI_4]]*sample_report[[#This Row],[STR_4]]*0.01</f>
        <v>284.51797800000003</v>
      </c>
      <c r="AF621">
        <v>39.54</v>
      </c>
      <c r="AG621">
        <v>36.99</v>
      </c>
      <c r="AH621">
        <v>36.99</v>
      </c>
      <c r="AI621">
        <v>32.11</v>
      </c>
      <c r="AJ621">
        <v>29.74</v>
      </c>
      <c r="AK621" t="s">
        <v>8878</v>
      </c>
      <c r="AL621" t="s">
        <v>478</v>
      </c>
      <c r="AM621" t="s">
        <v>479</v>
      </c>
      <c r="AN621">
        <v>72920</v>
      </c>
      <c r="AO621">
        <v>49324</v>
      </c>
      <c r="AP621" t="s">
        <v>8917</v>
      </c>
      <c r="AQ621" t="s">
        <v>8918</v>
      </c>
      <c r="AR621" t="s">
        <v>35</v>
      </c>
    </row>
    <row r="622" spans="1:44" hidden="1" x14ac:dyDescent="0.3">
      <c r="A622" t="s">
        <v>467</v>
      </c>
      <c r="B622" t="s">
        <v>468</v>
      </c>
      <c r="C622" t="s">
        <v>283</v>
      </c>
      <c r="D622" t="s">
        <v>469</v>
      </c>
      <c r="E622">
        <v>2017</v>
      </c>
      <c r="F622">
        <v>80050</v>
      </c>
      <c r="G622" t="s">
        <v>8943</v>
      </c>
      <c r="H622">
        <v>553096</v>
      </c>
      <c r="I622">
        <v>1211617</v>
      </c>
      <c r="J622" t="s">
        <v>475</v>
      </c>
      <c r="K622">
        <v>20055</v>
      </c>
      <c r="L622">
        <v>5306500</v>
      </c>
      <c r="M622">
        <v>404</v>
      </c>
      <c r="N622" t="s">
        <v>8944</v>
      </c>
      <c r="O622" t="s">
        <v>8945</v>
      </c>
      <c r="P622">
        <f>SUM(sample_report[[#This Row],[DIFF_4]:[DIFF_0]])</f>
        <v>836.87401599999998</v>
      </c>
      <c r="Q622">
        <f>sample_report[[#This Row],[CTP_4]]-sample_report[[#This Row],[NOM_TAX_4]]</f>
        <v>-90.595984000000044</v>
      </c>
      <c r="R622" s="1">
        <f>sample_report[[#This Row],[CTP_3]]-sample_report[[#This Row],[NOM_TAX_3]]</f>
        <v>386.22</v>
      </c>
      <c r="S622" s="1">
        <f>sample_report[[#This Row],[CTP_2]]-sample_report[[#This Row],[NOMO_TAX_2]]</f>
        <v>103.01</v>
      </c>
      <c r="T622" s="1">
        <f>sample_report[[#This Row],[CTP_1]]-sample_report[[#This Row],[NOM_TAX_1]]</f>
        <v>182.76</v>
      </c>
      <c r="U622" s="1">
        <f>sample_report[[#This Row],[CTP_0]]-sample_report[[#This Row],[NOM_TAX_0]]</f>
        <v>255.48</v>
      </c>
      <c r="V622" t="s">
        <v>487</v>
      </c>
      <c r="W622" t="s">
        <v>488</v>
      </c>
      <c r="X622" t="s">
        <v>489</v>
      </c>
      <c r="Y622" t="s">
        <v>474</v>
      </c>
      <c r="Z622" t="s">
        <v>475</v>
      </c>
      <c r="AA622">
        <f>sample_report[[#This Row],[PTI_4]]*sample_report[[#This Row],[STR_4]]*0.01</f>
        <v>361.68598400000002</v>
      </c>
      <c r="AF622">
        <v>29.74</v>
      </c>
      <c r="AG622">
        <v>29.74</v>
      </c>
      <c r="AH622">
        <v>29.74</v>
      </c>
      <c r="AI622">
        <v>29.74</v>
      </c>
      <c r="AJ622">
        <v>29.74</v>
      </c>
      <c r="AK622" t="s">
        <v>491</v>
      </c>
      <c r="AL622" t="s">
        <v>492</v>
      </c>
      <c r="AM622" t="s">
        <v>8878</v>
      </c>
      <c r="AN622">
        <v>82257</v>
      </c>
      <c r="AO622">
        <v>80050</v>
      </c>
      <c r="AP622" t="s">
        <v>8946</v>
      </c>
      <c r="AQ622" t="s">
        <v>8947</v>
      </c>
      <c r="AR622" t="s">
        <v>35</v>
      </c>
    </row>
    <row r="623" spans="1:44" x14ac:dyDescent="0.3">
      <c r="A623" t="s">
        <v>5802</v>
      </c>
      <c r="B623" t="s">
        <v>5803</v>
      </c>
      <c r="C623" t="s">
        <v>283</v>
      </c>
      <c r="D623" t="s">
        <v>63</v>
      </c>
      <c r="E623">
        <v>2020</v>
      </c>
      <c r="F623">
        <v>44060</v>
      </c>
      <c r="G623" t="s">
        <v>8981</v>
      </c>
      <c r="H623">
        <v>220825</v>
      </c>
      <c r="I623">
        <v>245098</v>
      </c>
      <c r="J623" t="s">
        <v>8982</v>
      </c>
      <c r="K623">
        <v>11781</v>
      </c>
      <c r="L623">
        <v>3509600</v>
      </c>
      <c r="M623">
        <v>1378</v>
      </c>
      <c r="N623" t="s">
        <v>8983</v>
      </c>
      <c r="O623" t="s">
        <v>8984</v>
      </c>
      <c r="P623">
        <f>SUM(sample_report[[#This Row],[DIFF_4]:[DIFF_0]])</f>
        <v>-24692.963351999999</v>
      </c>
      <c r="Q623" s="1">
        <f>sample_report[[#This Row],[CTP_4]]-sample_report[[#This Row],[NOM_TAX_4]]</f>
        <v>12.504085999999987</v>
      </c>
      <c r="R623" s="1">
        <f>sample_report[[#This Row],[CTP_3]]-sample_report[[#This Row],[NOM_TAX_3]]</f>
        <v>-6.7269880000000057</v>
      </c>
      <c r="S623" s="1">
        <f>sample_report[[#This Row],[CTP_2]]-sample_report[[#This Row],[NOMO_TAX_2]]</f>
        <v>-12.822849999999988</v>
      </c>
      <c r="T623" s="1">
        <f>sample_report[[#This Row],[CTP_1]]-sample_report[[#This Row],[NOM_TAX_1]]</f>
        <v>-11700.0736</v>
      </c>
      <c r="U623" s="1">
        <f>sample_report[[#This Row],[CTP_0]]-sample_report[[#This Row],[NOM_TAX_0]]</f>
        <v>-12985.843999999999</v>
      </c>
      <c r="V623" t="s">
        <v>5810</v>
      </c>
      <c r="W623" t="s">
        <v>5811</v>
      </c>
      <c r="X623" t="s">
        <v>5805</v>
      </c>
      <c r="Y623" t="s">
        <v>6214</v>
      </c>
      <c r="Z623" t="s">
        <v>8982</v>
      </c>
      <c r="AA623">
        <f>sample_report[[#This Row],[PTI_4]]*sample_report[[#This Row],[STR_4]]*0.01</f>
        <v>79.735914000000008</v>
      </c>
      <c r="AB623">
        <f>sample_report[[#This Row],[PTI_3]]*sample_report[[#This Row],[STR_3]]*0.01</f>
        <v>89.106988000000001</v>
      </c>
      <c r="AC623">
        <f>sample_report[[#This Row],[PTI_2]]*sample_report[[#This Row],[STR_32]]*0.01</f>
        <v>97.472849999999994</v>
      </c>
      <c r="AD623">
        <f>sample_report[[#This Row],[PTI_1]]*sample_report[[#This Row],[STR_1]]*0.01</f>
        <v>11796.0736</v>
      </c>
      <c r="AE623">
        <f>sample_report[[#This Row],[PTI_0]]*sample_report[[#This Row],[STR_0]]*0.01</f>
        <v>13103.444</v>
      </c>
      <c r="AF623">
        <v>29.74</v>
      </c>
      <c r="AG623">
        <v>29.74</v>
      </c>
      <c r="AH623">
        <v>29.74</v>
      </c>
      <c r="AI623">
        <v>29.74</v>
      </c>
      <c r="AJ623">
        <v>29.74</v>
      </c>
      <c r="AK623" t="s">
        <v>5814</v>
      </c>
      <c r="AL623" t="s">
        <v>6217</v>
      </c>
      <c r="AM623" t="s">
        <v>7522</v>
      </c>
      <c r="AN623">
        <v>39664</v>
      </c>
      <c r="AO623">
        <v>44060</v>
      </c>
      <c r="AP623" t="s">
        <v>198</v>
      </c>
      <c r="AQ623" t="s">
        <v>8985</v>
      </c>
      <c r="AR623" t="s">
        <v>35</v>
      </c>
    </row>
    <row r="624" spans="1:44" x14ac:dyDescent="0.3">
      <c r="A624" t="s">
        <v>5802</v>
      </c>
      <c r="B624" t="s">
        <v>5803</v>
      </c>
      <c r="C624" t="s">
        <v>283</v>
      </c>
      <c r="D624" t="s">
        <v>63</v>
      </c>
      <c r="E624">
        <v>2016</v>
      </c>
      <c r="F624">
        <v>26811</v>
      </c>
      <c r="G624" t="s">
        <v>8986</v>
      </c>
      <c r="H624">
        <v>142820</v>
      </c>
      <c r="I624">
        <v>161504</v>
      </c>
      <c r="J624" t="s">
        <v>5810</v>
      </c>
      <c r="K624">
        <v>7527</v>
      </c>
      <c r="L624">
        <v>2315700</v>
      </c>
      <c r="M624">
        <v>1304</v>
      </c>
      <c r="N624" t="s">
        <v>8987</v>
      </c>
      <c r="O624" t="s">
        <v>8988</v>
      </c>
      <c r="P624">
        <f>SUM(sample_report[[#This Row],[DIFF_4]:[DIFF_0]])</f>
        <v>-16030.595603000002</v>
      </c>
      <c r="Q624" s="1">
        <f>sample_report[[#This Row],[CTP_4]]-sample_report[[#This Row],[NOM_TAX_4]]</f>
        <v>74.539836000000008</v>
      </c>
      <c r="R624" s="1">
        <f>sample_report[[#This Row],[CTP_3]]-sample_report[[#This Row],[NOM_TAX_3]]</f>
        <v>-35.908480000000004</v>
      </c>
      <c r="S624" s="1">
        <f>sample_report[[#This Row],[CTP_2]]-sample_report[[#This Row],[NOMO_TAX_2]]</f>
        <v>-12.796858999999998</v>
      </c>
      <c r="T624" s="1">
        <f>sample_report[[#This Row],[CTP_1]]-sample_report[[#This Row],[NOM_TAX_1]]</f>
        <v>-8175.0787000000009</v>
      </c>
      <c r="U624" s="1">
        <f>sample_report[[#This Row],[CTP_0]]-sample_report[[#This Row],[NOM_TAX_0]]</f>
        <v>-7881.3514000000005</v>
      </c>
      <c r="V624" t="s">
        <v>8989</v>
      </c>
      <c r="W624" t="s">
        <v>6444</v>
      </c>
      <c r="X624" t="s">
        <v>5808</v>
      </c>
      <c r="Y624" t="s">
        <v>5809</v>
      </c>
      <c r="Z624" t="s">
        <v>5810</v>
      </c>
      <c r="AA624">
        <f>sample_report[[#This Row],[PTI_4]]*sample_report[[#This Row],[STR_4]]*0.01</f>
        <v>19.240163999999996</v>
      </c>
      <c r="AB624">
        <f>sample_report[[#This Row],[PTI_3]]*sample_report[[#This Row],[STR_3]]*0.01</f>
        <v>94.398480000000006</v>
      </c>
      <c r="AC624">
        <f>sample_report[[#This Row],[PTI_2]]*sample_report[[#This Row],[STR_32]]*0.01</f>
        <v>91.886859000000001</v>
      </c>
      <c r="AD624">
        <f>sample_report[[#This Row],[PTI_1]]*sample_report[[#This Row],[STR_1]]*0.01</f>
        <v>8225.6187000000009</v>
      </c>
      <c r="AE624">
        <f>sample_report[[#This Row],[PTI_0]]*sample_report[[#This Row],[STR_0]]*0.01</f>
        <v>7973.5914000000002</v>
      </c>
      <c r="AF624">
        <v>39.54</v>
      </c>
      <c r="AG624">
        <v>36.99</v>
      </c>
      <c r="AH624">
        <v>36.99</v>
      </c>
      <c r="AI624">
        <v>32.11</v>
      </c>
      <c r="AJ624">
        <v>29.74</v>
      </c>
      <c r="AK624" t="s">
        <v>8990</v>
      </c>
      <c r="AL624" t="s">
        <v>6445</v>
      </c>
      <c r="AM624" t="s">
        <v>5812</v>
      </c>
      <c r="AN624">
        <v>25617</v>
      </c>
      <c r="AO624">
        <v>26811</v>
      </c>
      <c r="AP624" t="s">
        <v>198</v>
      </c>
      <c r="AQ624" t="s">
        <v>8991</v>
      </c>
      <c r="AR624" t="s">
        <v>35</v>
      </c>
    </row>
    <row r="625" spans="1:44" x14ac:dyDescent="0.3">
      <c r="A625" t="s">
        <v>3913</v>
      </c>
      <c r="B625" t="s">
        <v>3914</v>
      </c>
      <c r="C625" t="s">
        <v>283</v>
      </c>
      <c r="D625" t="s">
        <v>525</v>
      </c>
      <c r="E625">
        <v>2020</v>
      </c>
      <c r="F625">
        <v>79219</v>
      </c>
      <c r="G625" t="s">
        <v>9000</v>
      </c>
      <c r="H625">
        <v>343427</v>
      </c>
      <c r="I625">
        <v>940821</v>
      </c>
      <c r="J625" t="s">
        <v>9001</v>
      </c>
      <c r="K625">
        <v>23946</v>
      </c>
      <c r="L625">
        <v>6059700</v>
      </c>
      <c r="M625">
        <v>622</v>
      </c>
      <c r="N625" t="s">
        <v>9002</v>
      </c>
      <c r="O625" t="s">
        <v>9003</v>
      </c>
      <c r="P625">
        <f>SUM(sample_report[[#This Row],[DIFF_4]:[DIFF_0]])</f>
        <v>-28789.812420000002</v>
      </c>
      <c r="Q625" s="1">
        <f>sample_report[[#This Row],[CTP_4]]-sample_report[[#This Row],[NOM_TAX_4]]</f>
        <v>-68.474065999999993</v>
      </c>
      <c r="R625" s="1">
        <f>sample_report[[#This Row],[CTP_3]]-sample_report[[#This Row],[NOM_TAX_3]]</f>
        <v>-105.44682599999999</v>
      </c>
      <c r="S625" s="1">
        <f>sample_report[[#This Row],[CTP_2]]-sample_report[[#This Row],[NOMO_TAX_2]]</f>
        <v>-31.747527999999988</v>
      </c>
      <c r="T625" s="1">
        <f>sample_report[[#This Row],[CTP_1]]-sample_report[[#This Row],[NOM_TAX_1]]</f>
        <v>-5204.0234</v>
      </c>
      <c r="U625" s="1">
        <f>sample_report[[#This Row],[CTP_0]]-sample_report[[#This Row],[NOM_TAX_0]]</f>
        <v>-23380.120600000002</v>
      </c>
      <c r="V625" t="s">
        <v>3921</v>
      </c>
      <c r="W625" t="s">
        <v>3922</v>
      </c>
      <c r="X625" t="s">
        <v>3916</v>
      </c>
      <c r="Y625" t="s">
        <v>4291</v>
      </c>
      <c r="Z625" t="s">
        <v>9001</v>
      </c>
      <c r="AA625">
        <f>sample_report[[#This Row],[PTI_4]]*sample_report[[#This Row],[STR_4]]*0.01</f>
        <v>175.344066</v>
      </c>
      <c r="AB625">
        <f>sample_report[[#This Row],[PTI_3]]*sample_report[[#This Row],[STR_3]]*0.01</f>
        <v>171.59682599999999</v>
      </c>
      <c r="AC625">
        <f>sample_report[[#This Row],[PTI_2]]*sample_report[[#This Row],[STR_32]]*0.01</f>
        <v>205.71752799999999</v>
      </c>
      <c r="AD625">
        <f>sample_report[[#This Row],[PTI_1]]*sample_report[[#This Row],[STR_1]]*0.01</f>
        <v>5395.1333999999997</v>
      </c>
      <c r="AE625">
        <f>sample_report[[#This Row],[PTI_0]]*sample_report[[#This Row],[STR_0]]*0.01</f>
        <v>23559.730600000003</v>
      </c>
      <c r="AF625">
        <v>29.74</v>
      </c>
      <c r="AG625">
        <v>29.74</v>
      </c>
      <c r="AH625">
        <v>29.74</v>
      </c>
      <c r="AI625">
        <v>29.74</v>
      </c>
      <c r="AJ625">
        <v>29.74</v>
      </c>
      <c r="AK625" t="s">
        <v>3925</v>
      </c>
      <c r="AL625" t="s">
        <v>4294</v>
      </c>
      <c r="AM625" t="s">
        <v>9004</v>
      </c>
      <c r="AN625">
        <v>18141</v>
      </c>
      <c r="AO625">
        <v>79219</v>
      </c>
      <c r="AP625" t="s">
        <v>9005</v>
      </c>
      <c r="AQ625" t="s">
        <v>9006</v>
      </c>
      <c r="AR625" t="s">
        <v>35</v>
      </c>
    </row>
    <row r="626" spans="1:44" x14ac:dyDescent="0.3">
      <c r="A626" t="s">
        <v>3913</v>
      </c>
      <c r="B626" t="s">
        <v>3914</v>
      </c>
      <c r="C626" t="s">
        <v>283</v>
      </c>
      <c r="D626" t="s">
        <v>525</v>
      </c>
      <c r="E626">
        <v>2016</v>
      </c>
      <c r="F626">
        <v>58959</v>
      </c>
      <c r="G626" t="s">
        <v>9007</v>
      </c>
      <c r="H626">
        <v>340573</v>
      </c>
      <c r="I626">
        <v>890266</v>
      </c>
      <c r="J626" t="s">
        <v>3921</v>
      </c>
      <c r="K626">
        <v>6786</v>
      </c>
      <c r="L626">
        <v>6259400</v>
      </c>
      <c r="M626">
        <v>601</v>
      </c>
      <c r="N626" t="s">
        <v>9008</v>
      </c>
      <c r="O626" t="s">
        <v>9009</v>
      </c>
      <c r="P626">
        <f>SUM(sample_report[[#This Row],[DIFF_4]:[DIFF_0]])</f>
        <v>-19236.609965</v>
      </c>
      <c r="Q626" s="1">
        <f>sample_report[[#This Row],[CTP_4]]-sample_report[[#This Row],[NOM_TAX_4]]</f>
        <v>299.93684999999999</v>
      </c>
      <c r="R626" s="1">
        <f>sample_report[[#This Row],[CTP_3]]-sample_report[[#This Row],[NOM_TAX_3]]</f>
        <v>161.89748800000001</v>
      </c>
      <c r="S626" s="1">
        <f>sample_report[[#This Row],[CTP_2]]-sample_report[[#This Row],[NOMO_TAX_2]]</f>
        <v>100.98749699999998</v>
      </c>
      <c r="T626" s="1">
        <f>sample_report[[#This Row],[CTP_1]]-sample_report[[#This Row],[NOM_TAX_1]]</f>
        <v>-2371.8951999999999</v>
      </c>
      <c r="U626" s="1">
        <f>sample_report[[#This Row],[CTP_0]]-sample_report[[#This Row],[NOM_TAX_0]]</f>
        <v>-17427.536599999999</v>
      </c>
      <c r="V626" t="s">
        <v>9010</v>
      </c>
      <c r="W626" t="s">
        <v>4513</v>
      </c>
      <c r="X626" t="s">
        <v>3919</v>
      </c>
      <c r="Y626" t="s">
        <v>3920</v>
      </c>
      <c r="Z626" t="s">
        <v>3921</v>
      </c>
      <c r="AA626">
        <f>sample_report[[#This Row],[PTI_4]]*sample_report[[#This Row],[STR_4]]*0.01</f>
        <v>-47.546849999999999</v>
      </c>
      <c r="AB626">
        <f>sample_report[[#This Row],[PTI_3]]*sample_report[[#This Row],[STR_3]]*0.01</f>
        <v>85.402512000000002</v>
      </c>
      <c r="AC626">
        <f>sample_report[[#This Row],[PTI_2]]*sample_report[[#This Row],[STR_32]]*0.01</f>
        <v>60.65250300000001</v>
      </c>
      <c r="AD626">
        <f>sample_report[[#This Row],[PTI_1]]*sample_report[[#This Row],[STR_1]]*0.01</f>
        <v>2611.1851999999999</v>
      </c>
      <c r="AE626">
        <f>sample_report[[#This Row],[PTI_0]]*sample_report[[#This Row],[STR_0]]*0.01</f>
        <v>17534.406599999998</v>
      </c>
      <c r="AF626">
        <v>39.54</v>
      </c>
      <c r="AG626">
        <v>36.99</v>
      </c>
      <c r="AH626">
        <v>36.99</v>
      </c>
      <c r="AI626">
        <v>32.11</v>
      </c>
      <c r="AJ626">
        <v>29.74</v>
      </c>
      <c r="AK626" t="s">
        <v>9011</v>
      </c>
      <c r="AL626" t="s">
        <v>4514</v>
      </c>
      <c r="AM626" t="s">
        <v>3923</v>
      </c>
      <c r="AN626">
        <v>8132</v>
      </c>
      <c r="AO626">
        <v>58959</v>
      </c>
      <c r="AP626" t="s">
        <v>9012</v>
      </c>
      <c r="AQ626" t="s">
        <v>9013</v>
      </c>
      <c r="AR626" t="s">
        <v>35</v>
      </c>
    </row>
    <row r="627" spans="1:44" x14ac:dyDescent="0.3">
      <c r="A627" t="s">
        <v>9014</v>
      </c>
      <c r="B627" t="s">
        <v>9015</v>
      </c>
      <c r="C627" t="s">
        <v>283</v>
      </c>
      <c r="D627" t="s">
        <v>1168</v>
      </c>
      <c r="E627">
        <v>2020</v>
      </c>
      <c r="F627">
        <v>47676</v>
      </c>
      <c r="G627" t="s">
        <v>9016</v>
      </c>
      <c r="H627">
        <v>491330</v>
      </c>
      <c r="I627">
        <v>702259</v>
      </c>
      <c r="J627" t="s">
        <v>9017</v>
      </c>
      <c r="K627">
        <v>10366</v>
      </c>
      <c r="L627">
        <v>3916300</v>
      </c>
      <c r="M627">
        <v>519</v>
      </c>
      <c r="N627" t="s">
        <v>9018</v>
      </c>
      <c r="O627" t="s">
        <v>9019</v>
      </c>
      <c r="P627">
        <f>SUM(sample_report[[#This Row],[DIFF_4]:[DIFF_0]])</f>
        <v>-31572.302825999999</v>
      </c>
      <c r="Q627" s="1">
        <f>sample_report[[#This Row],[CTP_4]]-sample_report[[#This Row],[NOM_TAX_4]]</f>
        <v>-41.517799999999994</v>
      </c>
      <c r="R627" s="1">
        <f>sample_report[[#This Row],[CTP_3]]-sample_report[[#This Row],[NOM_TAX_3]]</f>
        <v>7.2324800000000096</v>
      </c>
      <c r="S627" s="1">
        <f>sample_report[[#This Row],[CTP_2]]-sample_report[[#This Row],[NOMO_TAX_2]]</f>
        <v>-10.06130600000003</v>
      </c>
      <c r="T627" s="1">
        <f>sample_report[[#This Row],[CTP_1]]-sample_report[[#This Row],[NOM_TAX_1]]</f>
        <v>-17473.4038</v>
      </c>
      <c r="U627" s="1">
        <f>sample_report[[#This Row],[CTP_0]]-sample_report[[#This Row],[NOM_TAX_0]]</f>
        <v>-14054.552399999999</v>
      </c>
      <c r="V627" t="s">
        <v>3270</v>
      </c>
      <c r="W627" t="s">
        <v>9020</v>
      </c>
      <c r="X627" t="s">
        <v>9021</v>
      </c>
      <c r="Y627" t="s">
        <v>9022</v>
      </c>
      <c r="Z627" t="s">
        <v>9017</v>
      </c>
      <c r="AA627">
        <f>sample_report[[#This Row],[PTI_4]]*sample_report[[#This Row],[STR_4]]*0.01</f>
        <v>162.67779999999999</v>
      </c>
      <c r="AB627">
        <f>sample_report[[#This Row],[PTI_3]]*sample_report[[#This Row],[STR_3]]*0.01</f>
        <v>179.86751999999998</v>
      </c>
      <c r="AC627">
        <f>sample_report[[#This Row],[PTI_2]]*sample_report[[#This Row],[STR_32]]*0.01</f>
        <v>223.70130600000002</v>
      </c>
      <c r="AD627">
        <f>sample_report[[#This Row],[PTI_1]]*sample_report[[#This Row],[STR_1]]*0.01</f>
        <v>17676.5638</v>
      </c>
      <c r="AE627">
        <f>sample_report[[#This Row],[PTI_0]]*sample_report[[#This Row],[STR_0]]*0.01</f>
        <v>14178.8424</v>
      </c>
      <c r="AF627">
        <v>29.74</v>
      </c>
      <c r="AG627">
        <v>29.74</v>
      </c>
      <c r="AH627">
        <v>29.74</v>
      </c>
      <c r="AI627">
        <v>29.74</v>
      </c>
      <c r="AJ627">
        <v>29.74</v>
      </c>
      <c r="AK627" t="s">
        <v>7646</v>
      </c>
      <c r="AL627" t="s">
        <v>9023</v>
      </c>
      <c r="AM627" t="s">
        <v>9024</v>
      </c>
      <c r="AN627">
        <v>59437</v>
      </c>
      <c r="AO627">
        <v>47676</v>
      </c>
      <c r="AP627" t="s">
        <v>9025</v>
      </c>
      <c r="AQ627" t="s">
        <v>9026</v>
      </c>
      <c r="AR627" t="s">
        <v>35</v>
      </c>
    </row>
    <row r="628" spans="1:44" x14ac:dyDescent="0.3">
      <c r="A628" t="s">
        <v>9014</v>
      </c>
      <c r="B628" t="s">
        <v>9015</v>
      </c>
      <c r="C628" t="s">
        <v>283</v>
      </c>
      <c r="D628" t="s">
        <v>1168</v>
      </c>
      <c r="E628">
        <v>2016</v>
      </c>
      <c r="F628">
        <v>54700</v>
      </c>
      <c r="G628" t="s">
        <v>9027</v>
      </c>
      <c r="H628">
        <v>395674</v>
      </c>
      <c r="I628">
        <v>607967</v>
      </c>
      <c r="J628" t="s">
        <v>3270</v>
      </c>
      <c r="K628">
        <v>16691</v>
      </c>
      <c r="L628">
        <v>4729000</v>
      </c>
      <c r="M628">
        <v>678</v>
      </c>
      <c r="N628" t="s">
        <v>9028</v>
      </c>
      <c r="O628" t="s">
        <v>9029</v>
      </c>
      <c r="P628">
        <f>SUM(sample_report[[#This Row],[DIFF_4]:[DIFF_0]])</f>
        <v>-41743.193749999999</v>
      </c>
      <c r="Q628" s="1">
        <f>sample_report[[#This Row],[CTP_4]]-sample_report[[#This Row],[NOM_TAX_4]]</f>
        <v>-48.825690000000009</v>
      </c>
      <c r="R628" s="1">
        <f>sample_report[[#This Row],[CTP_3]]-sample_report[[#This Row],[NOM_TAX_3]]</f>
        <v>-97.144560999999982</v>
      </c>
      <c r="S628" s="1">
        <f>sample_report[[#This Row],[CTP_2]]-sample_report[[#This Row],[NOMO_TAX_2]]</f>
        <v>-86.601799</v>
      </c>
      <c r="T628" s="1">
        <f>sample_report[[#This Row],[CTP_1]]-sample_report[[#This Row],[NOM_TAX_1]]</f>
        <v>-25364.001700000001</v>
      </c>
      <c r="U628" s="1">
        <f>sample_report[[#This Row],[CTP_0]]-sample_report[[#This Row],[NOM_TAX_0]]</f>
        <v>-16146.62</v>
      </c>
      <c r="V628" t="s">
        <v>9030</v>
      </c>
      <c r="W628" t="s">
        <v>9031</v>
      </c>
      <c r="X628" t="s">
        <v>9032</v>
      </c>
      <c r="Y628" t="s">
        <v>9033</v>
      </c>
      <c r="Z628" t="s">
        <v>3270</v>
      </c>
      <c r="AA628">
        <f>sample_report[[#This Row],[PTI_4]]*sample_report[[#This Row],[STR_4]]*0.01</f>
        <v>167.98569000000001</v>
      </c>
      <c r="AB628">
        <f>sample_report[[#This Row],[PTI_3]]*sample_report[[#This Row],[STR_3]]*0.01</f>
        <v>183.98456099999999</v>
      </c>
      <c r="AC628">
        <f>sample_report[[#This Row],[PTI_2]]*sample_report[[#This Row],[STR_32]]*0.01</f>
        <v>228.971799</v>
      </c>
      <c r="AD628">
        <f>sample_report[[#This Row],[PTI_1]]*sample_report[[#This Row],[STR_1]]*0.01</f>
        <v>25542.541700000002</v>
      </c>
      <c r="AE628">
        <f>sample_report[[#This Row],[PTI_0]]*sample_report[[#This Row],[STR_0]]*0.01</f>
        <v>16267.78</v>
      </c>
      <c r="AF628">
        <v>39.54</v>
      </c>
      <c r="AG628">
        <v>36.99</v>
      </c>
      <c r="AH628">
        <v>36.99</v>
      </c>
      <c r="AI628">
        <v>32.11</v>
      </c>
      <c r="AJ628">
        <v>29.74</v>
      </c>
      <c r="AK628" t="s">
        <v>9034</v>
      </c>
      <c r="AL628" t="s">
        <v>9035</v>
      </c>
      <c r="AM628" t="s">
        <v>9036</v>
      </c>
      <c r="AN628">
        <v>79547</v>
      </c>
      <c r="AO628">
        <v>54700</v>
      </c>
      <c r="AP628" t="s">
        <v>198</v>
      </c>
      <c r="AQ628" t="s">
        <v>9037</v>
      </c>
      <c r="AR628" t="s">
        <v>35</v>
      </c>
    </row>
    <row r="629" spans="1:44" x14ac:dyDescent="0.3">
      <c r="A629" t="s">
        <v>3838</v>
      </c>
      <c r="B629" t="s">
        <v>3839</v>
      </c>
      <c r="C629" t="s">
        <v>283</v>
      </c>
      <c r="D629" t="s">
        <v>525</v>
      </c>
      <c r="E629">
        <v>2020</v>
      </c>
      <c r="F629">
        <v>73300</v>
      </c>
      <c r="G629" t="s">
        <v>9038</v>
      </c>
      <c r="H629">
        <v>521036</v>
      </c>
      <c r="I629">
        <v>623819</v>
      </c>
      <c r="J629" t="s">
        <v>9039</v>
      </c>
      <c r="K629">
        <v>18218</v>
      </c>
      <c r="L629">
        <v>5970400</v>
      </c>
      <c r="M629">
        <v>899</v>
      </c>
      <c r="N629" t="s">
        <v>9040</v>
      </c>
      <c r="O629" t="s">
        <v>9041</v>
      </c>
      <c r="P629">
        <f>SUM(sample_report[[#This Row],[DIFF_4]:[DIFF_0]])</f>
        <v>-38783.531783999999</v>
      </c>
      <c r="Q629" s="1">
        <f>sample_report[[#This Row],[CTP_4]]-sample_report[[#This Row],[NOM_TAX_4]]</f>
        <v>0.30938199999999938</v>
      </c>
      <c r="R629" s="1">
        <f>sample_report[[#This Row],[CTP_3]]-sample_report[[#This Row],[NOM_TAX_3]]</f>
        <v>-98.655289999999979</v>
      </c>
      <c r="S629" s="1">
        <f>sample_report[[#This Row],[CTP_2]]-sample_report[[#This Row],[NOMO_TAX_2]]</f>
        <v>156.62752399999999</v>
      </c>
      <c r="T629" s="1">
        <f>sample_report[[#This Row],[CTP_1]]-sample_report[[#This Row],[NOM_TAX_1]]</f>
        <v>-17303.203399999999</v>
      </c>
      <c r="U629" s="1">
        <f>sample_report[[#This Row],[CTP_0]]-sample_report[[#This Row],[NOM_TAX_0]]</f>
        <v>-21538.61</v>
      </c>
      <c r="V629" t="s">
        <v>3846</v>
      </c>
      <c r="W629" t="s">
        <v>3847</v>
      </c>
      <c r="X629" t="s">
        <v>3841</v>
      </c>
      <c r="Y629" t="s">
        <v>4248</v>
      </c>
      <c r="Z629" t="s">
        <v>9039</v>
      </c>
      <c r="AA629">
        <f>sample_report[[#This Row],[PTI_4]]*sample_report[[#This Row],[STR_4]]*0.01</f>
        <v>82.400617999999994</v>
      </c>
      <c r="AB629">
        <f>sample_report[[#This Row],[PTI_3]]*sample_report[[#This Row],[STR_3]]*0.01</f>
        <v>204.71528999999998</v>
      </c>
      <c r="AC629">
        <f>sample_report[[#This Row],[PTI_2]]*sample_report[[#This Row],[STR_32]]*0.01</f>
        <v>171.52247599999998</v>
      </c>
      <c r="AD629">
        <f>sample_report[[#This Row],[PTI_1]]*sample_report[[#This Row],[STR_1]]*0.01</f>
        <v>17469.573399999997</v>
      </c>
      <c r="AE629">
        <f>sample_report[[#This Row],[PTI_0]]*sample_report[[#This Row],[STR_0]]*0.01</f>
        <v>21799.420000000002</v>
      </c>
      <c r="AF629">
        <v>29.74</v>
      </c>
      <c r="AG629">
        <v>29.74</v>
      </c>
      <c r="AH629">
        <v>29.74</v>
      </c>
      <c r="AI629">
        <v>29.74</v>
      </c>
      <c r="AJ629">
        <v>29.74</v>
      </c>
      <c r="AK629" t="s">
        <v>3850</v>
      </c>
      <c r="AL629" t="s">
        <v>4251</v>
      </c>
      <c r="AM629" t="s">
        <v>9042</v>
      </c>
      <c r="AN629">
        <v>58741</v>
      </c>
      <c r="AO629">
        <v>73300</v>
      </c>
      <c r="AP629" t="s">
        <v>9043</v>
      </c>
      <c r="AQ629" t="s">
        <v>9044</v>
      </c>
      <c r="AR629" t="s">
        <v>35</v>
      </c>
    </row>
    <row r="630" spans="1:44" x14ac:dyDescent="0.3">
      <c r="A630" t="s">
        <v>3838</v>
      </c>
      <c r="B630" t="s">
        <v>3839</v>
      </c>
      <c r="C630" t="s">
        <v>283</v>
      </c>
      <c r="D630" t="s">
        <v>525</v>
      </c>
      <c r="E630">
        <v>2016</v>
      </c>
      <c r="F630">
        <v>27707</v>
      </c>
      <c r="G630" t="s">
        <v>9045</v>
      </c>
      <c r="H630">
        <v>419407</v>
      </c>
      <c r="I630">
        <v>480849</v>
      </c>
      <c r="J630" t="s">
        <v>3846</v>
      </c>
      <c r="K630">
        <v>6729</v>
      </c>
      <c r="L630">
        <v>2497900</v>
      </c>
      <c r="M630">
        <v>469</v>
      </c>
      <c r="N630" t="s">
        <v>9046</v>
      </c>
      <c r="O630" t="s">
        <v>9047</v>
      </c>
      <c r="P630">
        <f>SUM(sample_report[[#This Row],[DIFF_4]:[DIFF_0]])</f>
        <v>-13449.810262999999</v>
      </c>
      <c r="Q630" s="1">
        <f>sample_report[[#This Row],[CTP_4]]-sample_report[[#This Row],[NOM_TAX_4]]</f>
        <v>-21.735225999999983</v>
      </c>
      <c r="R630" s="1">
        <f>sample_report[[#This Row],[CTP_3]]-sample_report[[#This Row],[NOM_TAX_3]]</f>
        <v>37.538448999999986</v>
      </c>
      <c r="S630" s="1">
        <f>sample_report[[#This Row],[CTP_2]]-sample_report[[#This Row],[NOMO_TAX_2]]</f>
        <v>-0.37238600000000588</v>
      </c>
      <c r="T630" s="1">
        <f>sample_report[[#This Row],[CTP_1]]-sample_report[[#This Row],[NOM_TAX_1]]</f>
        <v>-5307.8892999999989</v>
      </c>
      <c r="U630" s="1">
        <f>sample_report[[#This Row],[CTP_0]]-sample_report[[#This Row],[NOM_TAX_0]]</f>
        <v>-8157.3517999999995</v>
      </c>
      <c r="V630" t="s">
        <v>9048</v>
      </c>
      <c r="W630" t="s">
        <v>4472</v>
      </c>
      <c r="X630" t="s">
        <v>3844</v>
      </c>
      <c r="Y630" t="s">
        <v>3845</v>
      </c>
      <c r="Z630" t="s">
        <v>3846</v>
      </c>
      <c r="AA630">
        <f>sample_report[[#This Row],[PTI_4]]*sample_report[[#This Row],[STR_4]]*0.01</f>
        <v>200.345226</v>
      </c>
      <c r="AB630">
        <f>sample_report[[#This Row],[PTI_3]]*sample_report[[#This Row],[STR_3]]*0.01</f>
        <v>147.03155100000001</v>
      </c>
      <c r="AC630">
        <f>sample_report[[#This Row],[PTI_2]]*sample_report[[#This Row],[STR_32]]*0.01</f>
        <v>108.80238600000001</v>
      </c>
      <c r="AD630">
        <f>sample_report[[#This Row],[PTI_1]]*sample_report[[#This Row],[STR_1]]*0.01</f>
        <v>5350.4892999999993</v>
      </c>
      <c r="AE630">
        <f>sample_report[[#This Row],[PTI_0]]*sample_report[[#This Row],[STR_0]]*0.01</f>
        <v>8240.0617999999995</v>
      </c>
      <c r="AF630">
        <v>39.54</v>
      </c>
      <c r="AG630">
        <v>36.99</v>
      </c>
      <c r="AH630">
        <v>36.99</v>
      </c>
      <c r="AI630">
        <v>32.11</v>
      </c>
      <c r="AJ630">
        <v>29.74</v>
      </c>
      <c r="AK630" t="s">
        <v>9049</v>
      </c>
      <c r="AL630" t="s">
        <v>4473</v>
      </c>
      <c r="AM630" t="s">
        <v>3848</v>
      </c>
      <c r="AN630">
        <v>16663</v>
      </c>
      <c r="AO630">
        <v>27707</v>
      </c>
      <c r="AP630" t="s">
        <v>6348</v>
      </c>
      <c r="AQ630" t="s">
        <v>9050</v>
      </c>
      <c r="AR630" t="s">
        <v>35</v>
      </c>
    </row>
    <row r="631" spans="1:44" x14ac:dyDescent="0.3">
      <c r="A631" t="s">
        <v>9076</v>
      </c>
      <c r="B631" t="s">
        <v>9077</v>
      </c>
      <c r="C631" t="s">
        <v>283</v>
      </c>
      <c r="D631" t="s">
        <v>4679</v>
      </c>
      <c r="E631">
        <v>2020</v>
      </c>
      <c r="F631">
        <v>81980</v>
      </c>
      <c r="G631" t="s">
        <v>9078</v>
      </c>
      <c r="H631">
        <v>759814</v>
      </c>
      <c r="I631">
        <v>936178</v>
      </c>
      <c r="J631" t="s">
        <v>9079</v>
      </c>
      <c r="K631">
        <v>24756</v>
      </c>
      <c r="L631">
        <v>6221700</v>
      </c>
      <c r="M631">
        <v>603</v>
      </c>
      <c r="N631" t="s">
        <v>9080</v>
      </c>
      <c r="O631" t="s">
        <v>9081</v>
      </c>
      <c r="P631">
        <f>SUM(sample_report[[#This Row],[DIFF_4]:[DIFF_0]])</f>
        <v>-58369.924250000004</v>
      </c>
      <c r="Q631" s="1">
        <f>sample_report[[#This Row],[CTP_4]]-sample_report[[#This Row],[NOM_TAX_4]]</f>
        <v>23.956931999999995</v>
      </c>
      <c r="R631" s="1">
        <f>sample_report[[#This Row],[CTP_3]]-sample_report[[#This Row],[NOM_TAX_3]]</f>
        <v>14.201840000000004</v>
      </c>
      <c r="S631" s="1">
        <f>sample_report[[#This Row],[CTP_2]]-sample_report[[#This Row],[NOMO_TAX_2]]</f>
        <v>-4.5182219999999802</v>
      </c>
      <c r="T631" s="1">
        <f>sample_report[[#This Row],[CTP_1]]-sample_report[[#This Row],[NOM_TAX_1]]</f>
        <v>-34381.5628</v>
      </c>
      <c r="U631" s="1">
        <f>sample_report[[#This Row],[CTP_0]]-sample_report[[#This Row],[NOM_TAX_0]]</f>
        <v>-24022.002</v>
      </c>
      <c r="V631" t="s">
        <v>9082</v>
      </c>
      <c r="W631" t="s">
        <v>9083</v>
      </c>
      <c r="X631" t="s">
        <v>9084</v>
      </c>
      <c r="Y631" t="s">
        <v>9085</v>
      </c>
      <c r="Z631" t="s">
        <v>9079</v>
      </c>
      <c r="AA631">
        <f>sample_report[[#This Row],[PTI_4]]*sample_report[[#This Row],[STR_4]]*0.01</f>
        <v>270.28306800000001</v>
      </c>
      <c r="AB631">
        <f>sample_report[[#This Row],[PTI_3]]*sample_report[[#This Row],[STR_3]]*0.01</f>
        <v>314.76816000000002</v>
      </c>
      <c r="AC631">
        <f>sample_report[[#This Row],[PTI_2]]*sample_report[[#This Row],[STR_32]]*0.01</f>
        <v>303.20822199999998</v>
      </c>
      <c r="AD631">
        <f>sample_report[[#This Row],[PTI_1]]*sample_report[[#This Row],[STR_1]]*0.01</f>
        <v>34713.122799999997</v>
      </c>
      <c r="AE631">
        <f>sample_report[[#This Row],[PTI_0]]*sample_report[[#This Row],[STR_0]]*0.01</f>
        <v>24380.851999999999</v>
      </c>
      <c r="AF631">
        <v>29.74</v>
      </c>
      <c r="AG631">
        <v>29.74</v>
      </c>
      <c r="AH631">
        <v>29.74</v>
      </c>
      <c r="AI631">
        <v>29.74</v>
      </c>
      <c r="AJ631">
        <v>29.74</v>
      </c>
      <c r="AK631" t="s">
        <v>9086</v>
      </c>
      <c r="AL631" t="s">
        <v>9087</v>
      </c>
      <c r="AM631" t="s">
        <v>9088</v>
      </c>
      <c r="AN631">
        <v>116722</v>
      </c>
      <c r="AO631">
        <v>81980</v>
      </c>
      <c r="AP631" t="s">
        <v>9089</v>
      </c>
      <c r="AQ631" t="s">
        <v>198</v>
      </c>
      <c r="AR631" t="s">
        <v>35</v>
      </c>
    </row>
    <row r="632" spans="1:44" x14ac:dyDescent="0.3">
      <c r="A632" t="s">
        <v>9076</v>
      </c>
      <c r="B632" t="s">
        <v>9077</v>
      </c>
      <c r="C632" t="s">
        <v>283</v>
      </c>
      <c r="D632" t="s">
        <v>4679</v>
      </c>
      <c r="E632">
        <v>2016</v>
      </c>
      <c r="F632">
        <v>90882</v>
      </c>
      <c r="G632" t="s">
        <v>9090</v>
      </c>
      <c r="H632">
        <v>556022</v>
      </c>
      <c r="I632">
        <v>720911</v>
      </c>
      <c r="J632" t="s">
        <v>9082</v>
      </c>
      <c r="K632">
        <v>29319</v>
      </c>
      <c r="L632">
        <v>7392800</v>
      </c>
      <c r="M632">
        <v>950</v>
      </c>
      <c r="N632" t="s">
        <v>9091</v>
      </c>
      <c r="O632" t="s">
        <v>9092</v>
      </c>
      <c r="P632">
        <f>SUM(sample_report[[#This Row],[DIFF_4]:[DIFF_0]])</f>
        <v>-58813.629062999993</v>
      </c>
      <c r="Q632" s="1">
        <f>sample_report[[#This Row],[CTP_4]]-sample_report[[#This Row],[NOM_TAX_4]]</f>
        <v>-99.129080000000016</v>
      </c>
      <c r="R632" s="1">
        <f>sample_report[[#This Row],[CTP_3]]-sample_report[[#This Row],[NOM_TAX_3]]</f>
        <v>-18.446761000000038</v>
      </c>
      <c r="S632" s="1">
        <f>sample_report[[#This Row],[CTP_2]]-sample_report[[#This Row],[NOMO_TAX_2]]</f>
        <v>-72.246122000000014</v>
      </c>
      <c r="T632" s="1">
        <f>sample_report[[#This Row],[CTP_1]]-sample_report[[#This Row],[NOM_TAX_1]]</f>
        <v>-31889.740299999998</v>
      </c>
      <c r="U632" s="1">
        <f>sample_report[[#This Row],[CTP_0]]-sample_report[[#This Row],[NOM_TAX_0]]</f>
        <v>-26734.066799999997</v>
      </c>
      <c r="V632" t="s">
        <v>9093</v>
      </c>
      <c r="W632" t="s">
        <v>9094</v>
      </c>
      <c r="X632" t="s">
        <v>9095</v>
      </c>
      <c r="Y632" t="s">
        <v>9096</v>
      </c>
      <c r="Z632" t="s">
        <v>9082</v>
      </c>
      <c r="AA632">
        <f>sample_report[[#This Row],[PTI_4]]*sample_report[[#This Row],[STR_4]]*0.01</f>
        <v>276.85908000000001</v>
      </c>
      <c r="AB632">
        <f>sample_report[[#This Row],[PTI_3]]*sample_report[[#This Row],[STR_3]]*0.01</f>
        <v>360.79676100000006</v>
      </c>
      <c r="AC632">
        <f>sample_report[[#This Row],[PTI_2]]*sample_report[[#This Row],[STR_32]]*0.01</f>
        <v>416.05612200000002</v>
      </c>
      <c r="AD632">
        <f>sample_report[[#This Row],[PTI_1]]*sample_report[[#This Row],[STR_1]]*0.01</f>
        <v>32293.990299999998</v>
      </c>
      <c r="AE632">
        <f>sample_report[[#This Row],[PTI_0]]*sample_report[[#This Row],[STR_0]]*0.01</f>
        <v>27028.306799999998</v>
      </c>
      <c r="AF632">
        <v>39.54</v>
      </c>
      <c r="AG632">
        <v>36.99</v>
      </c>
      <c r="AH632">
        <v>36.99</v>
      </c>
      <c r="AI632">
        <v>32.11</v>
      </c>
      <c r="AJ632">
        <v>29.74</v>
      </c>
      <c r="AK632" t="s">
        <v>9097</v>
      </c>
      <c r="AL632" t="s">
        <v>9098</v>
      </c>
      <c r="AM632" t="s">
        <v>9099</v>
      </c>
      <c r="AN632">
        <v>100573</v>
      </c>
      <c r="AO632">
        <v>90882</v>
      </c>
      <c r="AP632" t="s">
        <v>9100</v>
      </c>
      <c r="AQ632" t="s">
        <v>35</v>
      </c>
      <c r="AR632" t="s">
        <v>35</v>
      </c>
    </row>
    <row r="633" spans="1:44" x14ac:dyDescent="0.3">
      <c r="A633" t="s">
        <v>7516</v>
      </c>
      <c r="B633" t="s">
        <v>7517</v>
      </c>
      <c r="C633" t="s">
        <v>283</v>
      </c>
      <c r="D633" t="s">
        <v>312</v>
      </c>
      <c r="E633">
        <v>2020</v>
      </c>
      <c r="F633">
        <v>379451</v>
      </c>
      <c r="G633" t="s">
        <v>9101</v>
      </c>
      <c r="H633">
        <v>2773015</v>
      </c>
      <c r="I633">
        <v>12104606</v>
      </c>
      <c r="J633" t="s">
        <v>9102</v>
      </c>
      <c r="K633">
        <v>97343</v>
      </c>
      <c r="L633">
        <v>30270000</v>
      </c>
      <c r="M633">
        <v>240</v>
      </c>
      <c r="N633" t="s">
        <v>9103</v>
      </c>
      <c r="O633" t="s">
        <v>9104</v>
      </c>
      <c r="P633">
        <f>SUM(sample_report[[#This Row],[DIFF_4]:[DIFF_0]])</f>
        <v>-218165.329142</v>
      </c>
      <c r="Q633" s="1">
        <f>sample_report[[#This Row],[CTP_4]]-sample_report[[#This Row],[NOM_TAX_4]]</f>
        <v>-710.555744</v>
      </c>
      <c r="R633" s="1">
        <f>sample_report[[#This Row],[CTP_3]]-sample_report[[#This Row],[NOM_TAX_3]]</f>
        <v>-697.87953399999992</v>
      </c>
      <c r="S633" s="1">
        <f>sample_report[[#This Row],[CTP_2]]-sample_report[[#This Row],[NOMO_TAX_2]]</f>
        <v>472.20833599999992</v>
      </c>
      <c r="T633" s="1">
        <f>sample_report[[#This Row],[CTP_1]]-sample_report[[#This Row],[NOM_TAX_1]]</f>
        <v>-105523.0248</v>
      </c>
      <c r="U633" s="1">
        <f>sample_report[[#This Row],[CTP_0]]-sample_report[[#This Row],[NOM_TAX_0]]</f>
        <v>-111706.07740000001</v>
      </c>
      <c r="V633" t="s">
        <v>7524</v>
      </c>
      <c r="W633" t="s">
        <v>7525</v>
      </c>
      <c r="X633" t="s">
        <v>7519</v>
      </c>
      <c r="Y633" t="s">
        <v>7928</v>
      </c>
      <c r="Z633" t="s">
        <v>9102</v>
      </c>
      <c r="AA633">
        <f>sample_report[[#This Row],[PTI_4]]*sample_report[[#This Row],[STR_4]]*0.01</f>
        <v>969.09574399999997</v>
      </c>
      <c r="AB633">
        <f>sample_report[[#This Row],[PTI_3]]*sample_report[[#This Row],[STR_3]]*0.01</f>
        <v>1167.1195339999999</v>
      </c>
      <c r="AC633">
        <f>sample_report[[#This Row],[PTI_2]]*sample_report[[#This Row],[STR_32]]*0.01</f>
        <v>1168.591664</v>
      </c>
      <c r="AD633">
        <f>sample_report[[#This Row],[PTI_1]]*sample_report[[#This Row],[STR_1]]*0.01</f>
        <v>106127.78479999999</v>
      </c>
      <c r="AE633">
        <f>sample_report[[#This Row],[PTI_0]]*sample_report[[#This Row],[STR_0]]*0.01</f>
        <v>112848.7274</v>
      </c>
      <c r="AF633">
        <v>29.74</v>
      </c>
      <c r="AG633">
        <v>29.74</v>
      </c>
      <c r="AH633">
        <v>29.74</v>
      </c>
      <c r="AI633">
        <v>29.74</v>
      </c>
      <c r="AJ633">
        <v>29.74</v>
      </c>
      <c r="AK633" t="s">
        <v>7528</v>
      </c>
      <c r="AL633" t="s">
        <v>7931</v>
      </c>
      <c r="AM633" t="s">
        <v>9105</v>
      </c>
      <c r="AN633">
        <v>356852</v>
      </c>
      <c r="AO633">
        <v>379451</v>
      </c>
      <c r="AP633" t="s">
        <v>9106</v>
      </c>
      <c r="AQ633" t="s">
        <v>35</v>
      </c>
      <c r="AR633" t="s">
        <v>9107</v>
      </c>
    </row>
    <row r="634" spans="1:44" x14ac:dyDescent="0.3">
      <c r="A634" t="s">
        <v>7516</v>
      </c>
      <c r="B634" t="s">
        <v>7517</v>
      </c>
      <c r="C634" t="s">
        <v>283</v>
      </c>
      <c r="D634" t="s">
        <v>312</v>
      </c>
      <c r="E634">
        <v>2016</v>
      </c>
      <c r="F634">
        <v>325856</v>
      </c>
      <c r="G634" t="s">
        <v>9108</v>
      </c>
      <c r="H634">
        <v>2055635</v>
      </c>
      <c r="I634">
        <v>9780611</v>
      </c>
      <c r="J634" t="s">
        <v>7524</v>
      </c>
      <c r="K634">
        <v>100190</v>
      </c>
      <c r="L634">
        <v>26016900</v>
      </c>
      <c r="M634">
        <v>232</v>
      </c>
      <c r="N634" t="s">
        <v>9109</v>
      </c>
      <c r="O634" t="s">
        <v>9110</v>
      </c>
      <c r="P634">
        <f>SUM(sample_report[[#This Row],[DIFF_4]:[DIFF_0]])</f>
        <v>-197819.983874</v>
      </c>
      <c r="Q634" s="1">
        <f>sample_report[[#This Row],[CTP_4]]-sample_report[[#This Row],[NOM_TAX_4]]</f>
        <v>-30.438499999999976</v>
      </c>
      <c r="R634" s="1">
        <f>sample_report[[#This Row],[CTP_3]]-sample_report[[#This Row],[NOM_TAX_3]]</f>
        <v>-625.51011400000016</v>
      </c>
      <c r="S634" s="1">
        <f>sample_report[[#This Row],[CTP_2]]-sample_report[[#This Row],[NOMO_TAX_2]]</f>
        <v>-719.95476000000008</v>
      </c>
      <c r="T634" s="1">
        <f>sample_report[[#This Row],[CTP_1]]-sample_report[[#This Row],[NOM_TAX_1]]</f>
        <v>-99793.046099999992</v>
      </c>
      <c r="U634" s="1">
        <f>sample_report[[#This Row],[CTP_0]]-sample_report[[#This Row],[NOM_TAX_0]]</f>
        <v>-96651.034400000004</v>
      </c>
      <c r="V634" t="s">
        <v>9111</v>
      </c>
      <c r="W634" t="s">
        <v>8173</v>
      </c>
      <c r="X634" t="s">
        <v>7522</v>
      </c>
      <c r="Y634" t="s">
        <v>7523</v>
      </c>
      <c r="Z634" t="s">
        <v>7524</v>
      </c>
      <c r="AA634">
        <f>sample_report[[#This Row],[PTI_4]]*sample_report[[#This Row],[STR_4]]*0.01</f>
        <v>653.39850000000001</v>
      </c>
      <c r="AB634">
        <f>sample_report[[#This Row],[PTI_3]]*sample_report[[#This Row],[STR_3]]*0.01</f>
        <v>769.71011400000009</v>
      </c>
      <c r="AC634">
        <f>sample_report[[#This Row],[PTI_2]]*sample_report[[#This Row],[STR_32]]*0.01</f>
        <v>1047.7047600000001</v>
      </c>
      <c r="AD634">
        <f>sample_report[[#This Row],[PTI_1]]*sample_report[[#This Row],[STR_1]]*0.01</f>
        <v>100552.7861</v>
      </c>
      <c r="AE634">
        <f>sample_report[[#This Row],[PTI_0]]*sample_report[[#This Row],[STR_0]]*0.01</f>
        <v>96909.574399999998</v>
      </c>
      <c r="AF634">
        <v>39.54</v>
      </c>
      <c r="AG634">
        <v>36.99</v>
      </c>
      <c r="AH634">
        <v>36.99</v>
      </c>
      <c r="AI634">
        <v>32.11</v>
      </c>
      <c r="AJ634">
        <v>29.74</v>
      </c>
      <c r="AK634" t="s">
        <v>9112</v>
      </c>
      <c r="AL634" t="s">
        <v>8174</v>
      </c>
      <c r="AM634" t="s">
        <v>7526</v>
      </c>
      <c r="AN634">
        <v>313151</v>
      </c>
      <c r="AO634">
        <v>325856</v>
      </c>
      <c r="AP634" t="s">
        <v>9113</v>
      </c>
      <c r="AQ634" t="s">
        <v>35</v>
      </c>
      <c r="AR634" t="s">
        <v>9114</v>
      </c>
    </row>
    <row r="635" spans="1:44" x14ac:dyDescent="0.3">
      <c r="A635" t="s">
        <v>3859</v>
      </c>
      <c r="B635" t="s">
        <v>3860</v>
      </c>
      <c r="C635" t="s">
        <v>283</v>
      </c>
      <c r="D635" t="s">
        <v>525</v>
      </c>
      <c r="E635">
        <v>2020</v>
      </c>
      <c r="F635">
        <v>177944</v>
      </c>
      <c r="G635" t="s">
        <v>9115</v>
      </c>
      <c r="H635">
        <v>1794155</v>
      </c>
      <c r="I635">
        <v>2545215</v>
      </c>
      <c r="J635" t="s">
        <v>9116</v>
      </c>
      <c r="K635">
        <v>35829</v>
      </c>
      <c r="L635">
        <v>14813700</v>
      </c>
      <c r="M635">
        <v>569</v>
      </c>
      <c r="N635" t="s">
        <v>9117</v>
      </c>
      <c r="O635" t="s">
        <v>9118</v>
      </c>
      <c r="P635">
        <f>SUM(sample_report[[#This Row],[DIFF_4]:[DIFF_0]])</f>
        <v>-99269.371209999983</v>
      </c>
      <c r="Q635" s="1">
        <f>sample_report[[#This Row],[CTP_4]]-sample_report[[#This Row],[NOM_TAX_4]]</f>
        <v>128.64670599999999</v>
      </c>
      <c r="R635" s="1">
        <f>sample_report[[#This Row],[CTP_3]]-sample_report[[#This Row],[NOM_TAX_3]]</f>
        <v>110.27474000000001</v>
      </c>
      <c r="S635" s="1">
        <f>sample_report[[#This Row],[CTP_2]]-sample_report[[#This Row],[NOMO_TAX_2]]</f>
        <v>-26.944255999999996</v>
      </c>
      <c r="T635" s="1">
        <f>sample_report[[#This Row],[CTP_1]]-sample_report[[#This Row],[NOM_TAX_1]]</f>
        <v>-47117.592799999991</v>
      </c>
      <c r="U635" s="1">
        <f>sample_report[[#This Row],[CTP_0]]-sample_report[[#This Row],[NOM_TAX_0]]</f>
        <v>-52363.755599999997</v>
      </c>
      <c r="V635" t="s">
        <v>3865</v>
      </c>
      <c r="W635" t="s">
        <v>3866</v>
      </c>
      <c r="X635" t="s">
        <v>3862</v>
      </c>
      <c r="Y635" t="s">
        <v>4260</v>
      </c>
      <c r="Z635" t="s">
        <v>9116</v>
      </c>
      <c r="AA635">
        <f>sample_report[[#This Row],[PTI_4]]*sample_report[[#This Row],[STR_4]]*0.01</f>
        <v>275.63329399999998</v>
      </c>
      <c r="AB635">
        <f>sample_report[[#This Row],[PTI_3]]*sample_report[[#This Row],[STR_3]]*0.01</f>
        <v>275.06525999999997</v>
      </c>
      <c r="AC635">
        <f>sample_report[[#This Row],[PTI_2]]*sample_report[[#This Row],[STR_32]]*0.01</f>
        <v>294.85425600000002</v>
      </c>
      <c r="AD635">
        <f>sample_report[[#This Row],[PTI_1]]*sample_report[[#This Row],[STR_1]]*0.01</f>
        <v>47337.752799999995</v>
      </c>
      <c r="AE635">
        <f>sample_report[[#This Row],[PTI_0]]*sample_report[[#This Row],[STR_0]]*0.01</f>
        <v>52920.545599999998</v>
      </c>
      <c r="AF635">
        <v>29.74</v>
      </c>
      <c r="AG635">
        <v>29.74</v>
      </c>
      <c r="AH635">
        <v>29.74</v>
      </c>
      <c r="AI635">
        <v>29.74</v>
      </c>
      <c r="AJ635">
        <v>29.74</v>
      </c>
      <c r="AK635" t="s">
        <v>3868</v>
      </c>
      <c r="AL635" t="s">
        <v>4263</v>
      </c>
      <c r="AM635" t="s">
        <v>9119</v>
      </c>
      <c r="AN635">
        <v>159172</v>
      </c>
      <c r="AO635">
        <v>177944</v>
      </c>
      <c r="AP635" t="s">
        <v>9120</v>
      </c>
      <c r="AQ635" t="s">
        <v>9121</v>
      </c>
      <c r="AR635" t="s">
        <v>35</v>
      </c>
    </row>
    <row r="636" spans="1:44" x14ac:dyDescent="0.3">
      <c r="A636" t="s">
        <v>3859</v>
      </c>
      <c r="B636" t="s">
        <v>3860</v>
      </c>
      <c r="C636" t="s">
        <v>283</v>
      </c>
      <c r="D636" t="s">
        <v>525</v>
      </c>
      <c r="E636">
        <v>2016</v>
      </c>
      <c r="F636">
        <v>92681</v>
      </c>
      <c r="G636" t="s">
        <v>9122</v>
      </c>
      <c r="H636">
        <v>1466567</v>
      </c>
      <c r="I636">
        <v>2124825</v>
      </c>
      <c r="J636" t="s">
        <v>3865</v>
      </c>
      <c r="K636">
        <v>21487</v>
      </c>
      <c r="L636">
        <v>9256300</v>
      </c>
      <c r="M636">
        <v>366</v>
      </c>
      <c r="N636" t="s">
        <v>9123</v>
      </c>
      <c r="O636" t="s">
        <v>2011</v>
      </c>
      <c r="P636" t="e">
        <f>SUM(sample_report[[#This Row],[DIFF_4]:[DIFF_0]])</f>
        <v>#VALUE!</v>
      </c>
      <c r="Q636" s="1">
        <f>sample_report[[#This Row],[CTP_4]]-sample_report[[#This Row],[NOM_TAX_4]]</f>
        <v>-277.162038</v>
      </c>
      <c r="R636" s="1">
        <f>sample_report[[#This Row],[CTP_3]]-sample_report[[#This Row],[NOM_TAX_3]]</f>
        <v>16.626817999999957</v>
      </c>
      <c r="S636" s="1" t="e">
        <f>sample_report[[#This Row],[CTP_2]]-sample_report[[#This Row],[NOMO_TAX_2]]</f>
        <v>#VALUE!</v>
      </c>
      <c r="T636" s="1">
        <f>sample_report[[#This Row],[CTP_1]]-sample_report[[#This Row],[NOM_TAX_1]]</f>
        <v>-36432.643000000004</v>
      </c>
      <c r="U636" s="1">
        <f>sample_report[[#This Row],[CTP_0]]-sample_report[[#This Row],[NOM_TAX_0]]</f>
        <v>-27159.0494</v>
      </c>
      <c r="V636" t="s">
        <v>9124</v>
      </c>
      <c r="W636" t="s">
        <v>4483</v>
      </c>
      <c r="X636" t="s">
        <v>2011</v>
      </c>
      <c r="Y636" t="s">
        <v>3864</v>
      </c>
      <c r="Z636" t="s">
        <v>3865</v>
      </c>
      <c r="AA636">
        <f>sample_report[[#This Row],[PTI_4]]*sample_report[[#This Row],[STR_4]]*0.01</f>
        <v>713.092038</v>
      </c>
      <c r="AB636">
        <f>sample_report[[#This Row],[PTI_3]]*sample_report[[#This Row],[STR_3]]*0.01</f>
        <v>789.43318199999999</v>
      </c>
      <c r="AC636" t="e">
        <f>sample_report[[#This Row],[PTI_2]]*sample_report[[#This Row],[STR_32]]*0.01</f>
        <v>#VALUE!</v>
      </c>
      <c r="AD636">
        <f>sample_report[[#This Row],[PTI_1]]*sample_report[[#This Row],[STR_1]]*0.01</f>
        <v>36582.923000000003</v>
      </c>
      <c r="AE636">
        <f>sample_report[[#This Row],[PTI_0]]*sample_report[[#This Row],[STR_0]]*0.01</f>
        <v>27563.329399999999</v>
      </c>
      <c r="AF636">
        <v>39.54</v>
      </c>
      <c r="AG636">
        <v>36.99</v>
      </c>
      <c r="AH636">
        <v>36.99</v>
      </c>
      <c r="AI636">
        <v>32.11</v>
      </c>
      <c r="AJ636">
        <v>29.74</v>
      </c>
      <c r="AK636" t="s">
        <v>9125</v>
      </c>
      <c r="AL636" t="s">
        <v>4484</v>
      </c>
      <c r="AM636" t="s">
        <v>2011</v>
      </c>
      <c r="AN636">
        <v>113930</v>
      </c>
      <c r="AO636">
        <v>92681</v>
      </c>
      <c r="AP636" t="s">
        <v>9126</v>
      </c>
      <c r="AQ636" t="s">
        <v>9127</v>
      </c>
      <c r="AR636" t="s">
        <v>35</v>
      </c>
    </row>
    <row r="637" spans="1:44" hidden="1" x14ac:dyDescent="0.3">
      <c r="A637" t="s">
        <v>4709</v>
      </c>
      <c r="B637" t="s">
        <v>4710</v>
      </c>
      <c r="C637" t="s">
        <v>283</v>
      </c>
      <c r="D637" t="s">
        <v>1168</v>
      </c>
      <c r="E637">
        <v>2018</v>
      </c>
      <c r="F637">
        <v>225137</v>
      </c>
      <c r="G637" t="s">
        <v>9128</v>
      </c>
      <c r="H637">
        <v>1374320</v>
      </c>
      <c r="I637">
        <v>1625037</v>
      </c>
      <c r="J637" t="s">
        <v>4717</v>
      </c>
      <c r="K637">
        <v>60531</v>
      </c>
      <c r="L637">
        <v>18195700</v>
      </c>
      <c r="M637">
        <v>1105</v>
      </c>
      <c r="N637" t="s">
        <v>9129</v>
      </c>
      <c r="O637" t="s">
        <v>9130</v>
      </c>
      <c r="P637">
        <f>SUM(sample_report[[#This Row],[DIFF_4]:[DIFF_0]])</f>
        <v>3051.9500000000003</v>
      </c>
      <c r="Q637">
        <f>sample_report[[#This Row],[CTP_4]]-sample_report[[#This Row],[NOM_TAX_4]]</f>
        <v>611.57000000000005</v>
      </c>
      <c r="R637" s="1">
        <f>sample_report[[#This Row],[CTP_3]]-sample_report[[#This Row],[NOM_TAX_3]]</f>
        <v>627.1</v>
      </c>
      <c r="S637" s="1">
        <f>sample_report[[#This Row],[CTP_2]]-sample_report[[#This Row],[NOMO_TAX_2]]</f>
        <v>1009.97</v>
      </c>
      <c r="T637" s="1">
        <f>sample_report[[#This Row],[CTP_1]]-sample_report[[#This Row],[NOM_TAX_1]]</f>
        <v>397.45</v>
      </c>
      <c r="U637" s="1">
        <f>sample_report[[#This Row],[CTP_0]]-sample_report[[#This Row],[NOM_TAX_0]]</f>
        <v>405.86</v>
      </c>
      <c r="V637" t="s">
        <v>4729</v>
      </c>
      <c r="W637" t="s">
        <v>4730</v>
      </c>
      <c r="X637" t="s">
        <v>4715</v>
      </c>
      <c r="Y637" t="s">
        <v>4716</v>
      </c>
      <c r="Z637" t="s">
        <v>4717</v>
      </c>
      <c r="AA637">
        <f>sample_report[[#This Row],[PTI_4]]*sample_report[[#This Row],[STR_4]]*0.01</f>
        <v>0</v>
      </c>
      <c r="AK637" t="s">
        <v>4733</v>
      </c>
      <c r="AL637" t="s">
        <v>9131</v>
      </c>
      <c r="AM637" t="s">
        <v>4719</v>
      </c>
      <c r="AN637">
        <v>155908</v>
      </c>
      <c r="AO637">
        <v>225137</v>
      </c>
      <c r="AP637" t="s">
        <v>198</v>
      </c>
      <c r="AQ637" t="s">
        <v>9132</v>
      </c>
      <c r="AR637" t="s">
        <v>35</v>
      </c>
    </row>
    <row r="638" spans="1:44" hidden="1" x14ac:dyDescent="0.3">
      <c r="A638" t="s">
        <v>9133</v>
      </c>
      <c r="B638" t="s">
        <v>9134</v>
      </c>
      <c r="C638" t="s">
        <v>283</v>
      </c>
      <c r="D638" t="s">
        <v>1168</v>
      </c>
      <c r="E638">
        <v>2018</v>
      </c>
      <c r="F638">
        <v>189319</v>
      </c>
      <c r="G638" t="s">
        <v>9135</v>
      </c>
      <c r="H638">
        <v>2400931</v>
      </c>
      <c r="I638">
        <v>4944522</v>
      </c>
      <c r="J638" t="s">
        <v>9136</v>
      </c>
      <c r="K638">
        <v>32490</v>
      </c>
      <c r="L638">
        <v>16818100</v>
      </c>
      <c r="M638">
        <v>343</v>
      </c>
      <c r="N638" t="s">
        <v>9137</v>
      </c>
      <c r="O638" t="s">
        <v>9138</v>
      </c>
      <c r="P638">
        <f>SUM(sample_report[[#This Row],[DIFF_4]:[DIFF_0]])</f>
        <v>2236.08</v>
      </c>
      <c r="Q638">
        <f>sample_report[[#This Row],[CTP_4]]-sample_report[[#This Row],[NOM_TAX_4]]</f>
        <v>387.94</v>
      </c>
      <c r="R638" s="1">
        <f>sample_report[[#This Row],[CTP_3]]-sample_report[[#This Row],[NOM_TAX_3]]</f>
        <v>489.46</v>
      </c>
      <c r="S638" s="1">
        <f>sample_report[[#This Row],[CTP_2]]-sample_report[[#This Row],[NOMO_TAX_2]]</f>
        <v>379.08</v>
      </c>
      <c r="T638" s="1">
        <f>sample_report[[#This Row],[CTP_1]]-sample_report[[#This Row],[NOM_TAX_1]]</f>
        <v>790.77</v>
      </c>
      <c r="U638" s="1">
        <f>sample_report[[#This Row],[CTP_0]]-sample_report[[#This Row],[NOM_TAX_0]]</f>
        <v>188.83</v>
      </c>
      <c r="V638" t="s">
        <v>9139</v>
      </c>
      <c r="W638" t="s">
        <v>9140</v>
      </c>
      <c r="X638" t="s">
        <v>9141</v>
      </c>
      <c r="Y638" t="s">
        <v>9142</v>
      </c>
      <c r="Z638" t="s">
        <v>9136</v>
      </c>
      <c r="AA638">
        <f>sample_report[[#This Row],[PTI_4]]*sample_report[[#This Row],[STR_4]]*0.01</f>
        <v>0</v>
      </c>
      <c r="AK638" t="s">
        <v>9143</v>
      </c>
      <c r="AL638" t="s">
        <v>9144</v>
      </c>
      <c r="AM638" t="s">
        <v>9145</v>
      </c>
      <c r="AN638">
        <v>168058</v>
      </c>
      <c r="AO638">
        <v>189319</v>
      </c>
      <c r="AP638" t="s">
        <v>9146</v>
      </c>
      <c r="AQ638" t="s">
        <v>9147</v>
      </c>
      <c r="AR638" t="s">
        <v>35</v>
      </c>
    </row>
    <row r="639" spans="1:44" hidden="1" x14ac:dyDescent="0.3">
      <c r="A639" t="s">
        <v>7021</v>
      </c>
      <c r="B639" t="s">
        <v>7022</v>
      </c>
      <c r="C639" t="s">
        <v>283</v>
      </c>
      <c r="D639" t="s">
        <v>1168</v>
      </c>
      <c r="E639">
        <v>2018</v>
      </c>
      <c r="F639">
        <v>263287</v>
      </c>
      <c r="G639" t="s">
        <v>9148</v>
      </c>
      <c r="H639">
        <v>1565152</v>
      </c>
      <c r="I639">
        <v>3171168</v>
      </c>
      <c r="J639" t="s">
        <v>7029</v>
      </c>
      <c r="K639">
        <v>77944</v>
      </c>
      <c r="L639">
        <v>19641000</v>
      </c>
      <c r="M639">
        <v>652</v>
      </c>
      <c r="N639" t="s">
        <v>9149</v>
      </c>
      <c r="O639" t="s">
        <v>9150</v>
      </c>
      <c r="P639">
        <f>SUM(sample_report[[#This Row],[DIFF_4]:[DIFF_0]])</f>
        <v>2960.1</v>
      </c>
      <c r="Q639">
        <f>sample_report[[#This Row],[CTP_4]]-sample_report[[#This Row],[NOM_TAX_4]]</f>
        <v>768.5</v>
      </c>
      <c r="R639" s="1">
        <f>sample_report[[#This Row],[CTP_3]]-sample_report[[#This Row],[NOM_TAX_3]]</f>
        <v>777.55</v>
      </c>
      <c r="S639" s="1">
        <f>sample_report[[#This Row],[CTP_2]]-sample_report[[#This Row],[NOMO_TAX_2]]</f>
        <v>534.11</v>
      </c>
      <c r="T639" s="1">
        <f>sample_report[[#This Row],[CTP_1]]-sample_report[[#This Row],[NOM_TAX_1]]</f>
        <v>409.73</v>
      </c>
      <c r="U639" s="1">
        <f>sample_report[[#This Row],[CTP_0]]-sample_report[[#This Row],[NOM_TAX_0]]</f>
        <v>470.21</v>
      </c>
      <c r="V639" t="s">
        <v>7042</v>
      </c>
      <c r="W639" t="s">
        <v>7043</v>
      </c>
      <c r="X639" t="s">
        <v>7027</v>
      </c>
      <c r="Y639" t="s">
        <v>7028</v>
      </c>
      <c r="Z639" t="s">
        <v>7029</v>
      </c>
      <c r="AA639">
        <f>sample_report[[#This Row],[PTI_4]]*sample_report[[#This Row],[STR_4]]*0.01</f>
        <v>0</v>
      </c>
      <c r="AK639" t="s">
        <v>7046</v>
      </c>
      <c r="AL639" t="s">
        <v>9151</v>
      </c>
      <c r="AM639" t="s">
        <v>7031</v>
      </c>
      <c r="AN639">
        <v>153729</v>
      </c>
      <c r="AO639">
        <v>263287</v>
      </c>
      <c r="AP639" t="s">
        <v>9152</v>
      </c>
      <c r="AQ639" t="s">
        <v>9153</v>
      </c>
      <c r="AR639" t="s">
        <v>35</v>
      </c>
    </row>
    <row r="640" spans="1:44" hidden="1" x14ac:dyDescent="0.3">
      <c r="A640" t="s">
        <v>8396</v>
      </c>
      <c r="B640" t="s">
        <v>8397</v>
      </c>
      <c r="C640" t="s">
        <v>283</v>
      </c>
      <c r="D640" t="s">
        <v>1168</v>
      </c>
      <c r="E640">
        <v>2018</v>
      </c>
      <c r="F640">
        <v>318685</v>
      </c>
      <c r="G640" t="s">
        <v>9154</v>
      </c>
      <c r="H640">
        <v>2157192</v>
      </c>
      <c r="I640">
        <v>4048499</v>
      </c>
      <c r="J640" t="s">
        <v>8404</v>
      </c>
      <c r="K640">
        <v>78323</v>
      </c>
      <c r="L640">
        <v>25575500</v>
      </c>
      <c r="M640">
        <v>603</v>
      </c>
      <c r="N640" t="s">
        <v>9155</v>
      </c>
      <c r="O640" t="s">
        <v>9156</v>
      </c>
      <c r="P640">
        <f>SUM(sample_report[[#This Row],[DIFF_4]:[DIFF_0]])</f>
        <v>2492.7800000000002</v>
      </c>
      <c r="Q640">
        <f>sample_report[[#This Row],[CTP_4]]-sample_report[[#This Row],[NOM_TAX_4]]</f>
        <v>373.7</v>
      </c>
      <c r="R640" s="1">
        <f>sample_report[[#This Row],[CTP_3]]-sample_report[[#This Row],[NOM_TAX_3]]</f>
        <v>488.93</v>
      </c>
      <c r="S640" s="1">
        <f>sample_report[[#This Row],[CTP_2]]-sample_report[[#This Row],[NOMO_TAX_2]]</f>
        <v>582.77</v>
      </c>
      <c r="T640" s="1">
        <f>sample_report[[#This Row],[CTP_1]]-sample_report[[#This Row],[NOM_TAX_1]]</f>
        <v>523.48</v>
      </c>
      <c r="U640" s="1">
        <f>sample_report[[#This Row],[CTP_0]]-sample_report[[#This Row],[NOM_TAX_0]]</f>
        <v>523.9</v>
      </c>
      <c r="V640" t="s">
        <v>8416</v>
      </c>
      <c r="W640" t="s">
        <v>8417</v>
      </c>
      <c r="X640" t="s">
        <v>8402</v>
      </c>
      <c r="Y640" t="s">
        <v>8403</v>
      </c>
      <c r="Z640" t="s">
        <v>8404</v>
      </c>
      <c r="AA640">
        <f>sample_report[[#This Row],[PTI_4]]*sample_report[[#This Row],[STR_4]]*0.01</f>
        <v>0</v>
      </c>
      <c r="AK640" t="s">
        <v>8420</v>
      </c>
      <c r="AL640" t="s">
        <v>9157</v>
      </c>
      <c r="AM640" t="s">
        <v>8406</v>
      </c>
      <c r="AN640">
        <v>273576</v>
      </c>
      <c r="AO640">
        <v>318685</v>
      </c>
      <c r="AP640" t="s">
        <v>9158</v>
      </c>
      <c r="AQ640" t="s">
        <v>9159</v>
      </c>
      <c r="AR640" t="s">
        <v>35</v>
      </c>
    </row>
    <row r="641" spans="1:44" hidden="1" x14ac:dyDescent="0.3">
      <c r="A641" t="s">
        <v>3246</v>
      </c>
      <c r="B641" t="s">
        <v>3247</v>
      </c>
      <c r="C641" t="s">
        <v>283</v>
      </c>
      <c r="D641" t="s">
        <v>1168</v>
      </c>
      <c r="E641">
        <v>2018</v>
      </c>
      <c r="F641">
        <v>37046</v>
      </c>
      <c r="G641" t="s">
        <v>9160</v>
      </c>
      <c r="H641">
        <v>176661</v>
      </c>
      <c r="I641">
        <v>354459</v>
      </c>
      <c r="J641" t="s">
        <v>3254</v>
      </c>
      <c r="K641">
        <v>10560</v>
      </c>
      <c r="L641">
        <v>2900900</v>
      </c>
      <c r="M641">
        <v>853</v>
      </c>
      <c r="N641" t="s">
        <v>9161</v>
      </c>
      <c r="O641" t="s">
        <v>9162</v>
      </c>
      <c r="P641">
        <f>SUM(sample_report[[#This Row],[DIFF_4]:[DIFF_0]])</f>
        <v>257.28999999999996</v>
      </c>
      <c r="Q641">
        <f>sample_report[[#This Row],[CTP_4]]-sample_report[[#This Row],[NOM_TAX_4]]</f>
        <v>31.58</v>
      </c>
      <c r="R641" s="1">
        <f>sample_report[[#This Row],[CTP_3]]-sample_report[[#This Row],[NOM_TAX_3]]</f>
        <v>63.91</v>
      </c>
      <c r="S641" s="1">
        <f>sample_report[[#This Row],[CTP_2]]-sample_report[[#This Row],[NOMO_TAX_2]]</f>
        <v>25.25</v>
      </c>
      <c r="T641" s="1">
        <f>sample_report[[#This Row],[CTP_1]]-sample_report[[#This Row],[NOM_TAX_1]]</f>
        <v>105.03</v>
      </c>
      <c r="U641" s="1">
        <f>sample_report[[#This Row],[CTP_0]]-sample_report[[#This Row],[NOM_TAX_0]]</f>
        <v>31.52</v>
      </c>
      <c r="V641" t="s">
        <v>3266</v>
      </c>
      <c r="W641" t="s">
        <v>3267</v>
      </c>
      <c r="X641" t="s">
        <v>3252</v>
      </c>
      <c r="Y641" t="s">
        <v>3253</v>
      </c>
      <c r="Z641" t="s">
        <v>3254</v>
      </c>
      <c r="AA641">
        <f>sample_report[[#This Row],[PTI_4]]*sample_report[[#This Row],[STR_4]]*0.01</f>
        <v>0</v>
      </c>
      <c r="AK641" t="s">
        <v>3270</v>
      </c>
      <c r="AL641" t="s">
        <v>9163</v>
      </c>
      <c r="AM641" t="s">
        <v>3256</v>
      </c>
      <c r="AN641">
        <v>22110</v>
      </c>
      <c r="AO641">
        <v>37046</v>
      </c>
      <c r="AP641" t="s">
        <v>9164</v>
      </c>
      <c r="AQ641" t="s">
        <v>9165</v>
      </c>
      <c r="AR641" t="s">
        <v>35</v>
      </c>
    </row>
    <row r="642" spans="1:44" hidden="1" x14ac:dyDescent="0.3">
      <c r="A642" t="s">
        <v>9166</v>
      </c>
      <c r="B642" t="s">
        <v>9167</v>
      </c>
      <c r="C642" t="s">
        <v>283</v>
      </c>
      <c r="D642" t="s">
        <v>1168</v>
      </c>
      <c r="E642">
        <v>2018</v>
      </c>
      <c r="F642">
        <v>74327</v>
      </c>
      <c r="G642" t="s">
        <v>9168</v>
      </c>
      <c r="H642">
        <v>736375</v>
      </c>
      <c r="I642">
        <v>4192017</v>
      </c>
      <c r="J642" t="s">
        <v>9169</v>
      </c>
      <c r="K642">
        <v>-55884</v>
      </c>
      <c r="L642">
        <v>10794300</v>
      </c>
      <c r="M642">
        <v>247</v>
      </c>
      <c r="N642" t="s">
        <v>9170</v>
      </c>
      <c r="O642" t="s">
        <v>9171</v>
      </c>
      <c r="P642">
        <f>SUM(sample_report[[#This Row],[DIFF_4]:[DIFF_0]])</f>
        <v>3850.33</v>
      </c>
      <c r="Q642">
        <f>sample_report[[#This Row],[CTP_4]]-sample_report[[#This Row],[NOM_TAX_4]]</f>
        <v>509.1</v>
      </c>
      <c r="R642" s="1">
        <f>sample_report[[#This Row],[CTP_3]]-sample_report[[#This Row],[NOM_TAX_3]]</f>
        <v>790.54</v>
      </c>
      <c r="S642" s="1">
        <f>sample_report[[#This Row],[CTP_2]]-sample_report[[#This Row],[NOMO_TAX_2]]</f>
        <v>645.1</v>
      </c>
      <c r="T642" s="1">
        <f>sample_report[[#This Row],[CTP_1]]-sample_report[[#This Row],[NOM_TAX_1]]</f>
        <v>959.61</v>
      </c>
      <c r="U642" s="1">
        <f>sample_report[[#This Row],[CTP_0]]-sample_report[[#This Row],[NOM_TAX_0]]</f>
        <v>945.98</v>
      </c>
      <c r="V642" t="s">
        <v>9172</v>
      </c>
      <c r="W642" t="s">
        <v>9173</v>
      </c>
      <c r="X642" t="s">
        <v>9174</v>
      </c>
      <c r="Y642" t="s">
        <v>9175</v>
      </c>
      <c r="Z642" t="s">
        <v>9169</v>
      </c>
      <c r="AA642">
        <f>sample_report[[#This Row],[PTI_4]]*sample_report[[#This Row],[STR_4]]*0.01</f>
        <v>0</v>
      </c>
      <c r="AK642" t="s">
        <v>9176</v>
      </c>
      <c r="AL642" t="s">
        <v>9177</v>
      </c>
      <c r="AM642" t="s">
        <v>9178</v>
      </c>
      <c r="AN642">
        <v>41505</v>
      </c>
      <c r="AO642">
        <v>74327</v>
      </c>
      <c r="AP642" t="s">
        <v>9179</v>
      </c>
      <c r="AQ642" t="s">
        <v>9180</v>
      </c>
      <c r="AR642" t="s">
        <v>35</v>
      </c>
    </row>
    <row r="643" spans="1:44" hidden="1" x14ac:dyDescent="0.3">
      <c r="A643" t="s">
        <v>5435</v>
      </c>
      <c r="B643" t="s">
        <v>5436</v>
      </c>
      <c r="C643" t="s">
        <v>283</v>
      </c>
      <c r="D643" t="s">
        <v>1168</v>
      </c>
      <c r="E643">
        <v>2018</v>
      </c>
      <c r="F643">
        <v>576227</v>
      </c>
      <c r="G643" t="s">
        <v>9181</v>
      </c>
      <c r="H643">
        <v>3082297</v>
      </c>
      <c r="I643">
        <v>9503151</v>
      </c>
      <c r="J643" t="s">
        <v>5443</v>
      </c>
      <c r="K643">
        <v>118835</v>
      </c>
      <c r="L643">
        <v>37900800</v>
      </c>
      <c r="M643">
        <v>383</v>
      </c>
      <c r="N643" t="s">
        <v>9182</v>
      </c>
      <c r="O643" t="s">
        <v>9183</v>
      </c>
      <c r="P643">
        <f>SUM(sample_report[[#This Row],[DIFF_4]:[DIFF_0]])</f>
        <v>6940.88</v>
      </c>
      <c r="Q643">
        <f>sample_report[[#This Row],[CTP_4]]-sample_report[[#This Row],[NOM_TAX_4]]</f>
        <v>1197.6300000000001</v>
      </c>
      <c r="R643" s="1">
        <f>sample_report[[#This Row],[CTP_3]]-sample_report[[#This Row],[NOM_TAX_3]]</f>
        <v>1450.62</v>
      </c>
      <c r="S643" s="1">
        <f>sample_report[[#This Row],[CTP_2]]-sample_report[[#This Row],[NOMO_TAX_2]]</f>
        <v>1310.56</v>
      </c>
      <c r="T643" s="1">
        <f>sample_report[[#This Row],[CTP_1]]-sample_report[[#This Row],[NOM_TAX_1]]</f>
        <v>1295.6400000000001</v>
      </c>
      <c r="U643" s="1">
        <f>sample_report[[#This Row],[CTP_0]]-sample_report[[#This Row],[NOM_TAX_0]]</f>
        <v>1686.43</v>
      </c>
      <c r="V643" t="s">
        <v>5455</v>
      </c>
      <c r="W643" t="s">
        <v>5456</v>
      </c>
      <c r="X643" t="s">
        <v>5441</v>
      </c>
      <c r="Y643" t="s">
        <v>5442</v>
      </c>
      <c r="Z643" t="s">
        <v>5443</v>
      </c>
      <c r="AA643">
        <f>sample_report[[#This Row],[PTI_4]]*sample_report[[#This Row],[STR_4]]*0.01</f>
        <v>0</v>
      </c>
      <c r="AK643" t="s">
        <v>5459</v>
      </c>
      <c r="AL643" t="s">
        <v>9184</v>
      </c>
      <c r="AM643" t="s">
        <v>5445</v>
      </c>
      <c r="AN643">
        <v>433190</v>
      </c>
      <c r="AO643">
        <v>576227</v>
      </c>
      <c r="AP643" t="s">
        <v>9185</v>
      </c>
      <c r="AQ643" t="s">
        <v>9186</v>
      </c>
      <c r="AR643" t="s">
        <v>35</v>
      </c>
    </row>
    <row r="644" spans="1:44" hidden="1" x14ac:dyDescent="0.3">
      <c r="A644" t="s">
        <v>9014</v>
      </c>
      <c r="B644" t="s">
        <v>9015</v>
      </c>
      <c r="C644" t="s">
        <v>283</v>
      </c>
      <c r="D644" t="s">
        <v>1168</v>
      </c>
      <c r="E644">
        <v>2018</v>
      </c>
      <c r="F644">
        <v>75219</v>
      </c>
      <c r="G644" t="s">
        <v>9187</v>
      </c>
      <c r="H644">
        <v>475345</v>
      </c>
      <c r="I644">
        <v>700472</v>
      </c>
      <c r="J644" t="s">
        <v>9021</v>
      </c>
      <c r="K644">
        <v>19502</v>
      </c>
      <c r="L644">
        <v>6315900</v>
      </c>
      <c r="M644">
        <v>876</v>
      </c>
      <c r="N644" t="s">
        <v>9188</v>
      </c>
      <c r="O644" t="s">
        <v>9189</v>
      </c>
      <c r="P644">
        <f>SUM(sample_report[[#This Row],[DIFF_4]:[DIFF_0]])</f>
        <v>842.81</v>
      </c>
      <c r="Q644">
        <f>sample_report[[#This Row],[CTP_4]]-sample_report[[#This Row],[NOM_TAX_4]]</f>
        <v>142.37</v>
      </c>
      <c r="R644" s="1">
        <f>sample_report[[#This Row],[CTP_3]]-sample_report[[#This Row],[NOM_TAX_3]]</f>
        <v>178.54</v>
      </c>
      <c r="S644" s="1">
        <f>sample_report[[#This Row],[CTP_2]]-sample_report[[#This Row],[NOMO_TAX_2]]</f>
        <v>121.16</v>
      </c>
      <c r="T644" s="1">
        <f>sample_report[[#This Row],[CTP_1]]-sample_report[[#This Row],[NOM_TAX_1]]</f>
        <v>187.1</v>
      </c>
      <c r="U644" s="1">
        <f>sample_report[[#This Row],[CTP_0]]-sample_report[[#This Row],[NOM_TAX_0]]</f>
        <v>213.64</v>
      </c>
      <c r="V644" t="s">
        <v>9032</v>
      </c>
      <c r="W644" t="s">
        <v>9033</v>
      </c>
      <c r="X644" t="s">
        <v>3270</v>
      </c>
      <c r="Y644" t="s">
        <v>9020</v>
      </c>
      <c r="Z644" t="s">
        <v>9021</v>
      </c>
      <c r="AA644">
        <f>sample_report[[#This Row],[PTI_4]]*sample_report[[#This Row],[STR_4]]*0.01</f>
        <v>0</v>
      </c>
      <c r="AK644" t="s">
        <v>9036</v>
      </c>
      <c r="AL644" t="s">
        <v>9190</v>
      </c>
      <c r="AM644" t="s">
        <v>7646</v>
      </c>
      <c r="AN644">
        <v>60480</v>
      </c>
      <c r="AO644">
        <v>75219</v>
      </c>
      <c r="AP644" t="s">
        <v>198</v>
      </c>
      <c r="AQ644" t="s">
        <v>9191</v>
      </c>
      <c r="AR644" t="s">
        <v>35</v>
      </c>
    </row>
    <row r="645" spans="1:44" hidden="1" x14ac:dyDescent="0.3">
      <c r="A645" t="s">
        <v>4709</v>
      </c>
      <c r="B645" t="s">
        <v>4710</v>
      </c>
      <c r="C645" t="s">
        <v>283</v>
      </c>
      <c r="D645" t="s">
        <v>1168</v>
      </c>
      <c r="E645">
        <v>2019</v>
      </c>
      <c r="F645">
        <v>188052</v>
      </c>
      <c r="G645" t="s">
        <v>9235</v>
      </c>
      <c r="H645">
        <v>1298979</v>
      </c>
      <c r="I645">
        <v>1468438</v>
      </c>
      <c r="J645" t="s">
        <v>4718</v>
      </c>
      <c r="K645">
        <v>48488</v>
      </c>
      <c r="L645">
        <v>15416300</v>
      </c>
      <c r="M645">
        <v>919</v>
      </c>
      <c r="N645" t="s">
        <v>9236</v>
      </c>
      <c r="O645" t="s">
        <v>9237</v>
      </c>
      <c r="P645">
        <f>SUM(sample_report[[#This Row],[DIFF_4]:[DIFF_0]])</f>
        <v>3161.65</v>
      </c>
      <c r="Q645">
        <f>sample_report[[#This Row],[CTP_4]]-sample_report[[#This Row],[NOM_TAX_4]]</f>
        <v>627.1</v>
      </c>
      <c r="R645" s="1">
        <f>sample_report[[#This Row],[CTP_3]]-sample_report[[#This Row],[NOM_TAX_3]]</f>
        <v>1009.97</v>
      </c>
      <c r="S645" s="1">
        <f>sample_report[[#This Row],[CTP_2]]-sample_report[[#This Row],[NOMO_TAX_2]]</f>
        <v>397.45</v>
      </c>
      <c r="T645" s="1">
        <f>sample_report[[#This Row],[CTP_1]]-sample_report[[#This Row],[NOM_TAX_1]]</f>
        <v>405.86</v>
      </c>
      <c r="U645" s="1">
        <f>sample_report[[#This Row],[CTP_0]]-sample_report[[#This Row],[NOM_TAX_0]]</f>
        <v>721.27</v>
      </c>
      <c r="V645" t="s">
        <v>4730</v>
      </c>
      <c r="W645" t="s">
        <v>4715</v>
      </c>
      <c r="X645" t="s">
        <v>4716</v>
      </c>
      <c r="Y645" t="s">
        <v>4717</v>
      </c>
      <c r="Z645" t="s">
        <v>4718</v>
      </c>
      <c r="AA645">
        <f>sample_report[[#This Row],[PTI_4]]*sample_report[[#This Row],[STR_4]]*0.01</f>
        <v>0</v>
      </c>
      <c r="AK645" t="s">
        <v>9131</v>
      </c>
      <c r="AL645" t="s">
        <v>4719</v>
      </c>
      <c r="AM645" t="s">
        <v>4720</v>
      </c>
      <c r="AN645">
        <v>225137</v>
      </c>
      <c r="AO645">
        <v>188052</v>
      </c>
      <c r="AP645" t="s">
        <v>198</v>
      </c>
      <c r="AQ645" t="s">
        <v>9238</v>
      </c>
      <c r="AR645" t="s">
        <v>35</v>
      </c>
    </row>
    <row r="646" spans="1:44" hidden="1" x14ac:dyDescent="0.3">
      <c r="A646" t="s">
        <v>9133</v>
      </c>
      <c r="B646" t="s">
        <v>9134</v>
      </c>
      <c r="C646" t="s">
        <v>283</v>
      </c>
      <c r="D646" t="s">
        <v>1168</v>
      </c>
      <c r="E646">
        <v>2019</v>
      </c>
      <c r="F646">
        <v>182358</v>
      </c>
      <c r="G646" t="s">
        <v>9239</v>
      </c>
      <c r="H646">
        <v>2240338</v>
      </c>
      <c r="I646">
        <v>4753286</v>
      </c>
      <c r="J646" t="s">
        <v>9240</v>
      </c>
      <c r="K646">
        <v>38277</v>
      </c>
      <c r="L646">
        <v>15274900</v>
      </c>
      <c r="M646">
        <v>290</v>
      </c>
      <c r="N646" t="s">
        <v>9241</v>
      </c>
      <c r="O646" t="s">
        <v>9242</v>
      </c>
      <c r="P646">
        <f>SUM(sample_report[[#This Row],[DIFF_4]:[DIFF_0]])</f>
        <v>2349.25</v>
      </c>
      <c r="Q646">
        <f>sample_report[[#This Row],[CTP_4]]-sample_report[[#This Row],[NOM_TAX_4]]</f>
        <v>489.46</v>
      </c>
      <c r="R646" s="1">
        <f>sample_report[[#This Row],[CTP_3]]-sample_report[[#This Row],[NOM_TAX_3]]</f>
        <v>379.08</v>
      </c>
      <c r="S646" s="1">
        <f>sample_report[[#This Row],[CTP_2]]-sample_report[[#This Row],[NOMO_TAX_2]]</f>
        <v>790.77</v>
      </c>
      <c r="T646" s="1">
        <f>sample_report[[#This Row],[CTP_1]]-sample_report[[#This Row],[NOM_TAX_1]]</f>
        <v>188.83</v>
      </c>
      <c r="U646" s="1">
        <f>sample_report[[#This Row],[CTP_0]]-sample_report[[#This Row],[NOM_TAX_0]]</f>
        <v>501.11</v>
      </c>
      <c r="V646" t="s">
        <v>9140</v>
      </c>
      <c r="W646" t="s">
        <v>9141</v>
      </c>
      <c r="X646" t="s">
        <v>9142</v>
      </c>
      <c r="Y646" t="s">
        <v>9136</v>
      </c>
      <c r="Z646" t="s">
        <v>9240</v>
      </c>
      <c r="AA646">
        <f>sample_report[[#This Row],[PTI_4]]*sample_report[[#This Row],[STR_4]]*0.01</f>
        <v>0</v>
      </c>
      <c r="AK646" t="s">
        <v>9144</v>
      </c>
      <c r="AL646" t="s">
        <v>9145</v>
      </c>
      <c r="AM646" t="s">
        <v>9243</v>
      </c>
      <c r="AN646">
        <v>189319</v>
      </c>
      <c r="AO646">
        <v>182358</v>
      </c>
      <c r="AP646" t="s">
        <v>9244</v>
      </c>
      <c r="AQ646" t="s">
        <v>9245</v>
      </c>
      <c r="AR646" t="s">
        <v>35</v>
      </c>
    </row>
    <row r="647" spans="1:44" hidden="1" x14ac:dyDescent="0.3">
      <c r="A647" t="s">
        <v>7021</v>
      </c>
      <c r="B647" t="s">
        <v>7022</v>
      </c>
      <c r="C647" t="s">
        <v>283</v>
      </c>
      <c r="D647" t="s">
        <v>1168</v>
      </c>
      <c r="E647">
        <v>2019</v>
      </c>
      <c r="F647">
        <v>340387</v>
      </c>
      <c r="G647" t="s">
        <v>9246</v>
      </c>
      <c r="H647">
        <v>1640315</v>
      </c>
      <c r="I647">
        <v>3287003</v>
      </c>
      <c r="J647" t="s">
        <v>7030</v>
      </c>
      <c r="K647">
        <v>96126</v>
      </c>
      <c r="L647">
        <v>25644700</v>
      </c>
      <c r="M647">
        <v>732</v>
      </c>
      <c r="N647" t="s">
        <v>9247</v>
      </c>
      <c r="O647" t="s">
        <v>9248</v>
      </c>
      <c r="P647">
        <f>SUM(sample_report[[#This Row],[DIFF_4]:[DIFF_0]])</f>
        <v>3421.13</v>
      </c>
      <c r="Q647">
        <f>sample_report[[#This Row],[CTP_4]]-sample_report[[#This Row],[NOM_TAX_4]]</f>
        <v>777.55</v>
      </c>
      <c r="R647" s="1">
        <f>sample_report[[#This Row],[CTP_3]]-sample_report[[#This Row],[NOM_TAX_3]]</f>
        <v>534.11</v>
      </c>
      <c r="S647" s="1">
        <f>sample_report[[#This Row],[CTP_2]]-sample_report[[#This Row],[NOMO_TAX_2]]</f>
        <v>409.73</v>
      </c>
      <c r="T647" s="1">
        <f>sample_report[[#This Row],[CTP_1]]-sample_report[[#This Row],[NOM_TAX_1]]</f>
        <v>470.21</v>
      </c>
      <c r="U647" s="1">
        <f>sample_report[[#This Row],[CTP_0]]-sample_report[[#This Row],[NOM_TAX_0]]</f>
        <v>1229.53</v>
      </c>
      <c r="V647" t="s">
        <v>7043</v>
      </c>
      <c r="W647" t="s">
        <v>7027</v>
      </c>
      <c r="X647" t="s">
        <v>7028</v>
      </c>
      <c r="Y647" t="s">
        <v>7029</v>
      </c>
      <c r="Z647" t="s">
        <v>7030</v>
      </c>
      <c r="AA647">
        <f>sample_report[[#This Row],[PTI_4]]*sample_report[[#This Row],[STR_4]]*0.01</f>
        <v>0</v>
      </c>
      <c r="AK647" t="s">
        <v>9151</v>
      </c>
      <c r="AL647" t="s">
        <v>7031</v>
      </c>
      <c r="AM647" t="s">
        <v>7032</v>
      </c>
      <c r="AN647">
        <v>263287</v>
      </c>
      <c r="AO647">
        <v>340387</v>
      </c>
      <c r="AP647" t="s">
        <v>9249</v>
      </c>
      <c r="AQ647" t="s">
        <v>9250</v>
      </c>
      <c r="AR647" t="s">
        <v>9251</v>
      </c>
    </row>
    <row r="648" spans="1:44" hidden="1" x14ac:dyDescent="0.3">
      <c r="A648" t="s">
        <v>8396</v>
      </c>
      <c r="B648" t="s">
        <v>8397</v>
      </c>
      <c r="C648" t="s">
        <v>283</v>
      </c>
      <c r="D648" t="s">
        <v>1168</v>
      </c>
      <c r="E648">
        <v>2019</v>
      </c>
      <c r="F648">
        <v>284917</v>
      </c>
      <c r="G648" t="s">
        <v>9252</v>
      </c>
      <c r="H648">
        <v>2168267</v>
      </c>
      <c r="I648">
        <v>3935684</v>
      </c>
      <c r="J648" t="s">
        <v>8405</v>
      </c>
      <c r="K648">
        <v>70611</v>
      </c>
      <c r="L648">
        <v>22664800</v>
      </c>
      <c r="M648">
        <v>523</v>
      </c>
      <c r="N648" t="s">
        <v>9253</v>
      </c>
      <c r="O648" t="s">
        <v>9254</v>
      </c>
      <c r="P648">
        <f>SUM(sample_report[[#This Row],[DIFF_4]:[DIFF_0]])</f>
        <v>2763.37</v>
      </c>
      <c r="Q648">
        <f>sample_report[[#This Row],[CTP_4]]-sample_report[[#This Row],[NOM_TAX_4]]</f>
        <v>488.93</v>
      </c>
      <c r="R648" s="1">
        <f>sample_report[[#This Row],[CTP_3]]-sample_report[[#This Row],[NOM_TAX_3]]</f>
        <v>582.77</v>
      </c>
      <c r="S648" s="1">
        <f>sample_report[[#This Row],[CTP_2]]-sample_report[[#This Row],[NOMO_TAX_2]]</f>
        <v>523.48</v>
      </c>
      <c r="T648" s="1">
        <f>sample_report[[#This Row],[CTP_1]]-sample_report[[#This Row],[NOM_TAX_1]]</f>
        <v>523.9</v>
      </c>
      <c r="U648" s="1">
        <f>sample_report[[#This Row],[CTP_0]]-sample_report[[#This Row],[NOM_TAX_0]]</f>
        <v>644.29</v>
      </c>
      <c r="V648" t="s">
        <v>8417</v>
      </c>
      <c r="W648" t="s">
        <v>8402</v>
      </c>
      <c r="X648" t="s">
        <v>8403</v>
      </c>
      <c r="Y648" t="s">
        <v>8404</v>
      </c>
      <c r="Z648" t="s">
        <v>8405</v>
      </c>
      <c r="AA648">
        <f>sample_report[[#This Row],[PTI_4]]*sample_report[[#This Row],[STR_4]]*0.01</f>
        <v>0</v>
      </c>
      <c r="AK648" t="s">
        <v>9157</v>
      </c>
      <c r="AL648" t="s">
        <v>8406</v>
      </c>
      <c r="AM648" t="s">
        <v>8407</v>
      </c>
      <c r="AN648">
        <v>318685</v>
      </c>
      <c r="AO648">
        <v>284917</v>
      </c>
      <c r="AP648" t="s">
        <v>9255</v>
      </c>
      <c r="AQ648" t="s">
        <v>9256</v>
      </c>
      <c r="AR648" t="s">
        <v>35</v>
      </c>
    </row>
    <row r="649" spans="1:44" hidden="1" x14ac:dyDescent="0.3">
      <c r="A649" t="s">
        <v>3246</v>
      </c>
      <c r="B649" t="s">
        <v>3247</v>
      </c>
      <c r="C649" t="s">
        <v>283</v>
      </c>
      <c r="D649" t="s">
        <v>1168</v>
      </c>
      <c r="E649">
        <v>2019</v>
      </c>
      <c r="F649">
        <v>49893</v>
      </c>
      <c r="G649" t="s">
        <v>9257</v>
      </c>
      <c r="H649">
        <v>197579</v>
      </c>
      <c r="I649">
        <v>373200</v>
      </c>
      <c r="J649" t="s">
        <v>3255</v>
      </c>
      <c r="K649">
        <v>13653</v>
      </c>
      <c r="L649">
        <v>3956800</v>
      </c>
      <c r="M649">
        <v>1002</v>
      </c>
      <c r="N649" t="s">
        <v>9258</v>
      </c>
      <c r="O649" t="s">
        <v>9259</v>
      </c>
      <c r="P649">
        <f>SUM(sample_report[[#This Row],[DIFF_4]:[DIFF_0]])</f>
        <v>372.5</v>
      </c>
      <c r="Q649">
        <f>sample_report[[#This Row],[CTP_4]]-sample_report[[#This Row],[NOM_TAX_4]]</f>
        <v>63.91</v>
      </c>
      <c r="R649" s="1">
        <f>sample_report[[#This Row],[CTP_3]]-sample_report[[#This Row],[NOM_TAX_3]]</f>
        <v>25.25</v>
      </c>
      <c r="S649" s="1">
        <f>sample_report[[#This Row],[CTP_2]]-sample_report[[#This Row],[NOMO_TAX_2]]</f>
        <v>105.03</v>
      </c>
      <c r="T649" s="1">
        <f>sample_report[[#This Row],[CTP_1]]-sample_report[[#This Row],[NOM_TAX_1]]</f>
        <v>31.52</v>
      </c>
      <c r="U649" s="1">
        <f>sample_report[[#This Row],[CTP_0]]-sample_report[[#This Row],[NOM_TAX_0]]</f>
        <v>146.79</v>
      </c>
      <c r="V649" t="s">
        <v>3267</v>
      </c>
      <c r="W649" t="s">
        <v>3252</v>
      </c>
      <c r="X649" t="s">
        <v>3253</v>
      </c>
      <c r="Y649" t="s">
        <v>3254</v>
      </c>
      <c r="Z649" t="s">
        <v>3255</v>
      </c>
      <c r="AA649">
        <f>sample_report[[#This Row],[PTI_4]]*sample_report[[#This Row],[STR_4]]*0.01</f>
        <v>0</v>
      </c>
      <c r="AK649" t="s">
        <v>9163</v>
      </c>
      <c r="AL649" t="s">
        <v>3256</v>
      </c>
      <c r="AM649" t="s">
        <v>3257</v>
      </c>
      <c r="AN649">
        <v>37046</v>
      </c>
      <c r="AO649">
        <v>49893</v>
      </c>
      <c r="AP649" t="s">
        <v>9260</v>
      </c>
      <c r="AQ649" t="s">
        <v>9261</v>
      </c>
      <c r="AR649" t="s">
        <v>35</v>
      </c>
    </row>
    <row r="650" spans="1:44" hidden="1" x14ac:dyDescent="0.3">
      <c r="A650" t="s">
        <v>9166</v>
      </c>
      <c r="B650" t="s">
        <v>9167</v>
      </c>
      <c r="C650" t="s">
        <v>283</v>
      </c>
      <c r="D650" t="s">
        <v>1168</v>
      </c>
      <c r="E650">
        <v>2019</v>
      </c>
      <c r="F650">
        <v>9837</v>
      </c>
      <c r="G650" t="s">
        <v>9262</v>
      </c>
      <c r="H650">
        <v>1316040</v>
      </c>
      <c r="I650">
        <v>3882499</v>
      </c>
      <c r="J650" t="s">
        <v>9263</v>
      </c>
      <c r="K650">
        <v>14024</v>
      </c>
      <c r="L650">
        <v>-2698300</v>
      </c>
      <c r="M650">
        <v>-62</v>
      </c>
      <c r="N650" t="s">
        <v>9264</v>
      </c>
      <c r="O650" t="s">
        <v>9265</v>
      </c>
      <c r="P650">
        <f>SUM(sample_report[[#This Row],[DIFF_4]:[DIFF_0]])</f>
        <v>3974.83</v>
      </c>
      <c r="Q650">
        <f>sample_report[[#This Row],[CTP_4]]-sample_report[[#This Row],[NOM_TAX_4]]</f>
        <v>790.54</v>
      </c>
      <c r="R650" s="1">
        <f>sample_report[[#This Row],[CTP_3]]-sample_report[[#This Row],[NOM_TAX_3]]</f>
        <v>645.1</v>
      </c>
      <c r="S650" s="1">
        <f>sample_report[[#This Row],[CTP_2]]-sample_report[[#This Row],[NOMO_TAX_2]]</f>
        <v>959.61</v>
      </c>
      <c r="T650" s="1">
        <f>sample_report[[#This Row],[CTP_1]]-sample_report[[#This Row],[NOM_TAX_1]]</f>
        <v>945.98</v>
      </c>
      <c r="U650" s="1">
        <f>sample_report[[#This Row],[CTP_0]]-sample_report[[#This Row],[NOM_TAX_0]]</f>
        <v>633.6</v>
      </c>
      <c r="V650" t="s">
        <v>9173</v>
      </c>
      <c r="W650" t="s">
        <v>9174</v>
      </c>
      <c r="X650" t="s">
        <v>9175</v>
      </c>
      <c r="Y650" t="s">
        <v>9169</v>
      </c>
      <c r="Z650" t="s">
        <v>9263</v>
      </c>
      <c r="AA650">
        <f>sample_report[[#This Row],[PTI_4]]*sample_report[[#This Row],[STR_4]]*0.01</f>
        <v>0</v>
      </c>
      <c r="AK650" t="s">
        <v>9177</v>
      </c>
      <c r="AL650" t="s">
        <v>9178</v>
      </c>
      <c r="AM650" t="s">
        <v>9266</v>
      </c>
      <c r="AN650">
        <v>74327</v>
      </c>
      <c r="AO650">
        <v>9837</v>
      </c>
      <c r="AP650" t="s">
        <v>9267</v>
      </c>
      <c r="AQ650" t="s">
        <v>9268</v>
      </c>
      <c r="AR650" t="s">
        <v>35</v>
      </c>
    </row>
    <row r="651" spans="1:44" hidden="1" x14ac:dyDescent="0.3">
      <c r="A651" t="s">
        <v>5435</v>
      </c>
      <c r="B651" t="s">
        <v>5436</v>
      </c>
      <c r="C651" t="s">
        <v>283</v>
      </c>
      <c r="D651" t="s">
        <v>1168</v>
      </c>
      <c r="E651">
        <v>2019</v>
      </c>
      <c r="F651">
        <v>465759</v>
      </c>
      <c r="G651" t="s">
        <v>9269</v>
      </c>
      <c r="H651">
        <v>2947647</v>
      </c>
      <c r="I651">
        <v>8697288</v>
      </c>
      <c r="J651" t="s">
        <v>5444</v>
      </c>
      <c r="K651">
        <v>168037</v>
      </c>
      <c r="L651">
        <v>23168200</v>
      </c>
      <c r="M651">
        <v>235</v>
      </c>
      <c r="N651" t="s">
        <v>9270</v>
      </c>
      <c r="O651" t="s">
        <v>9271</v>
      </c>
      <c r="P651">
        <f>SUM(sample_report[[#This Row],[DIFF_4]:[DIFF_0]])</f>
        <v>7440.96</v>
      </c>
      <c r="Q651">
        <f>sample_report[[#This Row],[CTP_4]]-sample_report[[#This Row],[NOM_TAX_4]]</f>
        <v>1450.62</v>
      </c>
      <c r="R651" s="1">
        <f>sample_report[[#This Row],[CTP_3]]-sample_report[[#This Row],[NOM_TAX_3]]</f>
        <v>1310.56</v>
      </c>
      <c r="S651" s="1">
        <f>sample_report[[#This Row],[CTP_2]]-sample_report[[#This Row],[NOMO_TAX_2]]</f>
        <v>1295.6400000000001</v>
      </c>
      <c r="T651" s="1">
        <f>sample_report[[#This Row],[CTP_1]]-sample_report[[#This Row],[NOM_TAX_1]]</f>
        <v>1686.43</v>
      </c>
      <c r="U651" s="1">
        <f>sample_report[[#This Row],[CTP_0]]-sample_report[[#This Row],[NOM_TAX_0]]</f>
        <v>1697.71</v>
      </c>
      <c r="V651" t="s">
        <v>5456</v>
      </c>
      <c r="W651" t="s">
        <v>5441</v>
      </c>
      <c r="X651" t="s">
        <v>5442</v>
      </c>
      <c r="Y651" t="s">
        <v>5443</v>
      </c>
      <c r="Z651" t="s">
        <v>5444</v>
      </c>
      <c r="AA651">
        <f>sample_report[[#This Row],[PTI_4]]*sample_report[[#This Row],[STR_4]]*0.01</f>
        <v>0</v>
      </c>
      <c r="AK651" t="s">
        <v>9184</v>
      </c>
      <c r="AL651" t="s">
        <v>5445</v>
      </c>
      <c r="AM651" t="s">
        <v>5446</v>
      </c>
      <c r="AN651">
        <v>576227</v>
      </c>
      <c r="AO651">
        <v>465759</v>
      </c>
      <c r="AP651" t="s">
        <v>9272</v>
      </c>
      <c r="AQ651" t="s">
        <v>9273</v>
      </c>
      <c r="AR651" t="s">
        <v>35</v>
      </c>
    </row>
    <row r="652" spans="1:44" hidden="1" x14ac:dyDescent="0.3">
      <c r="A652" t="s">
        <v>9014</v>
      </c>
      <c r="B652" t="s">
        <v>9015</v>
      </c>
      <c r="C652" t="s">
        <v>283</v>
      </c>
      <c r="D652" t="s">
        <v>1168</v>
      </c>
      <c r="E652">
        <v>2019</v>
      </c>
      <c r="F652">
        <v>59437</v>
      </c>
      <c r="G652" t="s">
        <v>9274</v>
      </c>
      <c r="H652">
        <v>455538</v>
      </c>
      <c r="I652">
        <v>677488</v>
      </c>
      <c r="J652" t="s">
        <v>9022</v>
      </c>
      <c r="K652">
        <v>15344</v>
      </c>
      <c r="L652">
        <v>4665000</v>
      </c>
      <c r="M652">
        <v>624</v>
      </c>
      <c r="N652" t="s">
        <v>9275</v>
      </c>
      <c r="O652" t="s">
        <v>9276</v>
      </c>
      <c r="P652">
        <f>SUM(sample_report[[#This Row],[DIFF_4]:[DIFF_0]])</f>
        <v>903.59999999999991</v>
      </c>
      <c r="Q652">
        <f>sample_report[[#This Row],[CTP_4]]-sample_report[[#This Row],[NOM_TAX_4]]</f>
        <v>178.54</v>
      </c>
      <c r="R652" s="1">
        <f>sample_report[[#This Row],[CTP_3]]-sample_report[[#This Row],[NOM_TAX_3]]</f>
        <v>121.16</v>
      </c>
      <c r="S652" s="1">
        <f>sample_report[[#This Row],[CTP_2]]-sample_report[[#This Row],[NOMO_TAX_2]]</f>
        <v>187.1</v>
      </c>
      <c r="T652" s="1">
        <f>sample_report[[#This Row],[CTP_1]]-sample_report[[#This Row],[NOM_TAX_1]]</f>
        <v>213.64</v>
      </c>
      <c r="U652" s="1">
        <f>sample_report[[#This Row],[CTP_0]]-sample_report[[#This Row],[NOM_TAX_0]]</f>
        <v>203.16</v>
      </c>
      <c r="V652" t="s">
        <v>9033</v>
      </c>
      <c r="W652" t="s">
        <v>3270</v>
      </c>
      <c r="X652" t="s">
        <v>9020</v>
      </c>
      <c r="Y652" t="s">
        <v>9021</v>
      </c>
      <c r="Z652" t="s">
        <v>9022</v>
      </c>
      <c r="AA652">
        <f>sample_report[[#This Row],[PTI_4]]*sample_report[[#This Row],[STR_4]]*0.01</f>
        <v>0</v>
      </c>
      <c r="AK652" t="s">
        <v>9190</v>
      </c>
      <c r="AL652" t="s">
        <v>7646</v>
      </c>
      <c r="AM652" t="s">
        <v>9023</v>
      </c>
      <c r="AN652">
        <v>75219</v>
      </c>
      <c r="AO652">
        <v>59437</v>
      </c>
      <c r="AP652" t="s">
        <v>198</v>
      </c>
      <c r="AQ652" t="s">
        <v>9277</v>
      </c>
      <c r="AR652" t="s">
        <v>35</v>
      </c>
    </row>
    <row r="653" spans="1:44" hidden="1" x14ac:dyDescent="0.3">
      <c r="A653" t="s">
        <v>4709</v>
      </c>
      <c r="B653" t="s">
        <v>4710</v>
      </c>
      <c r="C653" t="s">
        <v>283</v>
      </c>
      <c r="D653" t="s">
        <v>1168</v>
      </c>
      <c r="E653">
        <v>2017</v>
      </c>
      <c r="F653">
        <v>155908</v>
      </c>
      <c r="G653" t="s">
        <v>9305</v>
      </c>
      <c r="H653">
        <v>1223329</v>
      </c>
      <c r="I653">
        <v>1404262</v>
      </c>
      <c r="J653" t="s">
        <v>4716</v>
      </c>
      <c r="K653">
        <v>37910</v>
      </c>
      <c r="L653">
        <v>12769700</v>
      </c>
      <c r="M653">
        <v>830</v>
      </c>
      <c r="N653" t="s">
        <v>9306</v>
      </c>
      <c r="O653" t="s">
        <v>9307</v>
      </c>
      <c r="P653">
        <f>SUM(sample_report[[#This Row],[DIFF_4]:[DIFF_0]])</f>
        <v>3716.38</v>
      </c>
      <c r="Q653">
        <f>sample_report[[#This Row],[CTP_4]]-sample_report[[#This Row],[NOM_TAX_4]]</f>
        <v>1070.29</v>
      </c>
      <c r="R653" s="1">
        <f>sample_report[[#This Row],[CTP_3]]-sample_report[[#This Row],[NOM_TAX_3]]</f>
        <v>611.57000000000005</v>
      </c>
      <c r="S653" s="1">
        <f>sample_report[[#This Row],[CTP_2]]-sample_report[[#This Row],[NOMO_TAX_2]]</f>
        <v>627.1</v>
      </c>
      <c r="T653" s="1">
        <f>sample_report[[#This Row],[CTP_1]]-sample_report[[#This Row],[NOM_TAX_1]]</f>
        <v>1009.97</v>
      </c>
      <c r="U653" s="1">
        <f>sample_report[[#This Row],[CTP_0]]-sample_report[[#This Row],[NOM_TAX_0]]</f>
        <v>397.45</v>
      </c>
      <c r="V653" t="s">
        <v>4728</v>
      </c>
      <c r="W653" t="s">
        <v>4729</v>
      </c>
      <c r="X653" t="s">
        <v>4730</v>
      </c>
      <c r="Y653" t="s">
        <v>4715</v>
      </c>
      <c r="Z653" t="s">
        <v>4716</v>
      </c>
      <c r="AA653">
        <f>sample_report[[#This Row],[PTI_4]]*sample_report[[#This Row],[STR_4]]*0.01</f>
        <v>0</v>
      </c>
      <c r="AK653" t="s">
        <v>4732</v>
      </c>
      <c r="AL653" t="s">
        <v>4733</v>
      </c>
      <c r="AM653" t="s">
        <v>9131</v>
      </c>
      <c r="AN653">
        <v>191000</v>
      </c>
      <c r="AO653">
        <v>155908</v>
      </c>
      <c r="AP653" t="s">
        <v>198</v>
      </c>
      <c r="AQ653" t="s">
        <v>9308</v>
      </c>
      <c r="AR653" t="s">
        <v>35</v>
      </c>
    </row>
    <row r="654" spans="1:44" hidden="1" x14ac:dyDescent="0.3">
      <c r="A654" t="s">
        <v>9133</v>
      </c>
      <c r="B654" t="s">
        <v>9134</v>
      </c>
      <c r="C654" t="s">
        <v>283</v>
      </c>
      <c r="D654" t="s">
        <v>1168</v>
      </c>
      <c r="E654">
        <v>2017</v>
      </c>
      <c r="F654">
        <v>168058</v>
      </c>
      <c r="G654" t="s">
        <v>9309</v>
      </c>
      <c r="H654">
        <v>2010494</v>
      </c>
      <c r="I654">
        <v>4090651</v>
      </c>
      <c r="J654" t="s">
        <v>9142</v>
      </c>
      <c r="K654">
        <v>41020</v>
      </c>
      <c r="L654">
        <v>13139800</v>
      </c>
      <c r="M654">
        <v>296</v>
      </c>
      <c r="N654" t="s">
        <v>9310</v>
      </c>
      <c r="O654" t="s">
        <v>9311</v>
      </c>
      <c r="P654">
        <f>SUM(sample_report[[#This Row],[DIFF_4]:[DIFF_0]])</f>
        <v>2343.2399999999998</v>
      </c>
      <c r="Q654">
        <f>sample_report[[#This Row],[CTP_4]]-sample_report[[#This Row],[NOM_TAX_4]]</f>
        <v>295.99</v>
      </c>
      <c r="R654" s="1">
        <f>sample_report[[#This Row],[CTP_3]]-sample_report[[#This Row],[NOM_TAX_3]]</f>
        <v>387.94</v>
      </c>
      <c r="S654" s="1">
        <f>sample_report[[#This Row],[CTP_2]]-sample_report[[#This Row],[NOMO_TAX_2]]</f>
        <v>489.46</v>
      </c>
      <c r="T654" s="1">
        <f>sample_report[[#This Row],[CTP_1]]-sample_report[[#This Row],[NOM_TAX_1]]</f>
        <v>379.08</v>
      </c>
      <c r="U654" s="1">
        <f>sample_report[[#This Row],[CTP_0]]-sample_report[[#This Row],[NOM_TAX_0]]</f>
        <v>790.77</v>
      </c>
      <c r="V654" t="s">
        <v>9312</v>
      </c>
      <c r="W654" t="s">
        <v>9139</v>
      </c>
      <c r="X654" t="s">
        <v>9140</v>
      </c>
      <c r="Y654" t="s">
        <v>9141</v>
      </c>
      <c r="Z654" t="s">
        <v>9142</v>
      </c>
      <c r="AA654">
        <f>sample_report[[#This Row],[PTI_4]]*sample_report[[#This Row],[STR_4]]*0.01</f>
        <v>0</v>
      </c>
      <c r="AK654" t="s">
        <v>9313</v>
      </c>
      <c r="AL654" t="s">
        <v>9143</v>
      </c>
      <c r="AM654" t="s">
        <v>9144</v>
      </c>
      <c r="AN654">
        <v>159376</v>
      </c>
      <c r="AO654">
        <v>168058</v>
      </c>
      <c r="AP654" t="s">
        <v>9314</v>
      </c>
      <c r="AQ654" t="s">
        <v>9315</v>
      </c>
      <c r="AR654" t="s">
        <v>35</v>
      </c>
    </row>
    <row r="655" spans="1:44" hidden="1" x14ac:dyDescent="0.3">
      <c r="A655" t="s">
        <v>7021</v>
      </c>
      <c r="B655" t="s">
        <v>7022</v>
      </c>
      <c r="C655" t="s">
        <v>283</v>
      </c>
      <c r="D655" t="s">
        <v>1168</v>
      </c>
      <c r="E655">
        <v>2017</v>
      </c>
      <c r="F655">
        <v>153729</v>
      </c>
      <c r="G655" t="s">
        <v>9316</v>
      </c>
      <c r="H655">
        <v>1414946</v>
      </c>
      <c r="I655">
        <v>2383992</v>
      </c>
      <c r="J655" t="s">
        <v>7028</v>
      </c>
      <c r="K655">
        <v>46547</v>
      </c>
      <c r="L655">
        <v>11338100</v>
      </c>
      <c r="M655">
        <v>430</v>
      </c>
      <c r="N655" t="s">
        <v>9317</v>
      </c>
      <c r="O655" t="s">
        <v>9318</v>
      </c>
      <c r="P655">
        <f>SUM(sample_report[[#This Row],[DIFF_4]:[DIFF_0]])</f>
        <v>3206.8100000000004</v>
      </c>
      <c r="Q655">
        <f>sample_report[[#This Row],[CTP_4]]-sample_report[[#This Row],[NOM_TAX_4]]</f>
        <v>716.92</v>
      </c>
      <c r="R655" s="1">
        <f>sample_report[[#This Row],[CTP_3]]-sample_report[[#This Row],[NOM_TAX_3]]</f>
        <v>768.5</v>
      </c>
      <c r="S655" s="1">
        <f>sample_report[[#This Row],[CTP_2]]-sample_report[[#This Row],[NOMO_TAX_2]]</f>
        <v>777.55</v>
      </c>
      <c r="T655" s="1">
        <f>sample_report[[#This Row],[CTP_1]]-sample_report[[#This Row],[NOM_TAX_1]]</f>
        <v>534.11</v>
      </c>
      <c r="U655" s="1">
        <f>sample_report[[#This Row],[CTP_0]]-sample_report[[#This Row],[NOM_TAX_0]]</f>
        <v>409.73</v>
      </c>
      <c r="V655" t="s">
        <v>7041</v>
      </c>
      <c r="W655" t="s">
        <v>7042</v>
      </c>
      <c r="X655" t="s">
        <v>7043</v>
      </c>
      <c r="Y655" t="s">
        <v>7027</v>
      </c>
      <c r="Z655" t="s">
        <v>7028</v>
      </c>
      <c r="AA655">
        <f>sample_report[[#This Row],[PTI_4]]*sample_report[[#This Row],[STR_4]]*0.01</f>
        <v>0</v>
      </c>
      <c r="AK655" t="s">
        <v>7045</v>
      </c>
      <c r="AL655" t="s">
        <v>7046</v>
      </c>
      <c r="AM655" t="s">
        <v>9151</v>
      </c>
      <c r="AN655">
        <v>170614</v>
      </c>
      <c r="AO655">
        <v>153729</v>
      </c>
      <c r="AP655" t="s">
        <v>9319</v>
      </c>
      <c r="AQ655" t="s">
        <v>9320</v>
      </c>
      <c r="AR655" t="s">
        <v>9321</v>
      </c>
    </row>
    <row r="656" spans="1:44" hidden="1" x14ac:dyDescent="0.3">
      <c r="A656" t="s">
        <v>8396</v>
      </c>
      <c r="B656" t="s">
        <v>8397</v>
      </c>
      <c r="C656" t="s">
        <v>283</v>
      </c>
      <c r="D656" t="s">
        <v>1168</v>
      </c>
      <c r="E656">
        <v>2017</v>
      </c>
      <c r="F656">
        <v>273576</v>
      </c>
      <c r="G656" t="s">
        <v>9322</v>
      </c>
      <c r="H656">
        <v>1830411</v>
      </c>
      <c r="I656">
        <v>3744297</v>
      </c>
      <c r="J656" t="s">
        <v>8403</v>
      </c>
      <c r="K656">
        <v>67860</v>
      </c>
      <c r="L656">
        <v>21049300</v>
      </c>
      <c r="M656">
        <v>511</v>
      </c>
      <c r="N656" t="s">
        <v>9323</v>
      </c>
      <c r="O656" t="s">
        <v>9324</v>
      </c>
      <c r="P656">
        <f>SUM(sample_report[[#This Row],[DIFF_4]:[DIFF_0]])</f>
        <v>2463.67</v>
      </c>
      <c r="Q656">
        <f>sample_report[[#This Row],[CTP_4]]-sample_report[[#This Row],[NOM_TAX_4]]</f>
        <v>494.79</v>
      </c>
      <c r="R656" s="1">
        <f>sample_report[[#This Row],[CTP_3]]-sample_report[[#This Row],[NOM_TAX_3]]</f>
        <v>373.7</v>
      </c>
      <c r="S656" s="1">
        <f>sample_report[[#This Row],[CTP_2]]-sample_report[[#This Row],[NOMO_TAX_2]]</f>
        <v>488.93</v>
      </c>
      <c r="T656" s="1">
        <f>sample_report[[#This Row],[CTP_1]]-sample_report[[#This Row],[NOM_TAX_1]]</f>
        <v>582.77</v>
      </c>
      <c r="U656" s="1">
        <f>sample_report[[#This Row],[CTP_0]]-sample_report[[#This Row],[NOM_TAX_0]]</f>
        <v>523.48</v>
      </c>
      <c r="V656" t="s">
        <v>8415</v>
      </c>
      <c r="W656" t="s">
        <v>8416</v>
      </c>
      <c r="X656" t="s">
        <v>8417</v>
      </c>
      <c r="Y656" t="s">
        <v>8402</v>
      </c>
      <c r="Z656" t="s">
        <v>8403</v>
      </c>
      <c r="AA656">
        <f>sample_report[[#This Row],[PTI_4]]*sample_report[[#This Row],[STR_4]]*0.01</f>
        <v>0</v>
      </c>
      <c r="AK656" t="s">
        <v>8419</v>
      </c>
      <c r="AL656" t="s">
        <v>8420</v>
      </c>
      <c r="AM656" t="s">
        <v>9157</v>
      </c>
      <c r="AN656">
        <v>265210</v>
      </c>
      <c r="AO656">
        <v>273576</v>
      </c>
      <c r="AP656" t="s">
        <v>9325</v>
      </c>
      <c r="AQ656" t="s">
        <v>9326</v>
      </c>
      <c r="AR656" t="s">
        <v>35</v>
      </c>
    </row>
    <row r="657" spans="1:44" hidden="1" x14ac:dyDescent="0.3">
      <c r="A657" t="s">
        <v>3246</v>
      </c>
      <c r="B657" t="s">
        <v>3247</v>
      </c>
      <c r="C657" t="s">
        <v>283</v>
      </c>
      <c r="D657" t="s">
        <v>1168</v>
      </c>
      <c r="E657">
        <v>2017</v>
      </c>
      <c r="F657">
        <v>22110</v>
      </c>
      <c r="G657" t="s">
        <v>9327</v>
      </c>
      <c r="H657">
        <v>124825</v>
      </c>
      <c r="I657">
        <v>272404</v>
      </c>
      <c r="J657" t="s">
        <v>3253</v>
      </c>
      <c r="K657">
        <v>6377</v>
      </c>
      <c r="L657">
        <v>1674700</v>
      </c>
      <c r="M657">
        <v>557</v>
      </c>
      <c r="N657" t="s">
        <v>9328</v>
      </c>
      <c r="O657" t="s">
        <v>9329</v>
      </c>
      <c r="P657">
        <f>SUM(sample_report[[#This Row],[DIFF_4]:[DIFF_0]])</f>
        <v>248.94</v>
      </c>
      <c r="Q657">
        <f>sample_report[[#This Row],[CTP_4]]-sample_report[[#This Row],[NOM_TAX_4]]</f>
        <v>23.17</v>
      </c>
      <c r="R657" s="1">
        <f>sample_report[[#This Row],[CTP_3]]-sample_report[[#This Row],[NOM_TAX_3]]</f>
        <v>31.58</v>
      </c>
      <c r="S657" s="1">
        <f>sample_report[[#This Row],[CTP_2]]-sample_report[[#This Row],[NOMO_TAX_2]]</f>
        <v>63.91</v>
      </c>
      <c r="T657" s="1">
        <f>sample_report[[#This Row],[CTP_1]]-sample_report[[#This Row],[NOM_TAX_1]]</f>
        <v>25.25</v>
      </c>
      <c r="U657" s="1">
        <f>sample_report[[#This Row],[CTP_0]]-sample_report[[#This Row],[NOM_TAX_0]]</f>
        <v>105.03</v>
      </c>
      <c r="V657" t="s">
        <v>3265</v>
      </c>
      <c r="W657" t="s">
        <v>3266</v>
      </c>
      <c r="X657" t="s">
        <v>3267</v>
      </c>
      <c r="Y657" t="s">
        <v>3252</v>
      </c>
      <c r="Z657" t="s">
        <v>3253</v>
      </c>
      <c r="AA657">
        <f>sample_report[[#This Row],[PTI_4]]*sample_report[[#This Row],[STR_4]]*0.01</f>
        <v>0</v>
      </c>
      <c r="AK657" t="s">
        <v>3269</v>
      </c>
      <c r="AL657" t="s">
        <v>3270</v>
      </c>
      <c r="AM657" t="s">
        <v>9163</v>
      </c>
      <c r="AN657">
        <v>17196</v>
      </c>
      <c r="AO657">
        <v>22110</v>
      </c>
      <c r="AP657" t="s">
        <v>9330</v>
      </c>
      <c r="AQ657" t="s">
        <v>9331</v>
      </c>
      <c r="AR657" t="s">
        <v>35</v>
      </c>
    </row>
    <row r="658" spans="1:44" hidden="1" x14ac:dyDescent="0.3">
      <c r="A658" t="s">
        <v>9166</v>
      </c>
      <c r="B658" t="s">
        <v>9167</v>
      </c>
      <c r="C658" t="s">
        <v>283</v>
      </c>
      <c r="D658" t="s">
        <v>1168</v>
      </c>
      <c r="E658">
        <v>2017</v>
      </c>
      <c r="F658">
        <v>41505</v>
      </c>
      <c r="G658" t="s">
        <v>9332</v>
      </c>
      <c r="H658">
        <v>-496228</v>
      </c>
      <c r="I658">
        <v>3831565</v>
      </c>
      <c r="J658" t="s">
        <v>9175</v>
      </c>
      <c r="K658">
        <v>53530</v>
      </c>
      <c r="L658">
        <v>5065300</v>
      </c>
      <c r="M658">
        <v>104</v>
      </c>
      <c r="N658" t="s">
        <v>9333</v>
      </c>
      <c r="O658" t="s">
        <v>9334</v>
      </c>
      <c r="P658">
        <f>SUM(sample_report[[#This Row],[DIFF_4]:[DIFF_0]])</f>
        <v>3491.3</v>
      </c>
      <c r="Q658">
        <f>sample_report[[#This Row],[CTP_4]]-sample_report[[#This Row],[NOM_TAX_4]]</f>
        <v>586.95000000000005</v>
      </c>
      <c r="R658" s="1">
        <f>sample_report[[#This Row],[CTP_3]]-sample_report[[#This Row],[NOM_TAX_3]]</f>
        <v>509.1</v>
      </c>
      <c r="S658" s="1">
        <f>sample_report[[#This Row],[CTP_2]]-sample_report[[#This Row],[NOMO_TAX_2]]</f>
        <v>790.54</v>
      </c>
      <c r="T658" s="1">
        <f>sample_report[[#This Row],[CTP_1]]-sample_report[[#This Row],[NOM_TAX_1]]</f>
        <v>645.1</v>
      </c>
      <c r="U658" s="1">
        <f>sample_report[[#This Row],[CTP_0]]-sample_report[[#This Row],[NOM_TAX_0]]</f>
        <v>959.61</v>
      </c>
      <c r="V658" t="s">
        <v>9335</v>
      </c>
      <c r="W658" t="s">
        <v>9172</v>
      </c>
      <c r="X658" t="s">
        <v>9173</v>
      </c>
      <c r="Y658" t="s">
        <v>9174</v>
      </c>
      <c r="Z658" t="s">
        <v>9175</v>
      </c>
      <c r="AA658">
        <f>sample_report[[#This Row],[PTI_4]]*sample_report[[#This Row],[STR_4]]*0.01</f>
        <v>0</v>
      </c>
      <c r="AK658" t="s">
        <v>9336</v>
      </c>
      <c r="AL658" t="s">
        <v>9176</v>
      </c>
      <c r="AM658" t="s">
        <v>9177</v>
      </c>
      <c r="AN658">
        <v>-332567</v>
      </c>
      <c r="AO658">
        <v>41505</v>
      </c>
      <c r="AP658" t="s">
        <v>9337</v>
      </c>
      <c r="AQ658" t="s">
        <v>9338</v>
      </c>
      <c r="AR658" t="s">
        <v>35</v>
      </c>
    </row>
    <row r="659" spans="1:44" hidden="1" x14ac:dyDescent="0.3">
      <c r="A659" t="s">
        <v>5435</v>
      </c>
      <c r="B659" t="s">
        <v>5436</v>
      </c>
      <c r="C659" t="s">
        <v>283</v>
      </c>
      <c r="D659" t="s">
        <v>1168</v>
      </c>
      <c r="E659">
        <v>2017</v>
      </c>
      <c r="F659">
        <v>433190</v>
      </c>
      <c r="G659" t="s">
        <v>9339</v>
      </c>
      <c r="H659">
        <v>2662734</v>
      </c>
      <c r="I659">
        <v>8672635</v>
      </c>
      <c r="J659" t="s">
        <v>5442</v>
      </c>
      <c r="K659">
        <v>115537</v>
      </c>
      <c r="L659">
        <v>23721100</v>
      </c>
      <c r="M659">
        <v>214</v>
      </c>
      <c r="N659" t="s">
        <v>9340</v>
      </c>
      <c r="O659" t="s">
        <v>9341</v>
      </c>
      <c r="P659">
        <f>SUM(sample_report[[#This Row],[DIFF_4]:[DIFF_0]])</f>
        <v>6823.9000000000005</v>
      </c>
      <c r="Q659">
        <f>sample_report[[#This Row],[CTP_4]]-sample_report[[#This Row],[NOM_TAX_4]]</f>
        <v>1569.45</v>
      </c>
      <c r="R659" s="1">
        <f>sample_report[[#This Row],[CTP_3]]-sample_report[[#This Row],[NOM_TAX_3]]</f>
        <v>1197.6300000000001</v>
      </c>
      <c r="S659" s="1">
        <f>sample_report[[#This Row],[CTP_2]]-sample_report[[#This Row],[NOMO_TAX_2]]</f>
        <v>1450.62</v>
      </c>
      <c r="T659" s="1">
        <f>sample_report[[#This Row],[CTP_1]]-sample_report[[#This Row],[NOM_TAX_1]]</f>
        <v>1310.56</v>
      </c>
      <c r="U659" s="1">
        <f>sample_report[[#This Row],[CTP_0]]-sample_report[[#This Row],[NOM_TAX_0]]</f>
        <v>1295.6400000000001</v>
      </c>
      <c r="V659" t="s">
        <v>5454</v>
      </c>
      <c r="W659" t="s">
        <v>5455</v>
      </c>
      <c r="X659" t="s">
        <v>5456</v>
      </c>
      <c r="Y659" t="s">
        <v>5441</v>
      </c>
      <c r="Z659" t="s">
        <v>5442</v>
      </c>
      <c r="AA659">
        <f>sample_report[[#This Row],[PTI_4]]*sample_report[[#This Row],[STR_4]]*0.01</f>
        <v>0</v>
      </c>
      <c r="AK659" t="s">
        <v>5458</v>
      </c>
      <c r="AL659" t="s">
        <v>5459</v>
      </c>
      <c r="AM659" t="s">
        <v>9184</v>
      </c>
      <c r="AN659">
        <v>430564</v>
      </c>
      <c r="AO659">
        <v>433190</v>
      </c>
      <c r="AP659" t="s">
        <v>9342</v>
      </c>
      <c r="AQ659" t="s">
        <v>9343</v>
      </c>
      <c r="AR659" t="s">
        <v>35</v>
      </c>
    </row>
    <row r="660" spans="1:44" hidden="1" x14ac:dyDescent="0.3">
      <c r="A660" t="s">
        <v>9014</v>
      </c>
      <c r="B660" t="s">
        <v>9015</v>
      </c>
      <c r="C660" t="s">
        <v>283</v>
      </c>
      <c r="D660" t="s">
        <v>1168</v>
      </c>
      <c r="E660">
        <v>2017</v>
      </c>
      <c r="F660">
        <v>60480</v>
      </c>
      <c r="G660" t="s">
        <v>9344</v>
      </c>
      <c r="H660">
        <v>420918</v>
      </c>
      <c r="I660">
        <v>626134</v>
      </c>
      <c r="J660" t="s">
        <v>9020</v>
      </c>
      <c r="K660">
        <v>18360</v>
      </c>
      <c r="L660">
        <v>4598700</v>
      </c>
      <c r="M660">
        <v>666</v>
      </c>
      <c r="N660" t="s">
        <v>9345</v>
      </c>
      <c r="O660" t="s">
        <v>9346</v>
      </c>
      <c r="P660">
        <f>SUM(sample_report[[#This Row],[DIFF_4]:[DIFF_0]])</f>
        <v>716.01</v>
      </c>
      <c r="Q660">
        <f>sample_report[[#This Row],[CTP_4]]-sample_report[[#This Row],[NOM_TAX_4]]</f>
        <v>86.84</v>
      </c>
      <c r="R660" s="1">
        <f>sample_report[[#This Row],[CTP_3]]-sample_report[[#This Row],[NOM_TAX_3]]</f>
        <v>142.37</v>
      </c>
      <c r="S660" s="1">
        <f>sample_report[[#This Row],[CTP_2]]-sample_report[[#This Row],[NOMO_TAX_2]]</f>
        <v>178.54</v>
      </c>
      <c r="T660" s="1">
        <f>sample_report[[#This Row],[CTP_1]]-sample_report[[#This Row],[NOM_TAX_1]]</f>
        <v>121.16</v>
      </c>
      <c r="U660" s="1">
        <f>sample_report[[#This Row],[CTP_0]]-sample_report[[#This Row],[NOM_TAX_0]]</f>
        <v>187.1</v>
      </c>
      <c r="V660" t="s">
        <v>9031</v>
      </c>
      <c r="W660" t="s">
        <v>9032</v>
      </c>
      <c r="X660" t="s">
        <v>9033</v>
      </c>
      <c r="Y660" t="s">
        <v>3270</v>
      </c>
      <c r="Z660" t="s">
        <v>9020</v>
      </c>
      <c r="AA660">
        <f>sample_report[[#This Row],[PTI_4]]*sample_report[[#This Row],[STR_4]]*0.01</f>
        <v>0</v>
      </c>
      <c r="AK660" t="s">
        <v>9035</v>
      </c>
      <c r="AL660" t="s">
        <v>9036</v>
      </c>
      <c r="AM660" t="s">
        <v>9190</v>
      </c>
      <c r="AN660">
        <v>54700</v>
      </c>
      <c r="AO660">
        <v>60480</v>
      </c>
      <c r="AP660" t="s">
        <v>198</v>
      </c>
      <c r="AQ660" t="s">
        <v>9347</v>
      </c>
      <c r="AR660" t="s">
        <v>35</v>
      </c>
    </row>
    <row r="661" spans="1:44" x14ac:dyDescent="0.3">
      <c r="A661" t="s">
        <v>5928</v>
      </c>
      <c r="B661" t="s">
        <v>5929</v>
      </c>
      <c r="C661" t="s">
        <v>283</v>
      </c>
      <c r="D661" t="s">
        <v>63</v>
      </c>
      <c r="E661">
        <v>2020</v>
      </c>
      <c r="F661">
        <v>267692</v>
      </c>
      <c r="G661" t="s">
        <v>9372</v>
      </c>
      <c r="H661">
        <v>1851094</v>
      </c>
      <c r="I661">
        <v>5760287</v>
      </c>
      <c r="J661" t="s">
        <v>9373</v>
      </c>
      <c r="K661">
        <v>46918</v>
      </c>
      <c r="L661">
        <v>22570000</v>
      </c>
      <c r="M661">
        <v>369</v>
      </c>
      <c r="N661" t="s">
        <v>9374</v>
      </c>
      <c r="O661" t="s">
        <v>9375</v>
      </c>
      <c r="P661">
        <f>SUM(sample_report[[#This Row],[DIFF_4]:[DIFF_0]])</f>
        <v>-189112.89059799997</v>
      </c>
      <c r="Q661" s="1">
        <f>sample_report[[#This Row],[CTP_4]]-sample_report[[#This Row],[NOM_TAX_4]]</f>
        <v>382.33432400000004</v>
      </c>
      <c r="R661" s="1">
        <f>sample_report[[#This Row],[CTP_3]]-sample_report[[#This Row],[NOM_TAX_3]]</f>
        <v>210.77939000000003</v>
      </c>
      <c r="S661" s="1">
        <f>sample_report[[#This Row],[CTP_2]]-sample_report[[#This Row],[NOMO_TAX_2]]</f>
        <v>-326.17271200000005</v>
      </c>
      <c r="T661" s="1">
        <f>sample_report[[#This Row],[CTP_1]]-sample_report[[#This Row],[NOM_TAX_1]]</f>
        <v>-110685.6908</v>
      </c>
      <c r="U661" s="1">
        <f>sample_report[[#This Row],[CTP_0]]-sample_report[[#This Row],[NOM_TAX_0]]</f>
        <v>-78694.140799999994</v>
      </c>
      <c r="V661" t="s">
        <v>5936</v>
      </c>
      <c r="W661" t="s">
        <v>5937</v>
      </c>
      <c r="X661" t="s">
        <v>5931</v>
      </c>
      <c r="Y661" t="s">
        <v>6276</v>
      </c>
      <c r="Z661" t="s">
        <v>9373</v>
      </c>
      <c r="AA661">
        <f>sample_report[[#This Row],[PTI_4]]*sample_report[[#This Row],[STR_4]]*0.01</f>
        <v>563.495676</v>
      </c>
      <c r="AB661">
        <f>sample_report[[#This Row],[PTI_3]]*sample_report[[#This Row],[STR_3]]*0.01</f>
        <v>755.44060999999999</v>
      </c>
      <c r="AC661">
        <f>sample_report[[#This Row],[PTI_2]]*sample_report[[#This Row],[STR_32]]*0.01</f>
        <v>1015.8827120000001</v>
      </c>
      <c r="AD661">
        <f>sample_report[[#This Row],[PTI_1]]*sample_report[[#This Row],[STR_1]]*0.01</f>
        <v>111686.1908</v>
      </c>
      <c r="AE661">
        <f>sample_report[[#This Row],[PTI_0]]*sample_report[[#This Row],[STR_0]]*0.01</f>
        <v>79611.6008</v>
      </c>
      <c r="AF661">
        <v>29.74</v>
      </c>
      <c r="AG661">
        <v>29.74</v>
      </c>
      <c r="AH661">
        <v>29.74</v>
      </c>
      <c r="AI661">
        <v>29.74</v>
      </c>
      <c r="AJ661">
        <v>29.74</v>
      </c>
      <c r="AK661" t="s">
        <v>5939</v>
      </c>
      <c r="AL661" t="s">
        <v>6279</v>
      </c>
      <c r="AM661" t="s">
        <v>9376</v>
      </c>
      <c r="AN661">
        <v>375542</v>
      </c>
      <c r="AO661">
        <v>267692</v>
      </c>
      <c r="AP661" t="s">
        <v>9377</v>
      </c>
      <c r="AQ661" t="s">
        <v>9378</v>
      </c>
      <c r="AR661" t="s">
        <v>35</v>
      </c>
    </row>
    <row r="662" spans="1:44" x14ac:dyDescent="0.3">
      <c r="A662" t="s">
        <v>5928</v>
      </c>
      <c r="B662" t="s">
        <v>5929</v>
      </c>
      <c r="C662" t="s">
        <v>283</v>
      </c>
      <c r="D662" t="s">
        <v>63</v>
      </c>
      <c r="E662">
        <v>2016</v>
      </c>
      <c r="F662">
        <v>189474</v>
      </c>
      <c r="G662" t="s">
        <v>8114</v>
      </c>
      <c r="H662">
        <v>1285148</v>
      </c>
      <c r="I662">
        <v>4882801</v>
      </c>
      <c r="J662" t="s">
        <v>5936</v>
      </c>
      <c r="K662">
        <v>30225</v>
      </c>
      <c r="L662">
        <v>16521200</v>
      </c>
      <c r="M662">
        <v>289</v>
      </c>
      <c r="N662" t="s">
        <v>9379</v>
      </c>
      <c r="O662" t="s">
        <v>9380</v>
      </c>
      <c r="P662">
        <f>SUM(sample_report[[#This Row],[DIFF_4]:[DIFF_0]])</f>
        <v>-100111.99677699999</v>
      </c>
      <c r="Q662" s="1">
        <f>sample_report[[#This Row],[CTP_4]]-sample_report[[#This Row],[NOM_TAX_4]]</f>
        <v>5041.4087719999998</v>
      </c>
      <c r="R662" s="1">
        <f>sample_report[[#This Row],[CTP_3]]-sample_report[[#This Row],[NOM_TAX_3]]</f>
        <v>2521.8371790000001</v>
      </c>
      <c r="S662" s="1">
        <f>sample_report[[#This Row],[CTP_2]]-sample_report[[#This Row],[NOMO_TAX_2]]</f>
        <v>49.539472000000046</v>
      </c>
      <c r="T662" s="1">
        <f>sample_report[[#This Row],[CTP_1]]-sample_report[[#This Row],[NOM_TAX_1]]</f>
        <v>-52321.044600000001</v>
      </c>
      <c r="U662" s="1">
        <f>sample_report[[#This Row],[CTP_0]]-sample_report[[#This Row],[NOM_TAX_0]]</f>
        <v>-55403.7376</v>
      </c>
      <c r="V662" t="s">
        <v>2999</v>
      </c>
      <c r="W662" t="s">
        <v>6506</v>
      </c>
      <c r="X662" t="s">
        <v>5934</v>
      </c>
      <c r="Y662" t="s">
        <v>5935</v>
      </c>
      <c r="Z662" t="s">
        <v>5936</v>
      </c>
      <c r="AA662">
        <f>sample_report[[#This Row],[PTI_4]]*sample_report[[#This Row],[STR_4]]*0.01</f>
        <v>-4070.3187720000001</v>
      </c>
      <c r="AB662">
        <f>sample_report[[#This Row],[PTI_3]]*sample_report[[#This Row],[STR_3]]*0.01</f>
        <v>-1777.4471790000002</v>
      </c>
      <c r="AC662">
        <f>sample_report[[#This Row],[PTI_2]]*sample_report[[#This Row],[STR_32]]*0.01</f>
        <v>761.5205279999999</v>
      </c>
      <c r="AD662">
        <f>sample_report[[#This Row],[PTI_1]]*sample_report[[#This Row],[STR_1]]*0.01</f>
        <v>53330.214599999999</v>
      </c>
      <c r="AE662">
        <f>sample_report[[#This Row],[PTI_0]]*sample_report[[#This Row],[STR_0]]*0.01</f>
        <v>56349.567600000002</v>
      </c>
      <c r="AF662">
        <v>39.54</v>
      </c>
      <c r="AG662">
        <v>36.99</v>
      </c>
      <c r="AH662">
        <v>36.99</v>
      </c>
      <c r="AI662">
        <v>32.11</v>
      </c>
      <c r="AJ662">
        <v>29.74</v>
      </c>
      <c r="AK662" t="s">
        <v>9381</v>
      </c>
      <c r="AL662" t="s">
        <v>6507</v>
      </c>
      <c r="AM662" t="s">
        <v>1388</v>
      </c>
      <c r="AN662">
        <v>166086</v>
      </c>
      <c r="AO662">
        <v>189474</v>
      </c>
      <c r="AP662" t="s">
        <v>9382</v>
      </c>
      <c r="AQ662" t="s">
        <v>9383</v>
      </c>
      <c r="AR662" t="s">
        <v>35</v>
      </c>
    </row>
    <row r="663" spans="1:44" hidden="1" x14ac:dyDescent="0.3">
      <c r="A663" t="s">
        <v>8683</v>
      </c>
      <c r="B663" t="s">
        <v>8684</v>
      </c>
      <c r="C663" t="s">
        <v>283</v>
      </c>
      <c r="D663" t="s">
        <v>2583</v>
      </c>
      <c r="E663">
        <v>2018</v>
      </c>
      <c r="F663">
        <v>245199</v>
      </c>
      <c r="G663" t="s">
        <v>9501</v>
      </c>
      <c r="H663">
        <v>2949685</v>
      </c>
      <c r="I663">
        <v>7293025</v>
      </c>
      <c r="J663" t="s">
        <v>4755</v>
      </c>
      <c r="K663">
        <v>53729</v>
      </c>
      <c r="L663">
        <v>18083300</v>
      </c>
      <c r="M663">
        <v>241</v>
      </c>
      <c r="N663" t="s">
        <v>9502</v>
      </c>
      <c r="O663" t="s">
        <v>9503</v>
      </c>
      <c r="P663">
        <f>SUM(sample_report[[#This Row],[DIFF_4]:[DIFF_0]])</f>
        <v>2777.42</v>
      </c>
      <c r="Q663">
        <f>sample_report[[#This Row],[CTP_4]]-sample_report[[#This Row],[NOM_TAX_4]]</f>
        <v>567.03</v>
      </c>
      <c r="R663" s="1">
        <f>sample_report[[#This Row],[CTP_3]]-sample_report[[#This Row],[NOM_TAX_3]]</f>
        <v>741.42</v>
      </c>
      <c r="S663" s="1">
        <f>sample_report[[#This Row],[CTP_2]]-sample_report[[#This Row],[NOMO_TAX_2]]</f>
        <v>483.99</v>
      </c>
      <c r="T663" s="1">
        <f>sample_report[[#This Row],[CTP_1]]-sample_report[[#This Row],[NOM_TAX_1]]</f>
        <v>385.56</v>
      </c>
      <c r="U663" s="1">
        <f>sample_report[[#This Row],[CTP_0]]-sample_report[[#This Row],[NOM_TAX_0]]</f>
        <v>599.41999999999996</v>
      </c>
      <c r="V663" t="s">
        <v>8701</v>
      </c>
      <c r="W663" t="s">
        <v>8702</v>
      </c>
      <c r="X663" t="s">
        <v>8688</v>
      </c>
      <c r="Y663" t="s">
        <v>8689</v>
      </c>
      <c r="Z663" t="s">
        <v>4755</v>
      </c>
      <c r="AA663">
        <f>sample_report[[#This Row],[PTI_4]]*sample_report[[#This Row],[STR_4]]*0.01</f>
        <v>0</v>
      </c>
      <c r="AK663" t="s">
        <v>8705</v>
      </c>
      <c r="AL663" t="s">
        <v>9504</v>
      </c>
      <c r="AM663" t="s">
        <v>8691</v>
      </c>
      <c r="AN663">
        <v>167787</v>
      </c>
      <c r="AO663">
        <v>245199</v>
      </c>
      <c r="AP663" t="s">
        <v>9505</v>
      </c>
      <c r="AQ663" t="s">
        <v>9506</v>
      </c>
      <c r="AR663" t="s">
        <v>35</v>
      </c>
    </row>
    <row r="664" spans="1:44" hidden="1" x14ac:dyDescent="0.3">
      <c r="A664" t="s">
        <v>8683</v>
      </c>
      <c r="B664" t="s">
        <v>8684</v>
      </c>
      <c r="C664" t="s">
        <v>283</v>
      </c>
      <c r="D664" t="s">
        <v>2583</v>
      </c>
      <c r="E664">
        <v>2019</v>
      </c>
      <c r="F664">
        <v>224329</v>
      </c>
      <c r="G664" t="s">
        <v>9538</v>
      </c>
      <c r="H664">
        <v>2918903</v>
      </c>
      <c r="I664">
        <v>7272466</v>
      </c>
      <c r="J664" t="s">
        <v>8690</v>
      </c>
      <c r="K664">
        <v>-7944</v>
      </c>
      <c r="L664">
        <v>25117000</v>
      </c>
      <c r="M664">
        <v>318</v>
      </c>
      <c r="N664" t="s">
        <v>9539</v>
      </c>
      <c r="O664" t="s">
        <v>9540</v>
      </c>
      <c r="P664">
        <f>SUM(sample_report[[#This Row],[DIFF_4]:[DIFF_0]])</f>
        <v>2939.1099999999997</v>
      </c>
      <c r="Q664">
        <f>sample_report[[#This Row],[CTP_4]]-sample_report[[#This Row],[NOM_TAX_4]]</f>
        <v>741.42</v>
      </c>
      <c r="R664" s="1">
        <f>sample_report[[#This Row],[CTP_3]]-sample_report[[#This Row],[NOM_TAX_3]]</f>
        <v>483.99</v>
      </c>
      <c r="S664" s="1">
        <f>sample_report[[#This Row],[CTP_2]]-sample_report[[#This Row],[NOMO_TAX_2]]</f>
        <v>385.56</v>
      </c>
      <c r="T664" s="1">
        <f>sample_report[[#This Row],[CTP_1]]-sample_report[[#This Row],[NOM_TAX_1]]</f>
        <v>599.41999999999996</v>
      </c>
      <c r="U664" s="1">
        <f>sample_report[[#This Row],[CTP_0]]-sample_report[[#This Row],[NOM_TAX_0]]</f>
        <v>728.72</v>
      </c>
      <c r="V664" t="s">
        <v>8702</v>
      </c>
      <c r="W664" t="s">
        <v>8688</v>
      </c>
      <c r="X664" t="s">
        <v>8689</v>
      </c>
      <c r="Y664" t="s">
        <v>4755</v>
      </c>
      <c r="Z664" t="s">
        <v>8690</v>
      </c>
      <c r="AA664">
        <f>sample_report[[#This Row],[PTI_4]]*sample_report[[#This Row],[STR_4]]*0.01</f>
        <v>0</v>
      </c>
      <c r="AK664" t="s">
        <v>9504</v>
      </c>
      <c r="AL664" t="s">
        <v>8691</v>
      </c>
      <c r="AM664" t="s">
        <v>8692</v>
      </c>
      <c r="AN664">
        <v>245199</v>
      </c>
      <c r="AO664">
        <v>224329</v>
      </c>
      <c r="AP664" t="s">
        <v>9541</v>
      </c>
      <c r="AQ664" t="s">
        <v>9542</v>
      </c>
      <c r="AR664" t="s">
        <v>35</v>
      </c>
    </row>
    <row r="665" spans="1:44" hidden="1" x14ac:dyDescent="0.3">
      <c r="A665" t="s">
        <v>8683</v>
      </c>
      <c r="B665" t="s">
        <v>8684</v>
      </c>
      <c r="C665" t="s">
        <v>283</v>
      </c>
      <c r="D665" t="s">
        <v>2583</v>
      </c>
      <c r="E665">
        <v>2017</v>
      </c>
      <c r="F665">
        <v>167787</v>
      </c>
      <c r="G665" t="s">
        <v>9569</v>
      </c>
      <c r="H665">
        <v>2645816</v>
      </c>
      <c r="I665">
        <v>6517027</v>
      </c>
      <c r="J665" t="s">
        <v>8689</v>
      </c>
      <c r="K665">
        <v>32965</v>
      </c>
      <c r="L665">
        <v>13094700</v>
      </c>
      <c r="M665">
        <v>191</v>
      </c>
      <c r="N665" t="s">
        <v>9570</v>
      </c>
      <c r="O665" t="s">
        <v>9571</v>
      </c>
      <c r="P665">
        <f>SUM(sample_report[[#This Row],[DIFF_4]:[DIFF_0]])</f>
        <v>2865.97</v>
      </c>
      <c r="Q665">
        <f>sample_report[[#This Row],[CTP_4]]-sample_report[[#This Row],[NOM_TAX_4]]</f>
        <v>687.97</v>
      </c>
      <c r="R665" s="1">
        <f>sample_report[[#This Row],[CTP_3]]-sample_report[[#This Row],[NOM_TAX_3]]</f>
        <v>567.03</v>
      </c>
      <c r="S665" s="1">
        <f>sample_report[[#This Row],[CTP_2]]-sample_report[[#This Row],[NOMO_TAX_2]]</f>
        <v>741.42</v>
      </c>
      <c r="T665" s="1">
        <f>sample_report[[#This Row],[CTP_1]]-sample_report[[#This Row],[NOM_TAX_1]]</f>
        <v>483.99</v>
      </c>
      <c r="U665" s="1">
        <f>sample_report[[#This Row],[CTP_0]]-sample_report[[#This Row],[NOM_TAX_0]]</f>
        <v>385.56</v>
      </c>
      <c r="V665" t="s">
        <v>8700</v>
      </c>
      <c r="W665" t="s">
        <v>8701</v>
      </c>
      <c r="X665" t="s">
        <v>8702</v>
      </c>
      <c r="Y665" t="s">
        <v>8688</v>
      </c>
      <c r="Z665" t="s">
        <v>8689</v>
      </c>
      <c r="AA665">
        <f>sample_report[[#This Row],[PTI_4]]*sample_report[[#This Row],[STR_4]]*0.01</f>
        <v>0</v>
      </c>
      <c r="AK665" t="s">
        <v>8704</v>
      </c>
      <c r="AL665" t="s">
        <v>8705</v>
      </c>
      <c r="AM665" t="s">
        <v>9504</v>
      </c>
      <c r="AN665">
        <v>192180</v>
      </c>
      <c r="AO665">
        <v>167787</v>
      </c>
      <c r="AP665" t="s">
        <v>9572</v>
      </c>
      <c r="AQ665" t="s">
        <v>9573</v>
      </c>
      <c r="AR665" t="s">
        <v>35</v>
      </c>
    </row>
    <row r="666" spans="1:44" x14ac:dyDescent="0.3">
      <c r="A666" t="s">
        <v>9626</v>
      </c>
      <c r="B666" t="s">
        <v>9627</v>
      </c>
      <c r="C666" t="s">
        <v>283</v>
      </c>
      <c r="D666" t="s">
        <v>257</v>
      </c>
      <c r="E666">
        <v>2020</v>
      </c>
      <c r="F666">
        <v>207999</v>
      </c>
      <c r="G666" t="s">
        <v>9628</v>
      </c>
      <c r="H666">
        <v>915612</v>
      </c>
      <c r="I666">
        <v>1851621</v>
      </c>
      <c r="J666" t="s">
        <v>9629</v>
      </c>
      <c r="K666">
        <v>41296</v>
      </c>
      <c r="L666">
        <v>17988000</v>
      </c>
      <c r="M666">
        <v>960</v>
      </c>
      <c r="N666" t="s">
        <v>9630</v>
      </c>
      <c r="O666" t="s">
        <v>9631</v>
      </c>
      <c r="P666">
        <f>SUM(sample_report[[#This Row],[DIFF_4]:[DIFF_0]])</f>
        <v>-124969.65657399999</v>
      </c>
      <c r="Q666" s="1">
        <f>sample_report[[#This Row],[CTP_4]]-sample_report[[#This Row],[NOM_TAX_4]]</f>
        <v>-33.824334000000022</v>
      </c>
      <c r="R666" s="1">
        <f>sample_report[[#This Row],[CTP_3]]-sample_report[[#This Row],[NOM_TAX_3]]</f>
        <v>184.90430400000002</v>
      </c>
      <c r="S666" s="1">
        <f>sample_report[[#This Row],[CTP_2]]-sample_report[[#This Row],[NOMO_TAX_2]]</f>
        <v>139.88565600000004</v>
      </c>
      <c r="T666" s="1">
        <f>sample_report[[#This Row],[CTP_1]]-sample_report[[#This Row],[NOM_TAX_1]]</f>
        <v>-64021.999599999996</v>
      </c>
      <c r="U666" s="1">
        <f>sample_report[[#This Row],[CTP_0]]-sample_report[[#This Row],[NOM_TAX_0]]</f>
        <v>-61238.622600000002</v>
      </c>
      <c r="V666" t="s">
        <v>9632</v>
      </c>
      <c r="W666" t="s">
        <v>9633</v>
      </c>
      <c r="X666" t="s">
        <v>9634</v>
      </c>
      <c r="Y666" t="s">
        <v>9635</v>
      </c>
      <c r="Z666" t="s">
        <v>9629</v>
      </c>
      <c r="AA666">
        <f>sample_report[[#This Row],[PTI_4]]*sample_report[[#This Row],[STR_4]]*0.01</f>
        <v>305.25433400000003</v>
      </c>
      <c r="AB666">
        <f>sample_report[[#This Row],[PTI_3]]*sample_report[[#This Row],[STR_3]]*0.01</f>
        <v>546.33569599999998</v>
      </c>
      <c r="AC666">
        <f>sample_report[[#This Row],[PTI_2]]*sample_report[[#This Row],[STR_32]]*0.01</f>
        <v>534.59434399999998</v>
      </c>
      <c r="AD666">
        <f>sample_report[[#This Row],[PTI_1]]*sample_report[[#This Row],[STR_1]]*0.01</f>
        <v>64313.939599999998</v>
      </c>
      <c r="AE666">
        <f>sample_report[[#This Row],[PTI_0]]*sample_report[[#This Row],[STR_0]]*0.01</f>
        <v>61858.902600000001</v>
      </c>
      <c r="AF666">
        <v>29.74</v>
      </c>
      <c r="AG666">
        <v>29.74</v>
      </c>
      <c r="AH666">
        <v>29.74</v>
      </c>
      <c r="AI666">
        <v>29.74</v>
      </c>
      <c r="AJ666">
        <v>29.74</v>
      </c>
      <c r="AK666" t="s">
        <v>9636</v>
      </c>
      <c r="AL666" t="s">
        <v>9637</v>
      </c>
      <c r="AM666" t="s">
        <v>9638</v>
      </c>
      <c r="AN666">
        <v>216254</v>
      </c>
      <c r="AO666">
        <v>207999</v>
      </c>
      <c r="AP666" t="s">
        <v>9639</v>
      </c>
      <c r="AQ666" t="s">
        <v>9640</v>
      </c>
      <c r="AR666" t="s">
        <v>35</v>
      </c>
    </row>
    <row r="667" spans="1:44" x14ac:dyDescent="0.3">
      <c r="A667" t="s">
        <v>9626</v>
      </c>
      <c r="B667" t="s">
        <v>9627</v>
      </c>
      <c r="C667" t="s">
        <v>283</v>
      </c>
      <c r="D667" t="s">
        <v>257</v>
      </c>
      <c r="E667">
        <v>2016</v>
      </c>
      <c r="F667">
        <v>102641</v>
      </c>
      <c r="G667" t="s">
        <v>9641</v>
      </c>
      <c r="H667">
        <v>687233</v>
      </c>
      <c r="I667">
        <v>1023783</v>
      </c>
      <c r="J667" t="s">
        <v>9632</v>
      </c>
      <c r="K667">
        <v>48466</v>
      </c>
      <c r="L667">
        <v>6453500</v>
      </c>
      <c r="M667">
        <v>573</v>
      </c>
      <c r="N667" t="s">
        <v>9642</v>
      </c>
      <c r="O667" t="s">
        <v>35</v>
      </c>
      <c r="P667" t="e">
        <f>SUM(sample_report[[#This Row],[DIFF_4]:[DIFF_0]])</f>
        <v>#VALUE!</v>
      </c>
      <c r="Q667" s="1" t="e">
        <f>sample_report[[#This Row],[CTP_4]]-sample_report[[#This Row],[NOM_TAX_4]]</f>
        <v>#VALUE!</v>
      </c>
      <c r="R667" s="1">
        <f>sample_report[[#This Row],[CTP_3]]-sample_report[[#This Row],[NOM_TAX_3]]</f>
        <v>-273.77723900000001</v>
      </c>
      <c r="S667" s="1">
        <f>sample_report[[#This Row],[CTP_2]]-sample_report[[#This Row],[NOMO_TAX_2]]</f>
        <v>177.00988899999993</v>
      </c>
      <c r="T667" s="1">
        <f>sample_report[[#This Row],[CTP_1]]-sample_report[[#This Row],[NOM_TAX_1]]</f>
        <v>-36586.017300000007</v>
      </c>
      <c r="U667" s="1">
        <f>sample_report[[#This Row],[CTP_0]]-sample_report[[#This Row],[NOM_TAX_0]]</f>
        <v>-30254.003399999998</v>
      </c>
      <c r="V667" t="s">
        <v>35</v>
      </c>
      <c r="W667" t="s">
        <v>9643</v>
      </c>
      <c r="X667" t="s">
        <v>9644</v>
      </c>
      <c r="Y667" t="s">
        <v>9645</v>
      </c>
      <c r="Z667" t="s">
        <v>9632</v>
      </c>
      <c r="AA667" t="e">
        <f>sample_report[[#This Row],[PTI_4]]*sample_report[[#This Row],[STR_4]]*0.01</f>
        <v>#VALUE!</v>
      </c>
      <c r="AB667">
        <f>sample_report[[#This Row],[PTI_3]]*sample_report[[#This Row],[STR_3]]*0.01</f>
        <v>549.157239</v>
      </c>
      <c r="AC667">
        <f>sample_report[[#This Row],[PTI_2]]*sample_report[[#This Row],[STR_32]]*0.01</f>
        <v>440.88011100000006</v>
      </c>
      <c r="AD667">
        <f>sample_report[[#This Row],[PTI_1]]*sample_report[[#This Row],[STR_1]]*0.01</f>
        <v>37100.857300000003</v>
      </c>
      <c r="AE667">
        <f>sample_report[[#This Row],[PTI_0]]*sample_report[[#This Row],[STR_0]]*0.01</f>
        <v>30525.433399999998</v>
      </c>
      <c r="AF667">
        <v>39.54</v>
      </c>
      <c r="AG667">
        <v>36.99</v>
      </c>
      <c r="AH667">
        <v>36.99</v>
      </c>
      <c r="AI667">
        <v>32.11</v>
      </c>
      <c r="AJ667">
        <v>29.74</v>
      </c>
      <c r="AK667" t="s">
        <v>35</v>
      </c>
      <c r="AL667" t="s">
        <v>9646</v>
      </c>
      <c r="AM667" t="s">
        <v>9647</v>
      </c>
      <c r="AN667">
        <v>115543</v>
      </c>
      <c r="AO667">
        <v>102641</v>
      </c>
      <c r="AP667" t="s">
        <v>198</v>
      </c>
      <c r="AQ667" t="s">
        <v>35</v>
      </c>
      <c r="AR667" t="s">
        <v>35</v>
      </c>
    </row>
    <row r="668" spans="1:44" x14ac:dyDescent="0.3">
      <c r="A668" t="s">
        <v>9822</v>
      </c>
      <c r="B668" t="s">
        <v>9823</v>
      </c>
      <c r="C668" t="s">
        <v>283</v>
      </c>
      <c r="D668" t="s">
        <v>257</v>
      </c>
      <c r="E668">
        <v>2020</v>
      </c>
      <c r="F668">
        <v>135989</v>
      </c>
      <c r="G668" t="s">
        <v>9824</v>
      </c>
      <c r="H668">
        <v>958840</v>
      </c>
      <c r="I668">
        <v>1681368</v>
      </c>
      <c r="J668" t="s">
        <v>9825</v>
      </c>
      <c r="K668">
        <v>41955</v>
      </c>
      <c r="L668">
        <v>8908000</v>
      </c>
      <c r="M668">
        <v>498</v>
      </c>
      <c r="N668" t="s">
        <v>9826</v>
      </c>
      <c r="O668" t="s">
        <v>9827</v>
      </c>
      <c r="P668">
        <f>SUM(sample_report[[#This Row],[DIFF_4]:[DIFF_0]])</f>
        <v>-78085.281029999984</v>
      </c>
      <c r="Q668" s="1">
        <f>sample_report[[#This Row],[CTP_4]]-sample_report[[#This Row],[NOM_TAX_4]]</f>
        <v>23.072652000000005</v>
      </c>
      <c r="R668" s="1">
        <f>sample_report[[#This Row],[CTP_3]]-sample_report[[#This Row],[NOM_TAX_3]]</f>
        <v>-19.912103999999943</v>
      </c>
      <c r="S668" s="1">
        <f>sample_report[[#This Row],[CTP_2]]-sample_report[[#This Row],[NOMO_TAX_2]]</f>
        <v>123.40282199999996</v>
      </c>
      <c r="T668" s="1">
        <f>sample_report[[#This Row],[CTP_1]]-sample_report[[#This Row],[NOM_TAX_1]]</f>
        <v>-38139.845799999996</v>
      </c>
      <c r="U668" s="1">
        <f>sample_report[[#This Row],[CTP_0]]-sample_report[[#This Row],[NOM_TAX_0]]</f>
        <v>-40071.998599999999</v>
      </c>
      <c r="V668" t="s">
        <v>9828</v>
      </c>
      <c r="W668" t="s">
        <v>9829</v>
      </c>
      <c r="X668" t="s">
        <v>9830</v>
      </c>
      <c r="Y668" t="s">
        <v>9831</v>
      </c>
      <c r="Z668" t="s">
        <v>9825</v>
      </c>
      <c r="AA668">
        <f>sample_report[[#This Row],[PTI_4]]*sample_report[[#This Row],[STR_4]]*0.01</f>
        <v>300.67734799999999</v>
      </c>
      <c r="AB668">
        <f>sample_report[[#This Row],[PTI_3]]*sample_report[[#This Row],[STR_3]]*0.01</f>
        <v>389.58210399999996</v>
      </c>
      <c r="AC668">
        <f>sample_report[[#This Row],[PTI_2]]*sample_report[[#This Row],[STR_32]]*0.01</f>
        <v>387.05717800000002</v>
      </c>
      <c r="AD668">
        <f>sample_report[[#This Row],[PTI_1]]*sample_report[[#This Row],[STR_1]]*0.01</f>
        <v>38607.575799999999</v>
      </c>
      <c r="AE668">
        <f>sample_report[[#This Row],[PTI_0]]*sample_report[[#This Row],[STR_0]]*0.01</f>
        <v>40443.128599999996</v>
      </c>
      <c r="AF668">
        <v>29.74</v>
      </c>
      <c r="AG668">
        <v>29.74</v>
      </c>
      <c r="AH668">
        <v>29.74</v>
      </c>
      <c r="AI668">
        <v>29.74</v>
      </c>
      <c r="AJ668">
        <v>29.74</v>
      </c>
      <c r="AK668" t="s">
        <v>9832</v>
      </c>
      <c r="AL668" t="s">
        <v>9833</v>
      </c>
      <c r="AM668" t="s">
        <v>9834</v>
      </c>
      <c r="AN668">
        <v>129817</v>
      </c>
      <c r="AO668">
        <v>135989</v>
      </c>
      <c r="AP668" t="s">
        <v>9835</v>
      </c>
      <c r="AQ668" t="s">
        <v>9836</v>
      </c>
      <c r="AR668" t="s">
        <v>35</v>
      </c>
    </row>
    <row r="669" spans="1:44" x14ac:dyDescent="0.3">
      <c r="A669" t="s">
        <v>9822</v>
      </c>
      <c r="B669" t="s">
        <v>9823</v>
      </c>
      <c r="C669" t="s">
        <v>283</v>
      </c>
      <c r="D669" t="s">
        <v>257</v>
      </c>
      <c r="E669">
        <v>2016</v>
      </c>
      <c r="F669">
        <v>101102</v>
      </c>
      <c r="G669" t="s">
        <v>9837</v>
      </c>
      <c r="H669">
        <v>741390</v>
      </c>
      <c r="I669">
        <v>1395126</v>
      </c>
      <c r="J669" t="s">
        <v>9828</v>
      </c>
      <c r="K669">
        <v>32164</v>
      </c>
      <c r="L669">
        <v>7703900</v>
      </c>
      <c r="M669">
        <v>517</v>
      </c>
      <c r="N669" t="s">
        <v>9838</v>
      </c>
      <c r="O669" t="s">
        <v>9839</v>
      </c>
      <c r="P669">
        <f>SUM(sample_report[[#This Row],[DIFF_4]:[DIFF_0]])</f>
        <v>-66494.000593000004</v>
      </c>
      <c r="Q669" s="1">
        <f>sample_report[[#This Row],[CTP_4]]-sample_report[[#This Row],[NOM_TAX_4]]</f>
        <v>82.928527999999972</v>
      </c>
      <c r="R669" s="1">
        <f>sample_report[[#This Row],[CTP_3]]-sample_report[[#This Row],[NOM_TAX_3]]</f>
        <v>-130.96283300000005</v>
      </c>
      <c r="S669" s="1">
        <f>sample_report[[#This Row],[CTP_2]]-sample_report[[#This Row],[NOMO_TAX_2]]</f>
        <v>39.790212000000054</v>
      </c>
      <c r="T669" s="1">
        <f>sample_report[[#This Row],[CTP_1]]-sample_report[[#This Row],[NOM_TAX_1]]</f>
        <v>-36741.771700000005</v>
      </c>
      <c r="U669" s="1">
        <f>sample_report[[#This Row],[CTP_0]]-sample_report[[#This Row],[NOM_TAX_0]]</f>
        <v>-29743.984800000002</v>
      </c>
      <c r="V669" t="s">
        <v>9840</v>
      </c>
      <c r="W669" t="s">
        <v>9841</v>
      </c>
      <c r="X669" t="s">
        <v>9842</v>
      </c>
      <c r="Y669" t="s">
        <v>9843</v>
      </c>
      <c r="Z669" t="s">
        <v>9828</v>
      </c>
      <c r="AA669">
        <f>sample_report[[#This Row],[PTI_4]]*sample_report[[#This Row],[STR_4]]*0.01</f>
        <v>383.411472</v>
      </c>
      <c r="AB669">
        <f>sample_report[[#This Row],[PTI_3]]*sample_report[[#This Row],[STR_3]]*0.01</f>
        <v>499.61283300000002</v>
      </c>
      <c r="AC669">
        <f>sample_report[[#This Row],[PTI_2]]*sample_report[[#This Row],[STR_32]]*0.01</f>
        <v>460.93978799999996</v>
      </c>
      <c r="AD669">
        <f>sample_report[[#This Row],[PTI_1]]*sample_report[[#This Row],[STR_1]]*0.01</f>
        <v>37198.471700000002</v>
      </c>
      <c r="AE669">
        <f>sample_report[[#This Row],[PTI_0]]*sample_report[[#This Row],[STR_0]]*0.01</f>
        <v>30067.734800000002</v>
      </c>
      <c r="AF669">
        <v>39.54</v>
      </c>
      <c r="AG669">
        <v>36.99</v>
      </c>
      <c r="AH669">
        <v>36.99</v>
      </c>
      <c r="AI669">
        <v>32.11</v>
      </c>
      <c r="AJ669">
        <v>29.74</v>
      </c>
      <c r="AK669" t="s">
        <v>9844</v>
      </c>
      <c r="AL669" t="s">
        <v>9845</v>
      </c>
      <c r="AM669" t="s">
        <v>9846</v>
      </c>
      <c r="AN669">
        <v>115847</v>
      </c>
      <c r="AO669">
        <v>101102</v>
      </c>
      <c r="AP669" t="s">
        <v>9847</v>
      </c>
      <c r="AQ669" t="s">
        <v>9848</v>
      </c>
      <c r="AR669" t="s">
        <v>35</v>
      </c>
    </row>
    <row r="670" spans="1:44" x14ac:dyDescent="0.3">
      <c r="A670" t="s">
        <v>9849</v>
      </c>
      <c r="B670" t="s">
        <v>9850</v>
      </c>
      <c r="C670" t="s">
        <v>283</v>
      </c>
      <c r="D670" t="s">
        <v>1982</v>
      </c>
      <c r="E670">
        <v>2020</v>
      </c>
      <c r="F670">
        <v>317833</v>
      </c>
      <c r="G670" t="s">
        <v>9851</v>
      </c>
      <c r="H670">
        <v>2412207</v>
      </c>
      <c r="I670">
        <v>5559623</v>
      </c>
      <c r="J670" t="s">
        <v>9852</v>
      </c>
      <c r="K670">
        <v>102067</v>
      </c>
      <c r="L670">
        <v>21818600</v>
      </c>
      <c r="M670">
        <v>370</v>
      </c>
      <c r="N670" t="s">
        <v>9853</v>
      </c>
      <c r="O670" t="s">
        <v>9854</v>
      </c>
      <c r="P670">
        <f>SUM(sample_report[[#This Row],[DIFF_4]:[DIFF_0]])</f>
        <v>-177523.34972199998</v>
      </c>
      <c r="Q670" s="1">
        <f>sample_report[[#This Row],[CTP_4]]-sample_report[[#This Row],[NOM_TAX_4]]</f>
        <v>292.60617200000013</v>
      </c>
      <c r="R670" s="1">
        <f>sample_report[[#This Row],[CTP_3]]-sample_report[[#This Row],[NOM_TAX_3]]</f>
        <v>701.25172600000019</v>
      </c>
      <c r="S670" s="1">
        <f>sample_report[[#This Row],[CTP_2]]-sample_report[[#This Row],[NOMO_TAX_2]]</f>
        <v>-29.501220000000103</v>
      </c>
      <c r="T670" s="1">
        <f>sample_report[[#This Row],[CTP_1]]-sample_report[[#This Row],[NOM_TAX_1]]</f>
        <v>-84706.282199999987</v>
      </c>
      <c r="U670" s="1">
        <f>sample_report[[#This Row],[CTP_0]]-sample_report[[#This Row],[NOM_TAX_0]]</f>
        <v>-93781.424199999994</v>
      </c>
      <c r="V670" t="s">
        <v>9855</v>
      </c>
      <c r="W670" t="s">
        <v>9856</v>
      </c>
      <c r="X670" t="s">
        <v>9857</v>
      </c>
      <c r="Y670" t="s">
        <v>9858</v>
      </c>
      <c r="Z670" t="s">
        <v>9852</v>
      </c>
      <c r="AA670">
        <f>sample_report[[#This Row],[PTI_4]]*sample_report[[#This Row],[STR_4]]*0.01</f>
        <v>748.32382799999993</v>
      </c>
      <c r="AB670">
        <f>sample_report[[#This Row],[PTI_3]]*sample_report[[#This Row],[STR_3]]*0.01</f>
        <v>597.62827399999992</v>
      </c>
      <c r="AC670">
        <f>sample_report[[#This Row],[PTI_2]]*sample_report[[#This Row],[STR_32]]*0.01</f>
        <v>737.64122000000009</v>
      </c>
      <c r="AD670">
        <f>sample_report[[#This Row],[PTI_1]]*sample_report[[#This Row],[STR_1]]*0.01</f>
        <v>85443.912199999992</v>
      </c>
      <c r="AE670">
        <f>sample_report[[#This Row],[PTI_0]]*sample_report[[#This Row],[STR_0]]*0.01</f>
        <v>94523.534199999995</v>
      </c>
      <c r="AF670">
        <v>29.74</v>
      </c>
      <c r="AG670">
        <v>29.74</v>
      </c>
      <c r="AH670">
        <v>29.74</v>
      </c>
      <c r="AI670">
        <v>29.74</v>
      </c>
      <c r="AJ670">
        <v>29.74</v>
      </c>
      <c r="AK670" t="s">
        <v>9859</v>
      </c>
      <c r="AL670" t="s">
        <v>9860</v>
      </c>
      <c r="AM670" t="s">
        <v>9861</v>
      </c>
      <c r="AN670">
        <v>287303</v>
      </c>
      <c r="AO670">
        <v>317833</v>
      </c>
      <c r="AP670" t="s">
        <v>9862</v>
      </c>
      <c r="AQ670" t="s">
        <v>198</v>
      </c>
      <c r="AR670" t="s">
        <v>35</v>
      </c>
    </row>
    <row r="671" spans="1:44" x14ac:dyDescent="0.3">
      <c r="A671" t="s">
        <v>9849</v>
      </c>
      <c r="B671" t="s">
        <v>9850</v>
      </c>
      <c r="C671" t="s">
        <v>283</v>
      </c>
      <c r="D671" t="s">
        <v>1982</v>
      </c>
      <c r="E671">
        <v>2016</v>
      </c>
      <c r="F671">
        <v>251622</v>
      </c>
      <c r="G671" t="s">
        <v>9863</v>
      </c>
      <c r="H671">
        <v>2104337</v>
      </c>
      <c r="I671">
        <v>4820989</v>
      </c>
      <c r="J671" t="s">
        <v>9855</v>
      </c>
      <c r="K671">
        <v>111900</v>
      </c>
      <c r="L671">
        <v>16093000</v>
      </c>
      <c r="M671">
        <v>301</v>
      </c>
      <c r="N671" t="s">
        <v>9864</v>
      </c>
      <c r="O671" t="s">
        <v>9865</v>
      </c>
      <c r="P671">
        <f>SUM(sample_report[[#This Row],[DIFF_4]:[DIFF_0]])</f>
        <v>-164207.684905</v>
      </c>
      <c r="Q671" s="1">
        <f>sample_report[[#This Row],[CTP_4]]-sample_report[[#This Row],[NOM_TAX_4]]</f>
        <v>171.08173600000009</v>
      </c>
      <c r="R671" s="1">
        <f>sample_report[[#This Row],[CTP_3]]-sample_report[[#This Row],[NOM_TAX_3]]</f>
        <v>191.39580399999977</v>
      </c>
      <c r="S671" s="1">
        <f>sample_report[[#This Row],[CTP_2]]-sample_report[[#This Row],[NOMO_TAX_2]]</f>
        <v>-193.63094500000011</v>
      </c>
      <c r="T671" s="1">
        <f>sample_report[[#This Row],[CTP_1]]-sample_report[[#This Row],[NOM_TAX_1]]</f>
        <v>-90585.078699999998</v>
      </c>
      <c r="U671" s="1">
        <f>sample_report[[#This Row],[CTP_0]]-sample_report[[#This Row],[NOM_TAX_0]]</f>
        <v>-73791.452799999999</v>
      </c>
      <c r="V671" t="s">
        <v>9866</v>
      </c>
      <c r="W671" t="s">
        <v>9867</v>
      </c>
      <c r="X671" t="s">
        <v>9868</v>
      </c>
      <c r="Y671" t="s">
        <v>9869</v>
      </c>
      <c r="Z671" t="s">
        <v>9855</v>
      </c>
      <c r="AA671">
        <f>sample_report[[#This Row],[PTI_4]]*sample_report[[#This Row],[STR_4]]*0.01</f>
        <v>1156.608264</v>
      </c>
      <c r="AB671">
        <f>sample_report[[#This Row],[PTI_3]]*sample_report[[#This Row],[STR_3]]*0.01</f>
        <v>1185.9141960000002</v>
      </c>
      <c r="AC671">
        <f>sample_report[[#This Row],[PTI_2]]*sample_report[[#This Row],[STR_32]]*0.01</f>
        <v>1156.1409450000001</v>
      </c>
      <c r="AD671">
        <f>sample_report[[#This Row],[PTI_1]]*sample_report[[#This Row],[STR_1]]*0.01</f>
        <v>91936.388699999996</v>
      </c>
      <c r="AE671">
        <f>sample_report[[#This Row],[PTI_0]]*sample_report[[#This Row],[STR_0]]*0.01</f>
        <v>74832.382799999992</v>
      </c>
      <c r="AF671">
        <v>39.54</v>
      </c>
      <c r="AG671">
        <v>36.99</v>
      </c>
      <c r="AH671">
        <v>36.99</v>
      </c>
      <c r="AI671">
        <v>32.11</v>
      </c>
      <c r="AJ671">
        <v>29.74</v>
      </c>
      <c r="AK671" t="s">
        <v>9870</v>
      </c>
      <c r="AL671" t="s">
        <v>9871</v>
      </c>
      <c r="AM671" t="s">
        <v>9872</v>
      </c>
      <c r="AN671">
        <v>286317</v>
      </c>
      <c r="AO671">
        <v>251622</v>
      </c>
      <c r="AP671" t="s">
        <v>9873</v>
      </c>
      <c r="AQ671" t="s">
        <v>198</v>
      </c>
      <c r="AR671" t="s">
        <v>35</v>
      </c>
    </row>
    <row r="672" spans="1:44" x14ac:dyDescent="0.3">
      <c r="A672" t="s">
        <v>9874</v>
      </c>
      <c r="B672" t="s">
        <v>9875</v>
      </c>
      <c r="C672" t="s">
        <v>283</v>
      </c>
      <c r="D672" t="s">
        <v>4679</v>
      </c>
      <c r="E672">
        <v>2020</v>
      </c>
      <c r="F672">
        <v>79443</v>
      </c>
      <c r="G672" t="s">
        <v>9876</v>
      </c>
      <c r="H672">
        <v>512651</v>
      </c>
      <c r="I672">
        <v>571863</v>
      </c>
      <c r="J672" t="s">
        <v>9877</v>
      </c>
      <c r="K672">
        <v>19944</v>
      </c>
      <c r="L672">
        <v>6347300</v>
      </c>
      <c r="M672">
        <v>1124</v>
      </c>
      <c r="N672" t="s">
        <v>9878</v>
      </c>
      <c r="O672" t="s">
        <v>9879</v>
      </c>
      <c r="P672">
        <f>SUM(sample_report[[#This Row],[DIFF_4]:[DIFF_0]])</f>
        <v>-42780.187426000004</v>
      </c>
      <c r="Q672" s="1">
        <f>sample_report[[#This Row],[CTP_4]]-sample_report[[#This Row],[NOM_TAX_4]]</f>
        <v>30.373726000000033</v>
      </c>
      <c r="R672" s="1">
        <f>sample_report[[#This Row],[CTP_3]]-sample_report[[#This Row],[NOM_TAX_3]]</f>
        <v>-4.0318659999999795</v>
      </c>
      <c r="S672" s="1">
        <f>sample_report[[#This Row],[CTP_2]]-sample_report[[#This Row],[NOMO_TAX_2]]</f>
        <v>-22.690285999999986</v>
      </c>
      <c r="T672" s="1">
        <f>sample_report[[#This Row],[CTP_1]]-sample_report[[#This Row],[NOM_TAX_1]]</f>
        <v>-19315.130799999999</v>
      </c>
      <c r="U672" s="1">
        <f>sample_report[[#This Row],[CTP_0]]-sample_report[[#This Row],[NOM_TAX_0]]</f>
        <v>-23468.708200000001</v>
      </c>
      <c r="V672" t="s">
        <v>9880</v>
      </c>
      <c r="W672" t="s">
        <v>9881</v>
      </c>
      <c r="X672" t="s">
        <v>9882</v>
      </c>
      <c r="Y672" t="s">
        <v>9883</v>
      </c>
      <c r="Z672" t="s">
        <v>9877</v>
      </c>
      <c r="AA672">
        <f>sample_report[[#This Row],[PTI_4]]*sample_report[[#This Row],[STR_4]]*0.01</f>
        <v>187.21627399999997</v>
      </c>
      <c r="AB672">
        <f>sample_report[[#This Row],[PTI_3]]*sample_report[[#This Row],[STR_3]]*0.01</f>
        <v>144.71186599999999</v>
      </c>
      <c r="AC672">
        <f>sample_report[[#This Row],[PTI_2]]*sample_report[[#This Row],[STR_32]]*0.01</f>
        <v>191.79028599999998</v>
      </c>
      <c r="AD672">
        <f>sample_report[[#This Row],[PTI_1]]*sample_report[[#This Row],[STR_1]]*0.01</f>
        <v>19477.320799999998</v>
      </c>
      <c r="AE672">
        <f>sample_report[[#This Row],[PTI_0]]*sample_report[[#This Row],[STR_0]]*0.01</f>
        <v>23626.3482</v>
      </c>
      <c r="AF672">
        <v>29.74</v>
      </c>
      <c r="AG672">
        <v>29.74</v>
      </c>
      <c r="AH672">
        <v>29.74</v>
      </c>
      <c r="AI672">
        <v>29.74</v>
      </c>
      <c r="AJ672">
        <v>29.74</v>
      </c>
      <c r="AK672" t="s">
        <v>9884</v>
      </c>
      <c r="AL672" t="s">
        <v>9885</v>
      </c>
      <c r="AM672" t="s">
        <v>9886</v>
      </c>
      <c r="AN672">
        <v>65492</v>
      </c>
      <c r="AO672">
        <v>79443</v>
      </c>
      <c r="AP672" t="s">
        <v>8675</v>
      </c>
      <c r="AQ672" t="s">
        <v>9887</v>
      </c>
      <c r="AR672" t="s">
        <v>35</v>
      </c>
    </row>
    <row r="673" spans="1:44" x14ac:dyDescent="0.3">
      <c r="A673" t="s">
        <v>9874</v>
      </c>
      <c r="B673" t="s">
        <v>9875</v>
      </c>
      <c r="C673" t="s">
        <v>283</v>
      </c>
      <c r="D673" t="s">
        <v>4679</v>
      </c>
      <c r="E673">
        <v>2016</v>
      </c>
      <c r="F673">
        <v>62951</v>
      </c>
      <c r="G673" t="s">
        <v>9888</v>
      </c>
      <c r="H673">
        <v>334914</v>
      </c>
      <c r="I673">
        <v>380635</v>
      </c>
      <c r="J673" t="s">
        <v>9880</v>
      </c>
      <c r="K673">
        <v>16113</v>
      </c>
      <c r="L673">
        <v>5096300</v>
      </c>
      <c r="M673">
        <v>1167</v>
      </c>
      <c r="N673" t="s">
        <v>9889</v>
      </c>
      <c r="O673" t="s">
        <v>9890</v>
      </c>
      <c r="P673">
        <f>SUM(sample_report[[#This Row],[DIFF_4]:[DIFF_0]])</f>
        <v>-45177.801001</v>
      </c>
      <c r="Q673" s="1">
        <f>sample_report[[#This Row],[CTP_4]]-sample_report[[#This Row],[NOM_TAX_4]]</f>
        <v>-79.229788000000013</v>
      </c>
      <c r="R673" s="1">
        <f>sample_report[[#This Row],[CTP_3]]-sample_report[[#This Row],[NOM_TAX_3]]</f>
        <v>-36.03877700000001</v>
      </c>
      <c r="S673" s="1">
        <f>sample_report[[#This Row],[CTP_2]]-sample_report[[#This Row],[NOMO_TAX_2]]</f>
        <v>-116.54203600000001</v>
      </c>
      <c r="T673" s="1">
        <f>sample_report[[#This Row],[CTP_1]]-sample_report[[#This Row],[NOM_TAX_1]]</f>
        <v>-26441.953000000001</v>
      </c>
      <c r="U673" s="1">
        <f>sample_report[[#This Row],[CTP_0]]-sample_report[[#This Row],[NOM_TAX_0]]</f>
        <v>-18504.037400000001</v>
      </c>
      <c r="V673" t="s">
        <v>9891</v>
      </c>
      <c r="W673" t="s">
        <v>9892</v>
      </c>
      <c r="X673" t="s">
        <v>4659</v>
      </c>
      <c r="Y673" t="s">
        <v>9893</v>
      </c>
      <c r="Z673" t="s">
        <v>9880</v>
      </c>
      <c r="AA673">
        <f>sample_report[[#This Row],[PTI_4]]*sample_report[[#This Row],[STR_4]]*0.01</f>
        <v>190.66978800000001</v>
      </c>
      <c r="AB673">
        <f>sample_report[[#This Row],[PTI_3]]*sample_report[[#This Row],[STR_3]]*0.01</f>
        <v>171.34877700000001</v>
      </c>
      <c r="AC673">
        <f>sample_report[[#This Row],[PTI_2]]*sample_report[[#This Row],[STR_32]]*0.01</f>
        <v>239.56203600000001</v>
      </c>
      <c r="AD673">
        <f>sample_report[[#This Row],[PTI_1]]*sample_report[[#This Row],[STR_1]]*0.01</f>
        <v>26628.823</v>
      </c>
      <c r="AE673">
        <f>sample_report[[#This Row],[PTI_0]]*sample_report[[#This Row],[STR_0]]*0.01</f>
        <v>18721.627400000001</v>
      </c>
      <c r="AF673">
        <v>39.54</v>
      </c>
      <c r="AG673">
        <v>36.99</v>
      </c>
      <c r="AH673">
        <v>36.99</v>
      </c>
      <c r="AI673">
        <v>32.11</v>
      </c>
      <c r="AJ673">
        <v>29.74</v>
      </c>
      <c r="AK673" t="s">
        <v>9894</v>
      </c>
      <c r="AL673" t="s">
        <v>9895</v>
      </c>
      <c r="AM673" t="s">
        <v>9896</v>
      </c>
      <c r="AN673">
        <v>82930</v>
      </c>
      <c r="AO673">
        <v>62951</v>
      </c>
      <c r="AP673" t="s">
        <v>3819</v>
      </c>
      <c r="AQ673" t="s">
        <v>9897</v>
      </c>
      <c r="AR673" t="s">
        <v>35</v>
      </c>
    </row>
    <row r="674" spans="1:44" hidden="1" x14ac:dyDescent="0.3">
      <c r="A674" t="s">
        <v>5788</v>
      </c>
      <c r="B674" t="s">
        <v>5789</v>
      </c>
      <c r="C674" t="s">
        <v>283</v>
      </c>
      <c r="D674" t="s">
        <v>257</v>
      </c>
      <c r="E674">
        <v>2018</v>
      </c>
      <c r="F674">
        <v>485289</v>
      </c>
      <c r="G674" t="s">
        <v>9898</v>
      </c>
      <c r="H674">
        <v>2510092</v>
      </c>
      <c r="I674">
        <v>8146625</v>
      </c>
      <c r="J674" t="s">
        <v>5796</v>
      </c>
      <c r="K674">
        <v>95764</v>
      </c>
      <c r="L674">
        <v>40033300</v>
      </c>
      <c r="M674">
        <v>477</v>
      </c>
      <c r="N674" t="s">
        <v>9899</v>
      </c>
      <c r="O674" t="s">
        <v>9900</v>
      </c>
      <c r="P674">
        <f>SUM(sample_report[[#This Row],[DIFF_4]:[DIFF_0]])</f>
        <v>2657.8317439999996</v>
      </c>
      <c r="Q674">
        <f>sample_report[[#This Row],[CTP_4]]-sample_report[[#This Row],[NOM_TAX_4]]</f>
        <v>-63.438256000000024</v>
      </c>
      <c r="R674" s="1">
        <f>sample_report[[#This Row],[CTP_3]]-sample_report[[#This Row],[NOM_TAX_3]]</f>
        <v>772.03</v>
      </c>
      <c r="S674" s="1">
        <f>sample_report[[#This Row],[CTP_2]]-sample_report[[#This Row],[NOMO_TAX_2]]</f>
        <v>608.55999999999995</v>
      </c>
      <c r="T674" s="1">
        <f>sample_report[[#This Row],[CTP_1]]-sample_report[[#This Row],[NOM_TAX_1]]</f>
        <v>566.25</v>
      </c>
      <c r="U674" s="1">
        <f>sample_report[[#This Row],[CTP_0]]-sample_report[[#This Row],[NOM_TAX_0]]</f>
        <v>774.43</v>
      </c>
      <c r="V674" t="s">
        <v>6672</v>
      </c>
      <c r="W674" t="s">
        <v>6673</v>
      </c>
      <c r="X674" t="s">
        <v>5794</v>
      </c>
      <c r="Y674" t="s">
        <v>5795</v>
      </c>
      <c r="Z674" t="s">
        <v>5796</v>
      </c>
      <c r="AA674">
        <f>sample_report[[#This Row],[PTI_4]]*sample_report[[#This Row],[STR_4]]*0.01</f>
        <v>1071.068256</v>
      </c>
      <c r="AF674">
        <v>29.74</v>
      </c>
      <c r="AG674">
        <v>29.74</v>
      </c>
      <c r="AH674">
        <v>29.74</v>
      </c>
      <c r="AI674">
        <v>29.74</v>
      </c>
      <c r="AJ674">
        <v>29.74</v>
      </c>
      <c r="AK674" t="s">
        <v>6676</v>
      </c>
      <c r="AL674" t="s">
        <v>9901</v>
      </c>
      <c r="AM674" t="s">
        <v>5798</v>
      </c>
      <c r="AN674">
        <v>461600</v>
      </c>
      <c r="AO674">
        <v>485289</v>
      </c>
      <c r="AP674" t="s">
        <v>9902</v>
      </c>
      <c r="AQ674" t="s">
        <v>198</v>
      </c>
      <c r="AR674" t="s">
        <v>35</v>
      </c>
    </row>
    <row r="675" spans="1:44" hidden="1" x14ac:dyDescent="0.3">
      <c r="A675" t="s">
        <v>7459</v>
      </c>
      <c r="B675" t="s">
        <v>7460</v>
      </c>
      <c r="C675" t="s">
        <v>283</v>
      </c>
      <c r="D675" t="s">
        <v>257</v>
      </c>
      <c r="E675">
        <v>2018</v>
      </c>
      <c r="F675">
        <v>733289</v>
      </c>
      <c r="G675" t="s">
        <v>9903</v>
      </c>
      <c r="H675">
        <v>5014035</v>
      </c>
      <c r="I675">
        <v>15079441</v>
      </c>
      <c r="J675" t="s">
        <v>7467</v>
      </c>
      <c r="K675">
        <v>182533</v>
      </c>
      <c r="L675">
        <v>56017300</v>
      </c>
      <c r="M675">
        <v>352</v>
      </c>
      <c r="N675" t="s">
        <v>9904</v>
      </c>
      <c r="O675" t="s">
        <v>9905</v>
      </c>
      <c r="P675">
        <f>SUM(sample_report[[#This Row],[DIFF_4]:[DIFF_0]])</f>
        <v>1256.5059779999999</v>
      </c>
      <c r="Q675">
        <f>sample_report[[#This Row],[CTP_4]]-sample_report[[#This Row],[NOM_TAX_4]]</f>
        <v>-737.10402200000021</v>
      </c>
      <c r="R675" s="1">
        <f>sample_report[[#This Row],[CTP_3]]-sample_report[[#This Row],[NOM_TAX_3]]</f>
        <v>1742.76</v>
      </c>
      <c r="S675" s="1">
        <f>sample_report[[#This Row],[CTP_2]]-sample_report[[#This Row],[NOMO_TAX_2]]</f>
        <v>855.2</v>
      </c>
      <c r="T675" s="1">
        <f>sample_report[[#This Row],[CTP_1]]-sample_report[[#This Row],[NOM_TAX_1]]</f>
        <v>-554.38</v>
      </c>
      <c r="U675" s="1">
        <f>sample_report[[#This Row],[CTP_0]]-sample_report[[#This Row],[NOM_TAX_0]]</f>
        <v>-49.97</v>
      </c>
      <c r="V675" t="s">
        <v>8390</v>
      </c>
      <c r="W675" t="s">
        <v>8391</v>
      </c>
      <c r="X675" t="s">
        <v>7465</v>
      </c>
      <c r="Y675" t="s">
        <v>7466</v>
      </c>
      <c r="Z675" t="s">
        <v>7467</v>
      </c>
      <c r="AA675">
        <f>sample_report[[#This Row],[PTI_4]]*sample_report[[#This Row],[STR_4]]*0.01</f>
        <v>2099.7440220000003</v>
      </c>
      <c r="AF675">
        <v>39.54</v>
      </c>
      <c r="AG675">
        <v>36.99</v>
      </c>
      <c r="AH675">
        <v>36.99</v>
      </c>
      <c r="AI675">
        <v>32.11</v>
      </c>
      <c r="AJ675">
        <v>29.74</v>
      </c>
      <c r="AK675" t="s">
        <v>8394</v>
      </c>
      <c r="AL675" t="s">
        <v>9906</v>
      </c>
      <c r="AM675" t="s">
        <v>7469</v>
      </c>
      <c r="AN675">
        <v>555410</v>
      </c>
      <c r="AO675">
        <v>733289</v>
      </c>
      <c r="AP675" t="s">
        <v>9907</v>
      </c>
      <c r="AQ675" t="s">
        <v>35</v>
      </c>
      <c r="AR675" t="s">
        <v>35</v>
      </c>
    </row>
    <row r="676" spans="1:44" hidden="1" x14ac:dyDescent="0.3">
      <c r="A676" t="s">
        <v>9822</v>
      </c>
      <c r="B676" t="s">
        <v>9823</v>
      </c>
      <c r="C676" t="s">
        <v>283</v>
      </c>
      <c r="D676" t="s">
        <v>257</v>
      </c>
      <c r="E676">
        <v>2018</v>
      </c>
      <c r="F676">
        <v>130147</v>
      </c>
      <c r="G676" t="s">
        <v>9908</v>
      </c>
      <c r="H676">
        <v>895744</v>
      </c>
      <c r="I676">
        <v>1612715</v>
      </c>
      <c r="J676" t="s">
        <v>9830</v>
      </c>
      <c r="K676">
        <v>41049</v>
      </c>
      <c r="L676">
        <v>8699300</v>
      </c>
      <c r="M676">
        <v>517</v>
      </c>
      <c r="N676" t="s">
        <v>9909</v>
      </c>
      <c r="O676" t="s">
        <v>9910</v>
      </c>
      <c r="P676">
        <f>SUM(sample_report[[#This Row],[DIFF_4]:[DIFF_0]])</f>
        <v>1790.7139120000002</v>
      </c>
      <c r="Q676">
        <f>sample_report[[#This Row],[CTP_4]]-sample_report[[#This Row],[NOM_TAX_4]]</f>
        <v>130.13391200000007</v>
      </c>
      <c r="R676" s="1">
        <f>sample_report[[#This Row],[CTP_3]]-sample_report[[#This Row],[NOM_TAX_3]]</f>
        <v>456.7</v>
      </c>
      <c r="S676" s="1">
        <f>sample_report[[#This Row],[CTP_2]]-sample_report[[#This Row],[NOMO_TAX_2]]</f>
        <v>323.75</v>
      </c>
      <c r="T676" s="1">
        <f>sample_report[[#This Row],[CTP_1]]-sample_report[[#This Row],[NOM_TAX_1]]</f>
        <v>369.67</v>
      </c>
      <c r="U676" s="1">
        <f>sample_report[[#This Row],[CTP_0]]-sample_report[[#This Row],[NOM_TAX_0]]</f>
        <v>510.46</v>
      </c>
      <c r="V676" t="s">
        <v>9842</v>
      </c>
      <c r="W676" t="s">
        <v>9843</v>
      </c>
      <c r="X676" t="s">
        <v>9828</v>
      </c>
      <c r="Y676" t="s">
        <v>9829</v>
      </c>
      <c r="Z676" t="s">
        <v>9830</v>
      </c>
      <c r="AA676">
        <f>sample_report[[#This Row],[PTI_4]]*sample_report[[#This Row],[STR_4]]*0.01</f>
        <v>370.59608799999995</v>
      </c>
      <c r="AF676">
        <v>29.74</v>
      </c>
      <c r="AG676">
        <v>29.74</v>
      </c>
      <c r="AH676">
        <v>29.74</v>
      </c>
      <c r="AI676">
        <v>29.74</v>
      </c>
      <c r="AJ676">
        <v>29.74</v>
      </c>
      <c r="AK676" t="s">
        <v>9846</v>
      </c>
      <c r="AL676" t="s">
        <v>9911</v>
      </c>
      <c r="AM676" t="s">
        <v>9832</v>
      </c>
      <c r="AN676">
        <v>130996</v>
      </c>
      <c r="AO676">
        <v>130147</v>
      </c>
      <c r="AP676" t="s">
        <v>9912</v>
      </c>
      <c r="AQ676" t="s">
        <v>9913</v>
      </c>
      <c r="AR676" t="s">
        <v>35</v>
      </c>
    </row>
    <row r="677" spans="1:44" hidden="1" x14ac:dyDescent="0.3">
      <c r="A677" t="s">
        <v>8735</v>
      </c>
      <c r="B677" t="s">
        <v>8736</v>
      </c>
      <c r="C677" t="s">
        <v>283</v>
      </c>
      <c r="D677" t="s">
        <v>257</v>
      </c>
      <c r="E677">
        <v>2018</v>
      </c>
      <c r="F677">
        <v>83284</v>
      </c>
      <c r="G677" t="s">
        <v>9929</v>
      </c>
      <c r="H677">
        <v>413915</v>
      </c>
      <c r="I677">
        <v>518503</v>
      </c>
      <c r="J677" t="s">
        <v>8743</v>
      </c>
      <c r="K677">
        <v>25640</v>
      </c>
      <c r="L677">
        <v>6421900</v>
      </c>
      <c r="M677">
        <v>1230</v>
      </c>
      <c r="N677" t="s">
        <v>9930</v>
      </c>
      <c r="O677" t="s">
        <v>9931</v>
      </c>
      <c r="P677">
        <f>SUM(sample_report[[#This Row],[DIFF_4]:[DIFF_0]])</f>
        <v>757.23099999999999</v>
      </c>
      <c r="Q677">
        <f>sample_report[[#This Row],[CTP_4]]-sample_report[[#This Row],[NOM_TAX_4]]</f>
        <v>-24.458999999999975</v>
      </c>
      <c r="R677" s="1">
        <f>sample_report[[#This Row],[CTP_3]]-sample_report[[#This Row],[NOM_TAX_3]]</f>
        <v>192.45</v>
      </c>
      <c r="S677" s="1">
        <f>sample_report[[#This Row],[CTP_2]]-sample_report[[#This Row],[NOMO_TAX_2]]</f>
        <v>177.79</v>
      </c>
      <c r="T677" s="1">
        <f>sample_report[[#This Row],[CTP_1]]-sample_report[[#This Row],[NOM_TAX_1]]</f>
        <v>201.34</v>
      </c>
      <c r="U677" s="1">
        <f>sample_report[[#This Row],[CTP_0]]-sample_report[[#This Row],[NOM_TAX_0]]</f>
        <v>210.11</v>
      </c>
      <c r="V677" t="s">
        <v>8753</v>
      </c>
      <c r="W677" t="s">
        <v>8754</v>
      </c>
      <c r="X677" t="s">
        <v>8741</v>
      </c>
      <c r="Y677" t="s">
        <v>8742</v>
      </c>
      <c r="Z677" t="s">
        <v>8743</v>
      </c>
      <c r="AA677">
        <f>sample_report[[#This Row],[PTI_4]]*sample_report[[#This Row],[STR_4]]*0.01</f>
        <v>251.07899999999998</v>
      </c>
      <c r="AF677">
        <v>39.54</v>
      </c>
      <c r="AG677">
        <v>36.99</v>
      </c>
      <c r="AH677">
        <v>36.99</v>
      </c>
      <c r="AI677">
        <v>32.11</v>
      </c>
      <c r="AJ677">
        <v>29.74</v>
      </c>
      <c r="AK677" t="s">
        <v>1946</v>
      </c>
      <c r="AL677" t="s">
        <v>9932</v>
      </c>
      <c r="AM677" t="s">
        <v>8745</v>
      </c>
      <c r="AN677">
        <v>81114</v>
      </c>
      <c r="AO677">
        <v>83284</v>
      </c>
      <c r="AP677" t="s">
        <v>9933</v>
      </c>
      <c r="AQ677" t="s">
        <v>198</v>
      </c>
      <c r="AR677" t="s">
        <v>35</v>
      </c>
    </row>
    <row r="678" spans="1:44" hidden="1" x14ac:dyDescent="0.3">
      <c r="A678" t="s">
        <v>9626</v>
      </c>
      <c r="B678" t="s">
        <v>9627</v>
      </c>
      <c r="C678" t="s">
        <v>283</v>
      </c>
      <c r="D678" t="s">
        <v>257</v>
      </c>
      <c r="E678">
        <v>2018</v>
      </c>
      <c r="F678">
        <v>179756</v>
      </c>
      <c r="G678" t="s">
        <v>9940</v>
      </c>
      <c r="H678">
        <v>785712</v>
      </c>
      <c r="I678">
        <v>1480049</v>
      </c>
      <c r="J678" t="s">
        <v>9634</v>
      </c>
      <c r="K678">
        <v>42314</v>
      </c>
      <c r="L678">
        <v>15166700</v>
      </c>
      <c r="M678">
        <v>999</v>
      </c>
      <c r="N678" t="s">
        <v>9941</v>
      </c>
      <c r="O678" t="s">
        <v>9942</v>
      </c>
      <c r="P678">
        <f>SUM(sample_report[[#This Row],[DIFF_4]:[DIFF_0]])</f>
        <v>2455.4119140000003</v>
      </c>
      <c r="Q678">
        <f>sample_report[[#This Row],[CTP_4]]-sample_report[[#This Row],[NOM_TAX_4]]</f>
        <v>263.42191399999996</v>
      </c>
      <c r="R678" s="1">
        <f>sample_report[[#This Row],[CTP_3]]-sample_report[[#This Row],[NOM_TAX_3]]</f>
        <v>514.84</v>
      </c>
      <c r="S678" s="1">
        <f>sample_report[[#This Row],[CTP_2]]-sample_report[[#This Row],[NOMO_TAX_2]]</f>
        <v>271.43</v>
      </c>
      <c r="T678" s="1">
        <f>sample_report[[#This Row],[CTP_1]]-sample_report[[#This Row],[NOM_TAX_1]]</f>
        <v>731.24</v>
      </c>
      <c r="U678" s="1">
        <f>sample_report[[#This Row],[CTP_0]]-sample_report[[#This Row],[NOM_TAX_0]]</f>
        <v>674.48</v>
      </c>
      <c r="V678" t="s">
        <v>9644</v>
      </c>
      <c r="W678" t="s">
        <v>9645</v>
      </c>
      <c r="X678" t="s">
        <v>9632</v>
      </c>
      <c r="Y678" t="s">
        <v>9633</v>
      </c>
      <c r="Z678" t="s">
        <v>9634</v>
      </c>
      <c r="AA678">
        <f>sample_report[[#This Row],[PTI_4]]*sample_report[[#This Row],[STR_4]]*0.01</f>
        <v>354.46808600000003</v>
      </c>
      <c r="AF678">
        <v>29.74</v>
      </c>
      <c r="AG678">
        <v>29.74</v>
      </c>
      <c r="AH678">
        <v>29.74</v>
      </c>
      <c r="AI678">
        <v>29.74</v>
      </c>
      <c r="AJ678">
        <v>29.74</v>
      </c>
      <c r="AK678" t="s">
        <v>9647</v>
      </c>
      <c r="AL678" t="s">
        <v>9943</v>
      </c>
      <c r="AM678" t="s">
        <v>9636</v>
      </c>
      <c r="AN678">
        <v>183704</v>
      </c>
      <c r="AO678">
        <v>179756</v>
      </c>
      <c r="AP678" t="s">
        <v>9944</v>
      </c>
      <c r="AQ678" t="s">
        <v>35</v>
      </c>
      <c r="AR678" t="s">
        <v>35</v>
      </c>
    </row>
    <row r="679" spans="1:44" hidden="1" x14ac:dyDescent="0.3">
      <c r="A679" t="s">
        <v>5788</v>
      </c>
      <c r="B679" t="s">
        <v>5789</v>
      </c>
      <c r="C679" t="s">
        <v>283</v>
      </c>
      <c r="D679" t="s">
        <v>257</v>
      </c>
      <c r="E679">
        <v>2019</v>
      </c>
      <c r="F679">
        <v>627066</v>
      </c>
      <c r="G679" t="s">
        <v>10096</v>
      </c>
      <c r="H679">
        <v>2653393</v>
      </c>
      <c r="I679">
        <v>9123823</v>
      </c>
      <c r="J679" t="s">
        <v>5797</v>
      </c>
      <c r="K679">
        <v>134988</v>
      </c>
      <c r="L679">
        <v>50052300</v>
      </c>
      <c r="M679">
        <v>534</v>
      </c>
      <c r="N679" t="s">
        <v>10097</v>
      </c>
      <c r="O679" t="s">
        <v>10098</v>
      </c>
      <c r="P679">
        <f>SUM(sample_report[[#This Row],[DIFF_4]:[DIFF_0]])</f>
        <v>2437.54439</v>
      </c>
      <c r="Q679">
        <f>sample_report[[#This Row],[CTP_4]]-sample_report[[#This Row],[NOM_TAX_4]]</f>
        <v>-734.30560999999989</v>
      </c>
      <c r="R679" s="1">
        <f>sample_report[[#This Row],[CTP_3]]-sample_report[[#This Row],[NOM_TAX_3]]</f>
        <v>608.55999999999995</v>
      </c>
      <c r="S679" s="1">
        <f>sample_report[[#This Row],[CTP_2]]-sample_report[[#This Row],[NOMO_TAX_2]]</f>
        <v>566.25</v>
      </c>
      <c r="T679" s="1">
        <f>sample_report[[#This Row],[CTP_1]]-sample_report[[#This Row],[NOM_TAX_1]]</f>
        <v>774.43</v>
      </c>
      <c r="U679" s="1">
        <f>sample_report[[#This Row],[CTP_0]]-sample_report[[#This Row],[NOM_TAX_0]]</f>
        <v>1222.6099999999999</v>
      </c>
      <c r="V679" t="s">
        <v>6673</v>
      </c>
      <c r="W679" t="s">
        <v>5794</v>
      </c>
      <c r="X679" t="s">
        <v>5795</v>
      </c>
      <c r="Y679" t="s">
        <v>5796</v>
      </c>
      <c r="Z679" t="s">
        <v>5797</v>
      </c>
      <c r="AA679">
        <f>sample_report[[#This Row],[PTI_4]]*sample_report[[#This Row],[STR_4]]*0.01</f>
        <v>1506.3356099999999</v>
      </c>
      <c r="AF679">
        <v>39.54</v>
      </c>
      <c r="AG679">
        <v>36.99</v>
      </c>
      <c r="AH679">
        <v>36.99</v>
      </c>
      <c r="AI679">
        <v>32.11</v>
      </c>
      <c r="AJ679">
        <v>29.74</v>
      </c>
      <c r="AK679" t="s">
        <v>9901</v>
      </c>
      <c r="AL679" t="s">
        <v>5798</v>
      </c>
      <c r="AM679" t="s">
        <v>5799</v>
      </c>
      <c r="AN679">
        <v>485289</v>
      </c>
      <c r="AO679">
        <v>627066</v>
      </c>
      <c r="AP679" t="s">
        <v>10099</v>
      </c>
      <c r="AQ679" t="s">
        <v>198</v>
      </c>
      <c r="AR679" t="s">
        <v>35</v>
      </c>
    </row>
    <row r="680" spans="1:44" hidden="1" x14ac:dyDescent="0.3">
      <c r="A680" t="s">
        <v>7459</v>
      </c>
      <c r="B680" t="s">
        <v>7460</v>
      </c>
      <c r="C680" t="s">
        <v>283</v>
      </c>
      <c r="D680" t="s">
        <v>257</v>
      </c>
      <c r="E680">
        <v>2019</v>
      </c>
      <c r="F680">
        <v>768128</v>
      </c>
      <c r="G680" t="s">
        <v>10100</v>
      </c>
      <c r="H680">
        <v>5146358</v>
      </c>
      <c r="I680">
        <v>14936804</v>
      </c>
      <c r="J680" t="s">
        <v>7468</v>
      </c>
      <c r="K680">
        <v>185788</v>
      </c>
      <c r="L680">
        <v>59073700</v>
      </c>
      <c r="M680">
        <v>363</v>
      </c>
      <c r="N680" t="s">
        <v>10101</v>
      </c>
      <c r="O680" t="s">
        <v>10102</v>
      </c>
      <c r="P680">
        <f>SUM(sample_report[[#This Row],[DIFF_4]:[DIFF_0]])</f>
        <v>4321.3499999999995</v>
      </c>
      <c r="Q680">
        <f>sample_report[[#This Row],[CTP_4]]-sample_report[[#This Row],[NOM_TAX_4]]</f>
        <v>1742.76</v>
      </c>
      <c r="R680" s="1">
        <f>sample_report[[#This Row],[CTP_3]]-sample_report[[#This Row],[NOM_TAX_3]]</f>
        <v>855.2</v>
      </c>
      <c r="S680" s="1">
        <f>sample_report[[#This Row],[CTP_2]]-sample_report[[#This Row],[NOMO_TAX_2]]</f>
        <v>-554.38</v>
      </c>
      <c r="T680" s="1">
        <f>sample_report[[#This Row],[CTP_1]]-sample_report[[#This Row],[NOM_TAX_1]]</f>
        <v>-49.97</v>
      </c>
      <c r="U680" s="1">
        <f>sample_report[[#This Row],[CTP_0]]-sample_report[[#This Row],[NOM_TAX_0]]</f>
        <v>2327.7399999999998</v>
      </c>
      <c r="V680" t="s">
        <v>8391</v>
      </c>
      <c r="W680" t="s">
        <v>7465</v>
      </c>
      <c r="X680" t="s">
        <v>7466</v>
      </c>
      <c r="Y680" t="s">
        <v>7467</v>
      </c>
      <c r="Z680" t="s">
        <v>7468</v>
      </c>
      <c r="AA680">
        <f>sample_report[[#This Row],[PTI_4]]*sample_report[[#This Row],[STR_4]]*0.01</f>
        <v>0</v>
      </c>
      <c r="AK680" t="s">
        <v>9906</v>
      </c>
      <c r="AL680" t="s">
        <v>7469</v>
      </c>
      <c r="AM680" t="s">
        <v>7470</v>
      </c>
      <c r="AN680">
        <v>733289</v>
      </c>
      <c r="AO680">
        <v>768128</v>
      </c>
      <c r="AP680" t="s">
        <v>10103</v>
      </c>
      <c r="AQ680" t="s">
        <v>198</v>
      </c>
      <c r="AR680" t="s">
        <v>35</v>
      </c>
    </row>
    <row r="681" spans="1:44" hidden="1" x14ac:dyDescent="0.3">
      <c r="A681" t="s">
        <v>9822</v>
      </c>
      <c r="B681" t="s">
        <v>9823</v>
      </c>
      <c r="C681" t="s">
        <v>283</v>
      </c>
      <c r="D681" t="s">
        <v>257</v>
      </c>
      <c r="E681">
        <v>2019</v>
      </c>
      <c r="F681">
        <v>129817</v>
      </c>
      <c r="G681" t="s">
        <v>10104</v>
      </c>
      <c r="H681">
        <v>899598</v>
      </c>
      <c r="I681">
        <v>1594710</v>
      </c>
      <c r="J681" t="s">
        <v>9831</v>
      </c>
      <c r="K681">
        <v>35343</v>
      </c>
      <c r="L681">
        <v>9200900</v>
      </c>
      <c r="M681">
        <v>529</v>
      </c>
      <c r="N681" t="s">
        <v>10105</v>
      </c>
      <c r="O681" t="s">
        <v>10106</v>
      </c>
      <c r="P681">
        <f>SUM(sample_report[[#This Row],[DIFF_4]:[DIFF_0]])</f>
        <v>2128.3100000000004</v>
      </c>
      <c r="Q681">
        <f>sample_report[[#This Row],[CTP_4]]-sample_report[[#This Row],[NOM_TAX_4]]</f>
        <v>456.7</v>
      </c>
      <c r="R681" s="1">
        <f>sample_report[[#This Row],[CTP_3]]-sample_report[[#This Row],[NOM_TAX_3]]</f>
        <v>323.75</v>
      </c>
      <c r="S681" s="1">
        <f>sample_report[[#This Row],[CTP_2]]-sample_report[[#This Row],[NOMO_TAX_2]]</f>
        <v>369.67</v>
      </c>
      <c r="T681" s="1">
        <f>sample_report[[#This Row],[CTP_1]]-sample_report[[#This Row],[NOM_TAX_1]]</f>
        <v>510.46</v>
      </c>
      <c r="U681" s="1">
        <f>sample_report[[#This Row],[CTP_0]]-sample_report[[#This Row],[NOM_TAX_0]]</f>
        <v>467.73</v>
      </c>
      <c r="V681" t="s">
        <v>9843</v>
      </c>
      <c r="W681" t="s">
        <v>9828</v>
      </c>
      <c r="X681" t="s">
        <v>9829</v>
      </c>
      <c r="Y681" t="s">
        <v>9830</v>
      </c>
      <c r="Z681" t="s">
        <v>9831</v>
      </c>
      <c r="AA681">
        <f>sample_report[[#This Row],[PTI_4]]*sample_report[[#This Row],[STR_4]]*0.01</f>
        <v>0</v>
      </c>
      <c r="AK681" t="s">
        <v>9911</v>
      </c>
      <c r="AL681" t="s">
        <v>9832</v>
      </c>
      <c r="AM681" t="s">
        <v>9833</v>
      </c>
      <c r="AN681">
        <v>130147</v>
      </c>
      <c r="AO681">
        <v>129817</v>
      </c>
      <c r="AP681" t="s">
        <v>10107</v>
      </c>
      <c r="AQ681" t="s">
        <v>10108</v>
      </c>
      <c r="AR681" t="s">
        <v>35</v>
      </c>
    </row>
    <row r="682" spans="1:44" hidden="1" x14ac:dyDescent="0.3">
      <c r="A682" t="s">
        <v>8735</v>
      </c>
      <c r="B682" t="s">
        <v>8736</v>
      </c>
      <c r="C682" t="s">
        <v>283</v>
      </c>
      <c r="D682" t="s">
        <v>257</v>
      </c>
      <c r="E682">
        <v>2019</v>
      </c>
      <c r="F682">
        <v>90958</v>
      </c>
      <c r="G682" t="s">
        <v>10116</v>
      </c>
      <c r="H682">
        <v>449328</v>
      </c>
      <c r="I682">
        <v>556312</v>
      </c>
      <c r="J682" t="s">
        <v>8744</v>
      </c>
      <c r="K682">
        <v>29244</v>
      </c>
      <c r="L682">
        <v>6818000</v>
      </c>
      <c r="M682">
        <v>1163</v>
      </c>
      <c r="N682" t="s">
        <v>10117</v>
      </c>
      <c r="O682" t="s">
        <v>10118</v>
      </c>
      <c r="P682">
        <f>SUM(sample_report[[#This Row],[DIFF_4]:[DIFF_0]])</f>
        <v>1059.1300000000001</v>
      </c>
      <c r="Q682">
        <f>sample_report[[#This Row],[CTP_4]]-sample_report[[#This Row],[NOM_TAX_4]]</f>
        <v>192.45</v>
      </c>
      <c r="R682" s="1">
        <f>sample_report[[#This Row],[CTP_3]]-sample_report[[#This Row],[NOM_TAX_3]]</f>
        <v>177.79</v>
      </c>
      <c r="S682" s="1">
        <f>sample_report[[#This Row],[CTP_2]]-sample_report[[#This Row],[NOMO_TAX_2]]</f>
        <v>201.34</v>
      </c>
      <c r="T682" s="1">
        <f>sample_report[[#This Row],[CTP_1]]-sample_report[[#This Row],[NOM_TAX_1]]</f>
        <v>210.11</v>
      </c>
      <c r="U682" s="1">
        <f>sample_report[[#This Row],[CTP_0]]-sample_report[[#This Row],[NOM_TAX_0]]</f>
        <v>277.44</v>
      </c>
      <c r="V682" t="s">
        <v>8754</v>
      </c>
      <c r="W682" t="s">
        <v>8741</v>
      </c>
      <c r="X682" t="s">
        <v>8742</v>
      </c>
      <c r="Y682" t="s">
        <v>8743</v>
      </c>
      <c r="Z682" t="s">
        <v>8744</v>
      </c>
      <c r="AA682">
        <f>sample_report[[#This Row],[PTI_4]]*sample_report[[#This Row],[STR_4]]*0.01</f>
        <v>0</v>
      </c>
      <c r="AK682" t="s">
        <v>9932</v>
      </c>
      <c r="AL682" t="s">
        <v>8745</v>
      </c>
      <c r="AM682" t="s">
        <v>8746</v>
      </c>
      <c r="AN682">
        <v>83284</v>
      </c>
      <c r="AO682">
        <v>90958</v>
      </c>
      <c r="AP682" t="s">
        <v>10119</v>
      </c>
      <c r="AQ682" t="s">
        <v>198</v>
      </c>
      <c r="AR682" t="s">
        <v>35</v>
      </c>
    </row>
    <row r="683" spans="1:44" hidden="1" x14ac:dyDescent="0.3">
      <c r="A683" t="s">
        <v>9626</v>
      </c>
      <c r="B683" t="s">
        <v>9627</v>
      </c>
      <c r="C683" t="s">
        <v>283</v>
      </c>
      <c r="D683" t="s">
        <v>257</v>
      </c>
      <c r="E683">
        <v>2019</v>
      </c>
      <c r="F683">
        <v>216254</v>
      </c>
      <c r="G683" t="s">
        <v>10125</v>
      </c>
      <c r="H683">
        <v>872544</v>
      </c>
      <c r="I683">
        <v>1580144</v>
      </c>
      <c r="J683" t="s">
        <v>9635</v>
      </c>
      <c r="K683">
        <v>58103</v>
      </c>
      <c r="L683">
        <v>17428000</v>
      </c>
      <c r="M683">
        <v>1049</v>
      </c>
      <c r="N683" t="s">
        <v>10126</v>
      </c>
      <c r="O683" t="s">
        <v>10127</v>
      </c>
      <c r="P683">
        <f>SUM(sample_report[[#This Row],[DIFF_4]:[DIFF_0]])</f>
        <v>2483.9299999999998</v>
      </c>
      <c r="Q683">
        <f>sample_report[[#This Row],[CTP_4]]-sample_report[[#This Row],[NOM_TAX_4]]</f>
        <v>514.84</v>
      </c>
      <c r="R683" s="1">
        <f>sample_report[[#This Row],[CTP_3]]-sample_report[[#This Row],[NOM_TAX_3]]</f>
        <v>271.43</v>
      </c>
      <c r="S683" s="1">
        <f>sample_report[[#This Row],[CTP_2]]-sample_report[[#This Row],[NOMO_TAX_2]]</f>
        <v>731.24</v>
      </c>
      <c r="T683" s="1">
        <f>sample_report[[#This Row],[CTP_1]]-sample_report[[#This Row],[NOM_TAX_1]]</f>
        <v>674.48</v>
      </c>
      <c r="U683" s="1">
        <f>sample_report[[#This Row],[CTP_0]]-sample_report[[#This Row],[NOM_TAX_0]]</f>
        <v>291.94</v>
      </c>
      <c r="V683" t="s">
        <v>9645</v>
      </c>
      <c r="W683" t="s">
        <v>9632</v>
      </c>
      <c r="X683" t="s">
        <v>9633</v>
      </c>
      <c r="Y683" t="s">
        <v>9634</v>
      </c>
      <c r="Z683" t="s">
        <v>9635</v>
      </c>
      <c r="AA683">
        <f>sample_report[[#This Row],[PTI_4]]*sample_report[[#This Row],[STR_4]]*0.01</f>
        <v>0</v>
      </c>
      <c r="AK683" t="s">
        <v>9943</v>
      </c>
      <c r="AL683" t="s">
        <v>9636</v>
      </c>
      <c r="AM683" t="s">
        <v>9637</v>
      </c>
      <c r="AN683">
        <v>179756</v>
      </c>
      <c r="AO683">
        <v>216254</v>
      </c>
      <c r="AP683" t="s">
        <v>10128</v>
      </c>
      <c r="AQ683" t="s">
        <v>198</v>
      </c>
      <c r="AR683" t="s">
        <v>35</v>
      </c>
    </row>
    <row r="684" spans="1:44" hidden="1" x14ac:dyDescent="0.3">
      <c r="A684" t="s">
        <v>5788</v>
      </c>
      <c r="B684" t="s">
        <v>5789</v>
      </c>
      <c r="C684" t="s">
        <v>283</v>
      </c>
      <c r="D684" t="s">
        <v>257</v>
      </c>
      <c r="E684">
        <v>2017</v>
      </c>
      <c r="F684">
        <v>461600</v>
      </c>
      <c r="G684" t="s">
        <v>10230</v>
      </c>
      <c r="H684">
        <v>2155517</v>
      </c>
      <c r="I684">
        <v>7288910</v>
      </c>
      <c r="J684" t="s">
        <v>5795</v>
      </c>
      <c r="K684">
        <v>115675</v>
      </c>
      <c r="L684">
        <v>35222100</v>
      </c>
      <c r="M684">
        <v>436</v>
      </c>
      <c r="N684" t="s">
        <v>10231</v>
      </c>
      <c r="O684" t="s">
        <v>10232</v>
      </c>
      <c r="P684">
        <f>SUM(sample_report[[#This Row],[DIFF_4]:[DIFF_0]])</f>
        <v>3958.29</v>
      </c>
      <c r="Q684">
        <f>sample_report[[#This Row],[CTP_4]]-sample_report[[#This Row],[NOM_TAX_4]]</f>
        <v>1003.82</v>
      </c>
      <c r="R684" s="1">
        <f>sample_report[[#This Row],[CTP_3]]-sample_report[[#This Row],[NOM_TAX_3]]</f>
        <v>1007.63</v>
      </c>
      <c r="S684" s="1">
        <f>sample_report[[#This Row],[CTP_2]]-sample_report[[#This Row],[NOMO_TAX_2]]</f>
        <v>772.03</v>
      </c>
      <c r="T684" s="1">
        <f>sample_report[[#This Row],[CTP_1]]-sample_report[[#This Row],[NOM_TAX_1]]</f>
        <v>608.55999999999995</v>
      </c>
      <c r="U684" s="1">
        <f>sample_report[[#This Row],[CTP_0]]-sample_report[[#This Row],[NOM_TAX_0]]</f>
        <v>566.25</v>
      </c>
      <c r="V684" t="s">
        <v>6671</v>
      </c>
      <c r="W684" t="s">
        <v>6672</v>
      </c>
      <c r="X684" t="s">
        <v>6673</v>
      </c>
      <c r="Y684" t="s">
        <v>5794</v>
      </c>
      <c r="Z684" t="s">
        <v>5795</v>
      </c>
      <c r="AA684">
        <f>sample_report[[#This Row],[PTI_4]]*sample_report[[#This Row],[STR_4]]*0.01</f>
        <v>0</v>
      </c>
      <c r="AK684" t="s">
        <v>6675</v>
      </c>
      <c r="AL684" t="s">
        <v>6676</v>
      </c>
      <c r="AM684" t="s">
        <v>9901</v>
      </c>
      <c r="AN684">
        <v>268769</v>
      </c>
      <c r="AO684">
        <v>461600</v>
      </c>
      <c r="AP684" t="s">
        <v>10233</v>
      </c>
      <c r="AQ684" t="s">
        <v>198</v>
      </c>
      <c r="AR684" t="s">
        <v>35</v>
      </c>
    </row>
    <row r="685" spans="1:44" hidden="1" x14ac:dyDescent="0.3">
      <c r="A685" t="s">
        <v>7459</v>
      </c>
      <c r="B685" t="s">
        <v>7460</v>
      </c>
      <c r="C685" t="s">
        <v>283</v>
      </c>
      <c r="D685" t="s">
        <v>257</v>
      </c>
      <c r="E685">
        <v>2017</v>
      </c>
      <c r="F685">
        <v>555410</v>
      </c>
      <c r="G685" t="s">
        <v>10234</v>
      </c>
      <c r="H685">
        <v>4412857</v>
      </c>
      <c r="I685">
        <v>14137626</v>
      </c>
      <c r="J685" t="s">
        <v>7466</v>
      </c>
      <c r="K685">
        <v>112078</v>
      </c>
      <c r="L685">
        <v>44029300</v>
      </c>
      <c r="M685">
        <v>287</v>
      </c>
      <c r="N685" t="s">
        <v>10235</v>
      </c>
      <c r="O685" t="s">
        <v>10236</v>
      </c>
      <c r="P685">
        <f>SUM(sample_report[[#This Row],[DIFF_4]:[DIFF_0]])</f>
        <v>4332.9799999999996</v>
      </c>
      <c r="Q685">
        <f>sample_report[[#This Row],[CTP_4]]-sample_report[[#This Row],[NOM_TAX_4]]</f>
        <v>926.76</v>
      </c>
      <c r="R685" s="1">
        <f>sample_report[[#This Row],[CTP_3]]-sample_report[[#This Row],[NOM_TAX_3]]</f>
        <v>1362.64</v>
      </c>
      <c r="S685" s="1">
        <f>sample_report[[#This Row],[CTP_2]]-sample_report[[#This Row],[NOMO_TAX_2]]</f>
        <v>1742.76</v>
      </c>
      <c r="T685" s="1">
        <f>sample_report[[#This Row],[CTP_1]]-sample_report[[#This Row],[NOM_TAX_1]]</f>
        <v>855.2</v>
      </c>
      <c r="U685" s="1">
        <f>sample_report[[#This Row],[CTP_0]]-sample_report[[#This Row],[NOM_TAX_0]]</f>
        <v>-554.38</v>
      </c>
      <c r="V685" t="s">
        <v>8389</v>
      </c>
      <c r="W685" t="s">
        <v>8390</v>
      </c>
      <c r="X685" t="s">
        <v>8391</v>
      </c>
      <c r="Y685" t="s">
        <v>7465</v>
      </c>
      <c r="Z685" t="s">
        <v>7466</v>
      </c>
      <c r="AA685">
        <f>sample_report[[#This Row],[PTI_4]]*sample_report[[#This Row],[STR_4]]*0.01</f>
        <v>0</v>
      </c>
      <c r="AK685" t="s">
        <v>8393</v>
      </c>
      <c r="AL685" t="s">
        <v>8394</v>
      </c>
      <c r="AM685" t="s">
        <v>9906</v>
      </c>
      <c r="AN685">
        <v>-77298</v>
      </c>
      <c r="AO685">
        <v>555410</v>
      </c>
      <c r="AP685" t="s">
        <v>10237</v>
      </c>
      <c r="AQ685" t="s">
        <v>35</v>
      </c>
      <c r="AR685" t="s">
        <v>35</v>
      </c>
    </row>
    <row r="686" spans="1:44" hidden="1" x14ac:dyDescent="0.3">
      <c r="A686" t="s">
        <v>9822</v>
      </c>
      <c r="B686" t="s">
        <v>9823</v>
      </c>
      <c r="C686" t="s">
        <v>283</v>
      </c>
      <c r="D686" t="s">
        <v>257</v>
      </c>
      <c r="E686">
        <v>2017</v>
      </c>
      <c r="F686">
        <v>130996</v>
      </c>
      <c r="G686" t="s">
        <v>10238</v>
      </c>
      <c r="H686">
        <v>800503</v>
      </c>
      <c r="I686">
        <v>1480908</v>
      </c>
      <c r="J686" t="s">
        <v>9829</v>
      </c>
      <c r="K686">
        <v>42198</v>
      </c>
      <c r="L686">
        <v>8417000</v>
      </c>
      <c r="M686">
        <v>523</v>
      </c>
      <c r="N686" t="s">
        <v>10239</v>
      </c>
      <c r="O686" t="s">
        <v>10240</v>
      </c>
      <c r="P686">
        <f>SUM(sample_report[[#This Row],[DIFF_4]:[DIFF_0]])</f>
        <v>2019.5</v>
      </c>
      <c r="Q686">
        <f>sample_report[[#This Row],[CTP_4]]-sample_report[[#This Row],[NOM_TAX_4]]</f>
        <v>368.65</v>
      </c>
      <c r="R686" s="1">
        <f>sample_report[[#This Row],[CTP_3]]-sample_report[[#This Row],[NOM_TAX_3]]</f>
        <v>500.73</v>
      </c>
      <c r="S686" s="1">
        <f>sample_report[[#This Row],[CTP_2]]-sample_report[[#This Row],[NOMO_TAX_2]]</f>
        <v>456.7</v>
      </c>
      <c r="T686" s="1">
        <f>sample_report[[#This Row],[CTP_1]]-sample_report[[#This Row],[NOM_TAX_1]]</f>
        <v>323.75</v>
      </c>
      <c r="U686" s="1">
        <f>sample_report[[#This Row],[CTP_0]]-sample_report[[#This Row],[NOM_TAX_0]]</f>
        <v>369.67</v>
      </c>
      <c r="V686" t="s">
        <v>9841</v>
      </c>
      <c r="W686" t="s">
        <v>9842</v>
      </c>
      <c r="X686" t="s">
        <v>9843</v>
      </c>
      <c r="Y686" t="s">
        <v>9828</v>
      </c>
      <c r="Z686" t="s">
        <v>9829</v>
      </c>
      <c r="AA686">
        <f>sample_report[[#This Row],[PTI_4]]*sample_report[[#This Row],[STR_4]]*0.01</f>
        <v>0</v>
      </c>
      <c r="AK686" t="s">
        <v>9845</v>
      </c>
      <c r="AL686" t="s">
        <v>9846</v>
      </c>
      <c r="AM686" t="s">
        <v>9911</v>
      </c>
      <c r="AN686">
        <v>101102</v>
      </c>
      <c r="AO686">
        <v>130996</v>
      </c>
      <c r="AP686" t="s">
        <v>10241</v>
      </c>
      <c r="AQ686" t="s">
        <v>10242</v>
      </c>
      <c r="AR686" t="s">
        <v>35</v>
      </c>
    </row>
    <row r="687" spans="1:44" hidden="1" x14ac:dyDescent="0.3">
      <c r="A687" t="s">
        <v>8735</v>
      </c>
      <c r="B687" t="s">
        <v>8736</v>
      </c>
      <c r="C687" t="s">
        <v>283</v>
      </c>
      <c r="D687" t="s">
        <v>257</v>
      </c>
      <c r="E687">
        <v>2017</v>
      </c>
      <c r="F687">
        <v>81114</v>
      </c>
      <c r="G687" t="s">
        <v>10250</v>
      </c>
      <c r="H687">
        <v>352714</v>
      </c>
      <c r="I687">
        <v>439036</v>
      </c>
      <c r="J687" t="s">
        <v>8742</v>
      </c>
      <c r="K687">
        <v>25655</v>
      </c>
      <c r="L687">
        <v>5999900</v>
      </c>
      <c r="M687">
        <v>1321</v>
      </c>
      <c r="N687" t="s">
        <v>10251</v>
      </c>
      <c r="O687" t="s">
        <v>10252</v>
      </c>
      <c r="P687">
        <f>SUM(sample_report[[#This Row],[DIFF_4]:[DIFF_0]])</f>
        <v>1088.7199999999998</v>
      </c>
      <c r="Q687">
        <f>sample_report[[#This Row],[CTP_4]]-sample_report[[#This Row],[NOM_TAX_4]]</f>
        <v>290.52</v>
      </c>
      <c r="R687" s="1">
        <f>sample_report[[#This Row],[CTP_3]]-sample_report[[#This Row],[NOM_TAX_3]]</f>
        <v>226.62</v>
      </c>
      <c r="S687" s="1">
        <f>sample_report[[#This Row],[CTP_2]]-sample_report[[#This Row],[NOMO_TAX_2]]</f>
        <v>192.45</v>
      </c>
      <c r="T687" s="1">
        <f>sample_report[[#This Row],[CTP_1]]-sample_report[[#This Row],[NOM_TAX_1]]</f>
        <v>177.79</v>
      </c>
      <c r="U687" s="1">
        <f>sample_report[[#This Row],[CTP_0]]-sample_report[[#This Row],[NOM_TAX_0]]</f>
        <v>201.34</v>
      </c>
      <c r="V687" t="s">
        <v>7585</v>
      </c>
      <c r="W687" t="s">
        <v>8753</v>
      </c>
      <c r="X687" t="s">
        <v>8754</v>
      </c>
      <c r="Y687" t="s">
        <v>8741</v>
      </c>
      <c r="Z687" t="s">
        <v>8742</v>
      </c>
      <c r="AA687">
        <f>sample_report[[#This Row],[PTI_4]]*sample_report[[#This Row],[STR_4]]*0.01</f>
        <v>0</v>
      </c>
      <c r="AK687" t="s">
        <v>8756</v>
      </c>
      <c r="AL687" t="s">
        <v>1946</v>
      </c>
      <c r="AM687" t="s">
        <v>9932</v>
      </c>
      <c r="AN687">
        <v>61808</v>
      </c>
      <c r="AO687">
        <v>81114</v>
      </c>
      <c r="AP687" t="s">
        <v>2736</v>
      </c>
      <c r="AQ687" t="s">
        <v>198</v>
      </c>
      <c r="AR687" t="s">
        <v>35</v>
      </c>
    </row>
    <row r="688" spans="1:44" hidden="1" x14ac:dyDescent="0.3">
      <c r="A688" t="s">
        <v>9626</v>
      </c>
      <c r="B688" t="s">
        <v>9627</v>
      </c>
      <c r="C688" t="s">
        <v>283</v>
      </c>
      <c r="D688" t="s">
        <v>257</v>
      </c>
      <c r="E688">
        <v>2017</v>
      </c>
      <c r="F688">
        <v>183704</v>
      </c>
      <c r="G688" t="s">
        <v>10258</v>
      </c>
      <c r="H688">
        <v>661918</v>
      </c>
      <c r="I688">
        <v>1312845</v>
      </c>
      <c r="J688" t="s">
        <v>9633</v>
      </c>
      <c r="K688">
        <v>56949</v>
      </c>
      <c r="L688">
        <v>13665500</v>
      </c>
      <c r="M688">
        <v>1046</v>
      </c>
      <c r="N688" t="s">
        <v>10259</v>
      </c>
      <c r="O688" t="s">
        <v>10260</v>
      </c>
      <c r="P688">
        <f>SUM(sample_report[[#This Row],[DIFF_4]:[DIFF_0]])</f>
        <v>2410.7800000000002</v>
      </c>
      <c r="Q688">
        <f>sample_report[[#This Row],[CTP_4]]-sample_report[[#This Row],[NOM_TAX_4]]</f>
        <v>275.38</v>
      </c>
      <c r="R688" s="1">
        <f>sample_report[[#This Row],[CTP_3]]-sample_report[[#This Row],[NOM_TAX_3]]</f>
        <v>617.89</v>
      </c>
      <c r="S688" s="1">
        <f>sample_report[[#This Row],[CTP_2]]-sample_report[[#This Row],[NOMO_TAX_2]]</f>
        <v>514.84</v>
      </c>
      <c r="T688" s="1">
        <f>sample_report[[#This Row],[CTP_1]]-sample_report[[#This Row],[NOM_TAX_1]]</f>
        <v>271.43</v>
      </c>
      <c r="U688" s="1">
        <f>sample_report[[#This Row],[CTP_0]]-sample_report[[#This Row],[NOM_TAX_0]]</f>
        <v>731.24</v>
      </c>
      <c r="V688" t="s">
        <v>9643</v>
      </c>
      <c r="W688" t="s">
        <v>9644</v>
      </c>
      <c r="X688" t="s">
        <v>9645</v>
      </c>
      <c r="Y688" t="s">
        <v>9632</v>
      </c>
      <c r="Z688" t="s">
        <v>9633</v>
      </c>
      <c r="AA688">
        <f>sample_report[[#This Row],[PTI_4]]*sample_report[[#This Row],[STR_4]]*0.01</f>
        <v>0</v>
      </c>
      <c r="AK688" t="s">
        <v>9646</v>
      </c>
      <c r="AL688" t="s">
        <v>9647</v>
      </c>
      <c r="AM688" t="s">
        <v>9943</v>
      </c>
      <c r="AN688">
        <v>102641</v>
      </c>
      <c r="AO688">
        <v>183704</v>
      </c>
      <c r="AP688" t="s">
        <v>10261</v>
      </c>
      <c r="AQ688" t="s">
        <v>35</v>
      </c>
      <c r="AR688" t="s">
        <v>35</v>
      </c>
    </row>
    <row r="689" spans="1:44" x14ac:dyDescent="0.3">
      <c r="A689" t="s">
        <v>2034</v>
      </c>
      <c r="B689" t="s">
        <v>2035</v>
      </c>
      <c r="C689" t="s">
        <v>283</v>
      </c>
      <c r="D689" t="s">
        <v>410</v>
      </c>
      <c r="E689">
        <v>2020</v>
      </c>
      <c r="F689">
        <v>391827</v>
      </c>
      <c r="G689" t="s">
        <v>10356</v>
      </c>
      <c r="H689">
        <v>2458630</v>
      </c>
      <c r="I689">
        <v>2992437</v>
      </c>
      <c r="J689" t="s">
        <v>10357</v>
      </c>
      <c r="K689">
        <v>99080</v>
      </c>
      <c r="L689">
        <v>31402700</v>
      </c>
      <c r="M689">
        <v>1002</v>
      </c>
      <c r="N689" t="s">
        <v>10358</v>
      </c>
      <c r="O689" t="s">
        <v>10359</v>
      </c>
      <c r="P689">
        <f>SUM(sample_report[[#This Row],[DIFF_4]:[DIFF_0]])</f>
        <v>-226074.38009199998</v>
      </c>
      <c r="Q689" s="1">
        <f>sample_report[[#This Row],[CTP_4]]-sample_report[[#This Row],[NOM_TAX_4]]</f>
        <v>68.326434000000177</v>
      </c>
      <c r="R689" s="1">
        <f>sample_report[[#This Row],[CTP_3]]-sample_report[[#This Row],[NOM_TAX_3]]</f>
        <v>-84.182347999999934</v>
      </c>
      <c r="S689" s="1">
        <f>sample_report[[#This Row],[CTP_2]]-sample_report[[#This Row],[NOMO_TAX_2]]</f>
        <v>-238.34777800000006</v>
      </c>
      <c r="T689" s="1">
        <f>sample_report[[#This Row],[CTP_1]]-sample_report[[#This Row],[NOM_TAX_1]]</f>
        <v>-110282.53660000001</v>
      </c>
      <c r="U689" s="1">
        <f>sample_report[[#This Row],[CTP_0]]-sample_report[[#This Row],[NOM_TAX_0]]</f>
        <v>-115537.63979999998</v>
      </c>
      <c r="V689" t="s">
        <v>2042</v>
      </c>
      <c r="W689" t="s">
        <v>2043</v>
      </c>
      <c r="X689" t="s">
        <v>2037</v>
      </c>
      <c r="Y689" t="s">
        <v>2259</v>
      </c>
      <c r="Z689" t="s">
        <v>10357</v>
      </c>
      <c r="AA689">
        <f>sample_report[[#This Row],[PTI_4]]*sample_report[[#This Row],[STR_4]]*0.01</f>
        <v>544.86356599999988</v>
      </c>
      <c r="AB689">
        <f>sample_report[[#This Row],[PTI_3]]*sample_report[[#This Row],[STR_3]]*0.01</f>
        <v>664.99234799999988</v>
      </c>
      <c r="AC689">
        <f>sample_report[[#This Row],[PTI_2]]*sample_report[[#This Row],[STR_32]]*0.01</f>
        <v>913.15777800000001</v>
      </c>
      <c r="AD689">
        <f>sample_report[[#This Row],[PTI_1]]*sample_report[[#This Row],[STR_1]]*0.01</f>
        <v>111378.97660000001</v>
      </c>
      <c r="AE689">
        <f>sample_report[[#This Row],[PTI_0]]*sample_report[[#This Row],[STR_0]]*0.01</f>
        <v>116529.34979999998</v>
      </c>
      <c r="AF689">
        <v>29.74</v>
      </c>
      <c r="AG689">
        <v>29.74</v>
      </c>
      <c r="AH689">
        <v>29.74</v>
      </c>
      <c r="AI689">
        <v>29.74</v>
      </c>
      <c r="AJ689">
        <v>29.74</v>
      </c>
      <c r="AK689" t="s">
        <v>2046</v>
      </c>
      <c r="AL689" t="s">
        <v>2262</v>
      </c>
      <c r="AM689" t="s">
        <v>10360</v>
      </c>
      <c r="AN689">
        <v>374509</v>
      </c>
      <c r="AO689">
        <v>391827</v>
      </c>
      <c r="AP689" t="s">
        <v>10361</v>
      </c>
      <c r="AQ689" t="s">
        <v>10362</v>
      </c>
      <c r="AR689" t="s">
        <v>35</v>
      </c>
    </row>
    <row r="690" spans="1:44" x14ac:dyDescent="0.3">
      <c r="A690" t="s">
        <v>2034</v>
      </c>
      <c r="B690" t="s">
        <v>2035</v>
      </c>
      <c r="C690" t="s">
        <v>283</v>
      </c>
      <c r="D690" t="s">
        <v>410</v>
      </c>
      <c r="E690">
        <v>2016</v>
      </c>
      <c r="F690">
        <v>183209</v>
      </c>
      <c r="G690" t="s">
        <v>10363</v>
      </c>
      <c r="H690">
        <v>1804821</v>
      </c>
      <c r="I690">
        <v>2233271</v>
      </c>
      <c r="J690" t="s">
        <v>2042</v>
      </c>
      <c r="K690">
        <v>57983</v>
      </c>
      <c r="L690">
        <v>14884000</v>
      </c>
      <c r="M690">
        <v>600</v>
      </c>
      <c r="N690" t="s">
        <v>10364</v>
      </c>
      <c r="O690" t="s">
        <v>10365</v>
      </c>
      <c r="P690">
        <f>SUM(sample_report[[#This Row],[DIFF_4]:[DIFF_0]])</f>
        <v>-111593.87003600001</v>
      </c>
      <c r="Q690" s="1">
        <f>sample_report[[#This Row],[CTP_4]]-sample_report[[#This Row],[NOM_TAX_4]]</f>
        <v>-253.70742800000005</v>
      </c>
      <c r="R690" s="1">
        <f>sample_report[[#This Row],[CTP_3]]-sample_report[[#This Row],[NOM_TAX_3]]</f>
        <v>39.982696000000033</v>
      </c>
      <c r="S690" s="1">
        <f>sample_report[[#This Row],[CTP_2]]-sample_report[[#This Row],[NOMO_TAX_2]]</f>
        <v>-252.08490400000011</v>
      </c>
      <c r="T690" s="1">
        <f>sample_report[[#This Row],[CTP_1]]-sample_report[[#This Row],[NOM_TAX_1]]</f>
        <v>-57254.893800000005</v>
      </c>
      <c r="U690" s="1">
        <f>sample_report[[#This Row],[CTP_0]]-sample_report[[#This Row],[NOM_TAX_0]]</f>
        <v>-53873.166599999997</v>
      </c>
      <c r="V690" t="s">
        <v>10366</v>
      </c>
      <c r="W690" t="s">
        <v>2377</v>
      </c>
      <c r="X690" t="s">
        <v>2040</v>
      </c>
      <c r="Y690" t="s">
        <v>2041</v>
      </c>
      <c r="Z690" t="s">
        <v>2042</v>
      </c>
      <c r="AA690">
        <f>sample_report[[#This Row],[PTI_4]]*sample_report[[#This Row],[STR_4]]*0.01</f>
        <v>774.517428</v>
      </c>
      <c r="AB690">
        <f>sample_report[[#This Row],[PTI_3]]*sample_report[[#This Row],[STR_3]]*0.01</f>
        <v>732.01730399999997</v>
      </c>
      <c r="AC690">
        <f>sample_report[[#This Row],[PTI_2]]*sample_report[[#This Row],[STR_32]]*0.01</f>
        <v>666.91490400000009</v>
      </c>
      <c r="AD690">
        <f>sample_report[[#This Row],[PTI_1]]*sample_report[[#This Row],[STR_1]]*0.01</f>
        <v>57880.843800000002</v>
      </c>
      <c r="AE690">
        <f>sample_report[[#This Row],[PTI_0]]*sample_report[[#This Row],[STR_0]]*0.01</f>
        <v>54486.356599999999</v>
      </c>
      <c r="AF690">
        <v>39.54</v>
      </c>
      <c r="AG690">
        <v>36.99</v>
      </c>
      <c r="AH690">
        <v>36.99</v>
      </c>
      <c r="AI690">
        <v>32.11</v>
      </c>
      <c r="AJ690">
        <v>29.74</v>
      </c>
      <c r="AK690" t="s">
        <v>10367</v>
      </c>
      <c r="AL690" t="s">
        <v>2378</v>
      </c>
      <c r="AM690" t="s">
        <v>2044</v>
      </c>
      <c r="AN690">
        <v>180258</v>
      </c>
      <c r="AO690">
        <v>183209</v>
      </c>
      <c r="AP690" t="s">
        <v>10368</v>
      </c>
      <c r="AQ690" t="s">
        <v>10369</v>
      </c>
      <c r="AR690" t="s">
        <v>35</v>
      </c>
    </row>
    <row r="691" spans="1:44" x14ac:dyDescent="0.3">
      <c r="A691" t="s">
        <v>2093</v>
      </c>
      <c r="B691" t="s">
        <v>2094</v>
      </c>
      <c r="C691" t="s">
        <v>283</v>
      </c>
      <c r="D691" t="s">
        <v>410</v>
      </c>
      <c r="E691">
        <v>2020</v>
      </c>
      <c r="F691">
        <v>-1911</v>
      </c>
      <c r="G691" t="s">
        <v>10370</v>
      </c>
      <c r="H691">
        <v>470423</v>
      </c>
      <c r="I691">
        <v>1166380</v>
      </c>
      <c r="J691" t="s">
        <v>10371</v>
      </c>
      <c r="K691">
        <v>6630</v>
      </c>
      <c r="L691">
        <v>-1166000</v>
      </c>
      <c r="M691">
        <v>-96</v>
      </c>
      <c r="N691" t="s">
        <v>35</v>
      </c>
      <c r="O691" t="s">
        <v>10372</v>
      </c>
      <c r="P691">
        <f>SUM(sample_report[[#This Row],[DIFF_4]:[DIFF_0]])</f>
        <v>-28158.066628000004</v>
      </c>
      <c r="Q691" s="1">
        <f>sample_report[[#This Row],[CTP_4]]-sample_report[[#This Row],[NOM_TAX_4]]</f>
        <v>14.587191999999988</v>
      </c>
      <c r="R691" s="1">
        <f>sample_report[[#This Row],[CTP_3]]-sample_report[[#This Row],[NOM_TAX_3]]</f>
        <v>-13.985042000000007</v>
      </c>
      <c r="S691" s="1">
        <f>sample_report[[#This Row],[CTP_2]]-sample_report[[#This Row],[NOMO_TAX_2]]</f>
        <v>111.59462200000002</v>
      </c>
      <c r="T691" s="1">
        <f>sample_report[[#This Row],[CTP_1]]-sample_report[[#This Row],[NOM_TAX_1]]</f>
        <v>-28819.894800000002</v>
      </c>
      <c r="U691" s="1">
        <f>sample_report[[#This Row],[CTP_0]]-sample_report[[#This Row],[NOM_TAX_0]]</f>
        <v>549.63139999999999</v>
      </c>
      <c r="V691" t="s">
        <v>2099</v>
      </c>
      <c r="W691" t="s">
        <v>2100</v>
      </c>
      <c r="X691" t="s">
        <v>2096</v>
      </c>
      <c r="Y691" t="s">
        <v>2286</v>
      </c>
      <c r="Z691" t="s">
        <v>10371</v>
      </c>
      <c r="AA691">
        <f>sample_report[[#This Row],[PTI_4]]*sample_report[[#This Row],[STR_4]]*0.01</f>
        <v>136.48280800000001</v>
      </c>
      <c r="AB691">
        <f>sample_report[[#This Row],[PTI_3]]*sample_report[[#This Row],[STR_3]]*0.01</f>
        <v>102.255042</v>
      </c>
      <c r="AC691">
        <f>sample_report[[#This Row],[PTI_2]]*sample_report[[#This Row],[STR_32]]*0.01</f>
        <v>280.885378</v>
      </c>
      <c r="AD691">
        <f>sample_report[[#This Row],[PTI_1]]*sample_report[[#This Row],[STR_1]]*0.01</f>
        <v>29294.4948</v>
      </c>
      <c r="AE691">
        <f>sample_report[[#This Row],[PTI_0]]*sample_report[[#This Row],[STR_0]]*0.01</f>
        <v>-568.33140000000003</v>
      </c>
      <c r="AF691">
        <v>29.74</v>
      </c>
      <c r="AG691">
        <v>29.74</v>
      </c>
      <c r="AH691">
        <v>29.74</v>
      </c>
      <c r="AI691">
        <v>29.74</v>
      </c>
      <c r="AJ691">
        <v>29.74</v>
      </c>
      <c r="AK691" t="s">
        <v>2102</v>
      </c>
      <c r="AL691" t="s">
        <v>2288</v>
      </c>
      <c r="AM691" t="s">
        <v>10373</v>
      </c>
      <c r="AN691">
        <v>98502</v>
      </c>
      <c r="AO691">
        <v>-1911</v>
      </c>
      <c r="AP691" t="s">
        <v>10374</v>
      </c>
      <c r="AQ691" t="s">
        <v>10375</v>
      </c>
      <c r="AR691" t="s">
        <v>35</v>
      </c>
    </row>
    <row r="692" spans="1:44" x14ac:dyDescent="0.3">
      <c r="A692" t="s">
        <v>2093</v>
      </c>
      <c r="B692" t="s">
        <v>2094</v>
      </c>
      <c r="C692" t="s">
        <v>283</v>
      </c>
      <c r="D692" t="s">
        <v>410</v>
      </c>
      <c r="E692">
        <v>2016</v>
      </c>
      <c r="F692">
        <v>45892</v>
      </c>
      <c r="G692" t="s">
        <v>10376</v>
      </c>
      <c r="H692">
        <v>337620</v>
      </c>
      <c r="I692">
        <v>801295</v>
      </c>
      <c r="J692" t="s">
        <v>2099</v>
      </c>
      <c r="K692">
        <v>14671</v>
      </c>
      <c r="L692">
        <v>3210200</v>
      </c>
      <c r="M692">
        <v>368</v>
      </c>
      <c r="N692" t="s">
        <v>10377</v>
      </c>
      <c r="O692" t="s">
        <v>2011</v>
      </c>
      <c r="P692" t="e">
        <f>SUM(sample_report[[#This Row],[DIFF_4]:[DIFF_0]])</f>
        <v>#VALUE!</v>
      </c>
      <c r="Q692" s="1">
        <f>sample_report[[#This Row],[CTP_4]]-sample_report[[#This Row],[NOM_TAX_4]]</f>
        <v>77.002903999999972</v>
      </c>
      <c r="R692" s="1">
        <f>sample_report[[#This Row],[CTP_3]]-sample_report[[#This Row],[NOM_TAX_3]]</f>
        <v>169.83123000000001</v>
      </c>
      <c r="S692" s="1">
        <f>sample_report[[#This Row],[CTP_2]]-sample_report[[#This Row],[NOMO_TAX_2]]</f>
        <v>-10.461359000000016</v>
      </c>
      <c r="T692" s="1" t="e">
        <f>sample_report[[#This Row],[CTP_1]]-sample_report[[#This Row],[NOM_TAX_1]]</f>
        <v>#VALUE!</v>
      </c>
      <c r="U692" s="1">
        <f>sample_report[[#This Row],[CTP_0]]-sample_report[[#This Row],[NOM_TAX_0]]</f>
        <v>-13497.210799999999</v>
      </c>
      <c r="V692" t="s">
        <v>10378</v>
      </c>
      <c r="W692" t="s">
        <v>2403</v>
      </c>
      <c r="X692" t="s">
        <v>2098</v>
      </c>
      <c r="Y692" t="s">
        <v>2011</v>
      </c>
      <c r="Z692" t="s">
        <v>2099</v>
      </c>
      <c r="AA692">
        <f>sample_report[[#This Row],[PTI_4]]*sample_report[[#This Row],[STR_4]]*0.01</f>
        <v>195.027096</v>
      </c>
      <c r="AB692">
        <f>sample_report[[#This Row],[PTI_3]]*sample_report[[#This Row],[STR_3]]*0.01</f>
        <v>-28.741230000000002</v>
      </c>
      <c r="AC692">
        <f>sample_report[[#This Row],[PTI_2]]*sample_report[[#This Row],[STR_32]]*0.01</f>
        <v>186.21135900000002</v>
      </c>
      <c r="AD692">
        <f>sample_report[[#This Row],[PTI_1]]*sample_report[[#This Row],[STR_1]]*0.01</f>
        <v>0</v>
      </c>
      <c r="AE692">
        <f>sample_report[[#This Row],[PTI_0]]*sample_report[[#This Row],[STR_0]]*0.01</f>
        <v>13648.280799999999</v>
      </c>
      <c r="AF692">
        <v>39.54</v>
      </c>
      <c r="AG692">
        <v>36.99</v>
      </c>
      <c r="AH692">
        <v>36.99</v>
      </c>
      <c r="AI692">
        <v>32.11</v>
      </c>
      <c r="AJ692">
        <v>29.74</v>
      </c>
      <c r="AK692" t="s">
        <v>10379</v>
      </c>
      <c r="AL692" t="s">
        <v>2404</v>
      </c>
      <c r="AM692" t="s">
        <v>2101</v>
      </c>
      <c r="AO692">
        <v>45892</v>
      </c>
      <c r="AP692" t="s">
        <v>10380</v>
      </c>
      <c r="AQ692" t="s">
        <v>10381</v>
      </c>
      <c r="AR692" t="s">
        <v>35</v>
      </c>
    </row>
    <row r="693" spans="1:44" x14ac:dyDescent="0.3">
      <c r="A693" t="s">
        <v>10425</v>
      </c>
      <c r="B693" t="s">
        <v>10426</v>
      </c>
      <c r="C693" t="s">
        <v>283</v>
      </c>
      <c r="D693" t="s">
        <v>2508</v>
      </c>
      <c r="E693">
        <v>2020</v>
      </c>
      <c r="F693">
        <v>746093</v>
      </c>
      <c r="G693" t="s">
        <v>10427</v>
      </c>
      <c r="H693">
        <v>926818</v>
      </c>
      <c r="I693">
        <v>9070685</v>
      </c>
      <c r="J693" t="s">
        <v>10428</v>
      </c>
      <c r="K693">
        <v>280087</v>
      </c>
      <c r="L693">
        <v>47313500</v>
      </c>
      <c r="M693">
        <v>531</v>
      </c>
      <c r="N693" t="s">
        <v>10429</v>
      </c>
      <c r="O693" t="s">
        <v>10430</v>
      </c>
      <c r="P693">
        <f>SUM(sample_report[[#This Row],[DIFF_4]:[DIFF_0]])</f>
        <v>-417443.89445999998</v>
      </c>
      <c r="Q693" s="1">
        <f>sample_report[[#This Row],[CTP_4]]-sample_report[[#This Row],[NOM_TAX_4]]</f>
        <v>-28.692174000000023</v>
      </c>
      <c r="R693" s="1">
        <f>sample_report[[#This Row],[CTP_3]]-sample_report[[#This Row],[NOM_TAX_3]]</f>
        <v>-234.56021199999986</v>
      </c>
      <c r="S693" s="1">
        <f>sample_report[[#This Row],[CTP_2]]-sample_report[[#This Row],[NOMO_TAX_2]]</f>
        <v>251.074926</v>
      </c>
      <c r="T693" s="1">
        <f>sample_report[[#This Row],[CTP_1]]-sample_report[[#This Row],[NOM_TAX_1]]</f>
        <v>-197866.68879999997</v>
      </c>
      <c r="U693" s="1">
        <f>sample_report[[#This Row],[CTP_0]]-sample_report[[#This Row],[NOM_TAX_0]]</f>
        <v>-219565.0282</v>
      </c>
      <c r="V693" t="s">
        <v>10431</v>
      </c>
      <c r="W693" t="s">
        <v>10432</v>
      </c>
      <c r="X693" t="s">
        <v>10433</v>
      </c>
      <c r="Y693" t="s">
        <v>10434</v>
      </c>
      <c r="Z693" t="s">
        <v>10428</v>
      </c>
      <c r="AA693">
        <f>sample_report[[#This Row],[PTI_4]]*sample_report[[#This Row],[STR_4]]*0.01</f>
        <v>1504.252174</v>
      </c>
      <c r="AB693">
        <f>sample_report[[#This Row],[PTI_3]]*sample_report[[#This Row],[STR_3]]*0.01</f>
        <v>1748.2302119999999</v>
      </c>
      <c r="AC693">
        <f>sample_report[[#This Row],[PTI_2]]*sample_report[[#This Row],[STR_32]]*0.01</f>
        <v>1603.435074</v>
      </c>
      <c r="AD693">
        <f>sample_report[[#This Row],[PTI_1]]*sample_report[[#This Row],[STR_1]]*0.01</f>
        <v>200094.28879999998</v>
      </c>
      <c r="AE693">
        <f>sample_report[[#This Row],[PTI_0]]*sample_report[[#This Row],[STR_0]]*0.01</f>
        <v>221888.0582</v>
      </c>
      <c r="AF693">
        <v>29.74</v>
      </c>
      <c r="AG693">
        <v>29.74</v>
      </c>
      <c r="AH693">
        <v>29.74</v>
      </c>
      <c r="AI693">
        <v>29.74</v>
      </c>
      <c r="AJ693">
        <v>29.74</v>
      </c>
      <c r="AK693" t="s">
        <v>10435</v>
      </c>
      <c r="AL693" t="s">
        <v>10436</v>
      </c>
      <c r="AM693" t="s">
        <v>10437</v>
      </c>
      <c r="AN693">
        <v>672812</v>
      </c>
      <c r="AO693">
        <v>746093</v>
      </c>
      <c r="AP693" t="s">
        <v>10438</v>
      </c>
      <c r="AQ693" t="s">
        <v>10439</v>
      </c>
      <c r="AR693" t="s">
        <v>35</v>
      </c>
    </row>
    <row r="694" spans="1:44" x14ac:dyDescent="0.3">
      <c r="A694" t="s">
        <v>10425</v>
      </c>
      <c r="B694" t="s">
        <v>10426</v>
      </c>
      <c r="C694" t="s">
        <v>283</v>
      </c>
      <c r="D694" t="s">
        <v>2508</v>
      </c>
      <c r="E694">
        <v>2016</v>
      </c>
      <c r="F694">
        <v>505801</v>
      </c>
      <c r="G694" t="s">
        <v>35</v>
      </c>
      <c r="H694">
        <v>1342049</v>
      </c>
      <c r="I694">
        <v>4241359</v>
      </c>
      <c r="J694" t="s">
        <v>10431</v>
      </c>
      <c r="K694">
        <v>168845</v>
      </c>
      <c r="L694">
        <v>39952000</v>
      </c>
      <c r="N694" t="s">
        <v>10440</v>
      </c>
      <c r="O694" t="s">
        <v>35</v>
      </c>
      <c r="P694" t="e">
        <f>SUM(sample_report[[#This Row],[DIFF_4]:[DIFF_0]])</f>
        <v>#VALUE!</v>
      </c>
      <c r="Q694" s="1" t="e">
        <f>sample_report[[#This Row],[CTP_4]]-sample_report[[#This Row],[NOM_TAX_4]]</f>
        <v>#VALUE!</v>
      </c>
      <c r="R694" s="1" t="e">
        <f>sample_report[[#This Row],[CTP_3]]-sample_report[[#This Row],[NOM_TAX_3]]</f>
        <v>#VALUE!</v>
      </c>
      <c r="S694" s="1" t="e">
        <f>sample_report[[#This Row],[CTP_2]]-sample_report[[#This Row],[NOMO_TAX_2]]</f>
        <v>#VALUE!</v>
      </c>
      <c r="T694" s="1" t="e">
        <f>sample_report[[#This Row],[CTP_1]]-sample_report[[#This Row],[NOM_TAX_1]]</f>
        <v>#VALUE!</v>
      </c>
      <c r="U694" s="1">
        <f>sample_report[[#This Row],[CTP_0]]-sample_report[[#This Row],[NOM_TAX_0]]</f>
        <v>-148949.6574</v>
      </c>
      <c r="V694" t="s">
        <v>35</v>
      </c>
      <c r="W694" t="s">
        <v>35</v>
      </c>
      <c r="X694" t="s">
        <v>35</v>
      </c>
      <c r="Y694" t="s">
        <v>35</v>
      </c>
      <c r="Z694" t="s">
        <v>10431</v>
      </c>
      <c r="AA694" t="e">
        <f>sample_report[[#This Row],[PTI_4]]*sample_report[[#This Row],[STR_4]]*0.01</f>
        <v>#VALUE!</v>
      </c>
      <c r="AB694" t="e">
        <f>sample_report[[#This Row],[PTI_3]]*sample_report[[#This Row],[STR_3]]*0.01</f>
        <v>#VALUE!</v>
      </c>
      <c r="AC694" t="e">
        <f>sample_report[[#This Row],[PTI_2]]*sample_report[[#This Row],[STR_32]]*0.01</f>
        <v>#VALUE!</v>
      </c>
      <c r="AD694">
        <f>sample_report[[#This Row],[PTI_1]]*sample_report[[#This Row],[STR_1]]*0.01</f>
        <v>0</v>
      </c>
      <c r="AE694">
        <f>sample_report[[#This Row],[PTI_0]]*sample_report[[#This Row],[STR_0]]*0.01</f>
        <v>150425.21739999999</v>
      </c>
      <c r="AF694">
        <v>39.54</v>
      </c>
      <c r="AG694">
        <v>36.99</v>
      </c>
      <c r="AH694">
        <v>36.99</v>
      </c>
      <c r="AI694">
        <v>32.11</v>
      </c>
      <c r="AJ694">
        <v>29.74</v>
      </c>
      <c r="AK694" t="s">
        <v>35</v>
      </c>
      <c r="AL694" t="s">
        <v>35</v>
      </c>
      <c r="AM694" t="s">
        <v>35</v>
      </c>
      <c r="AO694">
        <v>505801</v>
      </c>
      <c r="AP694" t="s">
        <v>10441</v>
      </c>
      <c r="AQ694" t="s">
        <v>10442</v>
      </c>
      <c r="AR694" t="s">
        <v>35</v>
      </c>
    </row>
    <row r="695" spans="1:44" x14ac:dyDescent="0.3">
      <c r="A695" t="s">
        <v>589</v>
      </c>
      <c r="B695" t="s">
        <v>590</v>
      </c>
      <c r="C695" t="s">
        <v>283</v>
      </c>
      <c r="D695" t="s">
        <v>591</v>
      </c>
      <c r="E695">
        <v>2020</v>
      </c>
      <c r="F695">
        <v>190991</v>
      </c>
      <c r="G695" t="s">
        <v>10503</v>
      </c>
      <c r="H695">
        <v>1586662</v>
      </c>
      <c r="I695">
        <v>3051186</v>
      </c>
      <c r="J695" t="s">
        <v>10504</v>
      </c>
      <c r="K695">
        <v>50646</v>
      </c>
      <c r="L695">
        <v>15258700</v>
      </c>
      <c r="M695">
        <v>471</v>
      </c>
      <c r="N695" t="s">
        <v>10505</v>
      </c>
      <c r="O695" t="s">
        <v>10506</v>
      </c>
      <c r="P695">
        <f>SUM(sample_report[[#This Row],[DIFF_4]:[DIFF_0]])</f>
        <v>-104905.022134</v>
      </c>
      <c r="Q695" s="1">
        <f>sample_report[[#This Row],[CTP_4]]-sample_report[[#This Row],[NOM_TAX_4]]</f>
        <v>-330.37967599999979</v>
      </c>
      <c r="R695" s="1">
        <f>sample_report[[#This Row],[CTP_3]]-sample_report[[#This Row],[NOM_TAX_3]]</f>
        <v>838.58268799999996</v>
      </c>
      <c r="S695" s="1">
        <f>sample_report[[#This Row],[CTP_2]]-sample_report[[#This Row],[NOMO_TAX_2]]</f>
        <v>-64.821746000000076</v>
      </c>
      <c r="T695" s="1">
        <f>sample_report[[#This Row],[CTP_1]]-sample_report[[#This Row],[NOM_TAX_1]]</f>
        <v>-48984.43</v>
      </c>
      <c r="U695" s="1">
        <f>sample_report[[#This Row],[CTP_0]]-sample_report[[#This Row],[NOM_TAX_0]]</f>
        <v>-56363.973400000003</v>
      </c>
      <c r="V695" t="s">
        <v>598</v>
      </c>
      <c r="W695" t="s">
        <v>599</v>
      </c>
      <c r="X695" t="s">
        <v>593</v>
      </c>
      <c r="Y695" t="s">
        <v>871</v>
      </c>
      <c r="Z695" t="s">
        <v>10504</v>
      </c>
      <c r="AA695">
        <f>sample_report[[#This Row],[PTI_4]]*sample_report[[#This Row],[STR_4]]*0.01</f>
        <v>1533.0196759999999</v>
      </c>
      <c r="AB695">
        <f>sample_report[[#This Row],[PTI_3]]*sample_report[[#This Row],[STR_3]]*0.01</f>
        <v>1083.987312</v>
      </c>
      <c r="AC695">
        <f>sample_report[[#This Row],[PTI_2]]*sample_report[[#This Row],[STR_32]]*0.01</f>
        <v>797.86174600000004</v>
      </c>
      <c r="AD695">
        <f>sample_report[[#This Row],[PTI_1]]*sample_report[[#This Row],[STR_1]]*0.01</f>
        <v>49888.85</v>
      </c>
      <c r="AE695">
        <f>sample_report[[#This Row],[PTI_0]]*sample_report[[#This Row],[STR_0]]*0.01</f>
        <v>56800.723400000003</v>
      </c>
      <c r="AF695">
        <v>29.74</v>
      </c>
      <c r="AG695">
        <v>29.74</v>
      </c>
      <c r="AH695">
        <v>29.74</v>
      </c>
      <c r="AI695">
        <v>29.74</v>
      </c>
      <c r="AJ695">
        <v>29.74</v>
      </c>
      <c r="AK695" t="s">
        <v>602</v>
      </c>
      <c r="AL695" t="s">
        <v>874</v>
      </c>
      <c r="AM695" t="s">
        <v>10507</v>
      </c>
      <c r="AN695">
        <v>167750</v>
      </c>
      <c r="AO695">
        <v>190991</v>
      </c>
      <c r="AP695" t="s">
        <v>10508</v>
      </c>
      <c r="AQ695" t="s">
        <v>10509</v>
      </c>
      <c r="AR695" t="s">
        <v>35</v>
      </c>
    </row>
    <row r="696" spans="1:44" x14ac:dyDescent="0.3">
      <c r="A696" t="s">
        <v>589</v>
      </c>
      <c r="B696" t="s">
        <v>590</v>
      </c>
      <c r="C696" t="s">
        <v>283</v>
      </c>
      <c r="D696" t="s">
        <v>591</v>
      </c>
      <c r="E696">
        <v>2016</v>
      </c>
      <c r="F696">
        <v>515474</v>
      </c>
      <c r="G696" t="s">
        <v>10510</v>
      </c>
      <c r="H696">
        <v>1195544</v>
      </c>
      <c r="I696">
        <v>2306517</v>
      </c>
      <c r="J696" t="s">
        <v>598</v>
      </c>
      <c r="K696">
        <v>152097</v>
      </c>
      <c r="L696">
        <v>43665400</v>
      </c>
      <c r="M696">
        <v>1822</v>
      </c>
      <c r="N696" t="s">
        <v>10511</v>
      </c>
      <c r="O696" t="s">
        <v>10512</v>
      </c>
      <c r="P696">
        <f>SUM(sample_report[[#This Row],[DIFF_4]:[DIFF_0]])</f>
        <v>-266218.30469700001</v>
      </c>
      <c r="Q696" s="1">
        <f>sample_report[[#This Row],[CTP_4]]-sample_report[[#This Row],[NOM_TAX_4]]</f>
        <v>-123.04147199999994</v>
      </c>
      <c r="R696" s="1">
        <f>sample_report[[#This Row],[CTP_3]]-sample_report[[#This Row],[NOM_TAX_3]]</f>
        <v>-235.44782700000005</v>
      </c>
      <c r="S696" s="1">
        <f>sample_report[[#This Row],[CTP_2]]-sample_report[[#This Row],[NOMO_TAX_2]]</f>
        <v>-880.27909800000009</v>
      </c>
      <c r="T696" s="1">
        <f>sample_report[[#This Row],[CTP_1]]-sample_report[[#This Row],[NOM_TAX_1]]</f>
        <v>-112880.2087</v>
      </c>
      <c r="U696" s="1">
        <f>sample_report[[#This Row],[CTP_0]]-sample_report[[#This Row],[NOM_TAX_0]]</f>
        <v>-152099.32759999999</v>
      </c>
      <c r="V696" t="s">
        <v>10513</v>
      </c>
      <c r="W696" t="s">
        <v>1003</v>
      </c>
      <c r="X696" t="s">
        <v>596</v>
      </c>
      <c r="Y696" t="s">
        <v>597</v>
      </c>
      <c r="Z696" t="s">
        <v>598</v>
      </c>
      <c r="AA696">
        <f>sample_report[[#This Row],[PTI_4]]*sample_report[[#This Row],[STR_4]]*0.01</f>
        <v>264.79147199999994</v>
      </c>
      <c r="AB696">
        <f>sample_report[[#This Row],[PTI_3]]*sample_report[[#This Row],[STR_3]]*0.01</f>
        <v>415.29782700000004</v>
      </c>
      <c r="AC696">
        <f>sample_report[[#This Row],[PTI_2]]*sample_report[[#This Row],[STR_32]]*0.01</f>
        <v>1214.3890980000001</v>
      </c>
      <c r="AD696">
        <f>sample_report[[#This Row],[PTI_1]]*sample_report[[#This Row],[STR_1]]*0.01</f>
        <v>114638.1587</v>
      </c>
      <c r="AE696">
        <f>sample_report[[#This Row],[PTI_0]]*sample_report[[#This Row],[STR_0]]*0.01</f>
        <v>153301.9676</v>
      </c>
      <c r="AF696">
        <v>39.54</v>
      </c>
      <c r="AG696">
        <v>36.99</v>
      </c>
      <c r="AH696">
        <v>36.99</v>
      </c>
      <c r="AI696">
        <v>32.11</v>
      </c>
      <c r="AJ696">
        <v>29.74</v>
      </c>
      <c r="AK696" t="s">
        <v>10514</v>
      </c>
      <c r="AL696" t="s">
        <v>1004</v>
      </c>
      <c r="AM696" t="s">
        <v>600</v>
      </c>
      <c r="AN696">
        <v>357017</v>
      </c>
      <c r="AO696">
        <v>515474</v>
      </c>
      <c r="AP696" t="s">
        <v>10515</v>
      </c>
      <c r="AQ696" t="s">
        <v>10516</v>
      </c>
      <c r="AR696" t="s">
        <v>35</v>
      </c>
    </row>
    <row r="697" spans="1:44" x14ac:dyDescent="0.3">
      <c r="A697" t="s">
        <v>7483</v>
      </c>
      <c r="B697" t="s">
        <v>7484</v>
      </c>
      <c r="C697" t="s">
        <v>283</v>
      </c>
      <c r="D697" t="s">
        <v>312</v>
      </c>
      <c r="E697">
        <v>2020</v>
      </c>
      <c r="F697">
        <v>817328</v>
      </c>
      <c r="G697" t="s">
        <v>10517</v>
      </c>
      <c r="H697">
        <v>9931947</v>
      </c>
      <c r="I697">
        <v>203662187</v>
      </c>
      <c r="J697" t="s">
        <v>10518</v>
      </c>
      <c r="K697">
        <v>154227</v>
      </c>
      <c r="L697">
        <v>70388400</v>
      </c>
      <c r="M697">
        <v>33</v>
      </c>
      <c r="N697" t="s">
        <v>10519</v>
      </c>
      <c r="O697" t="s">
        <v>10520</v>
      </c>
      <c r="P697">
        <f>SUM(sample_report[[#This Row],[DIFF_4]:[DIFF_0]])</f>
        <v>-540779.03750999994</v>
      </c>
      <c r="Q697" s="1">
        <f>sample_report[[#This Row],[CTP_4]]-sample_report[[#This Row],[NOM_TAX_4]]</f>
        <v>28.927110000000084</v>
      </c>
      <c r="R697" s="1">
        <f>sample_report[[#This Row],[CTP_3]]-sample_report[[#This Row],[NOM_TAX_3]]</f>
        <v>471.17525600000045</v>
      </c>
      <c r="S697" s="1">
        <f>sample_report[[#This Row],[CTP_2]]-sample_report[[#This Row],[NOMO_TAX_2]]</f>
        <v>-2043.5896759999996</v>
      </c>
      <c r="T697" s="1">
        <f>sample_report[[#This Row],[CTP_1]]-sample_report[[#This Row],[NOM_TAX_1]]</f>
        <v>-298770.01299999998</v>
      </c>
      <c r="U697" s="1">
        <f>sample_report[[#This Row],[CTP_0]]-sample_report[[#This Row],[NOM_TAX_0]]</f>
        <v>-240465.53719999999</v>
      </c>
      <c r="V697" t="s">
        <v>7491</v>
      </c>
      <c r="W697" t="s">
        <v>7492</v>
      </c>
      <c r="X697" t="s">
        <v>7486</v>
      </c>
      <c r="Y697" t="s">
        <v>7912</v>
      </c>
      <c r="Z697" t="s">
        <v>10518</v>
      </c>
      <c r="AA697">
        <f>sample_report[[#This Row],[PTI_4]]*sample_report[[#This Row],[STR_4]]*0.01</f>
        <v>2427.4828899999998</v>
      </c>
      <c r="AB697">
        <f>sample_report[[#This Row],[PTI_3]]*sample_report[[#This Row],[STR_3]]*0.01</f>
        <v>2689.5547439999996</v>
      </c>
      <c r="AC697">
        <f>sample_report[[#This Row],[PTI_2]]*sample_report[[#This Row],[STR_32]]*0.01</f>
        <v>2975.4096759999998</v>
      </c>
      <c r="AD697">
        <f>sample_report[[#This Row],[PTI_1]]*sample_report[[#This Row],[STR_1]]*0.01</f>
        <v>301324.19299999997</v>
      </c>
      <c r="AE697">
        <f>sample_report[[#This Row],[PTI_0]]*sample_report[[#This Row],[STR_0]]*0.01</f>
        <v>243073.34719999999</v>
      </c>
      <c r="AF697">
        <v>29.74</v>
      </c>
      <c r="AG697">
        <v>29.74</v>
      </c>
      <c r="AH697">
        <v>29.74</v>
      </c>
      <c r="AI697">
        <v>29.74</v>
      </c>
      <c r="AJ697">
        <v>29.74</v>
      </c>
      <c r="AK697" t="s">
        <v>7495</v>
      </c>
      <c r="AL697" t="s">
        <v>7915</v>
      </c>
      <c r="AM697" t="s">
        <v>10521</v>
      </c>
      <c r="AN697">
        <v>1013195</v>
      </c>
      <c r="AO697">
        <v>817328</v>
      </c>
      <c r="AP697" t="s">
        <v>10522</v>
      </c>
      <c r="AQ697" t="s">
        <v>35</v>
      </c>
      <c r="AR697" t="s">
        <v>35</v>
      </c>
    </row>
    <row r="698" spans="1:44" x14ac:dyDescent="0.3">
      <c r="A698" t="s">
        <v>7483</v>
      </c>
      <c r="B698" t="s">
        <v>7484</v>
      </c>
      <c r="C698" t="s">
        <v>283</v>
      </c>
      <c r="D698" t="s">
        <v>312</v>
      </c>
      <c r="E698">
        <v>2016</v>
      </c>
      <c r="F698">
        <v>816235</v>
      </c>
      <c r="G698" t="s">
        <v>10523</v>
      </c>
      <c r="H698">
        <v>7933313</v>
      </c>
      <c r="I698">
        <v>166009021</v>
      </c>
      <c r="J698" t="s">
        <v>7491</v>
      </c>
      <c r="K698">
        <v>187408</v>
      </c>
      <c r="L698">
        <v>64668700</v>
      </c>
      <c r="M698">
        <v>35</v>
      </c>
      <c r="N698" t="s">
        <v>10524</v>
      </c>
      <c r="O698" t="s">
        <v>10525</v>
      </c>
      <c r="P698">
        <f>SUM(sample_report[[#This Row],[DIFF_4]:[DIFF_0]])</f>
        <v>-627557.49233399995</v>
      </c>
      <c r="Q698" s="1">
        <f>sample_report[[#This Row],[CTP_4]]-sample_report[[#This Row],[NOM_TAX_4]]</f>
        <v>-3480.4497959999999</v>
      </c>
      <c r="R698" s="1">
        <f>sample_report[[#This Row],[CTP_3]]-sample_report[[#This Row],[NOM_TAX_3]]</f>
        <v>-3136.831396000001</v>
      </c>
      <c r="S698" s="1">
        <f>sample_report[[#This Row],[CTP_2]]-sample_report[[#This Row],[NOMO_TAX_2]]</f>
        <v>-1257.664342</v>
      </c>
      <c r="T698" s="1">
        <f>sample_report[[#This Row],[CTP_1]]-sample_report[[#This Row],[NOM_TAX_1]]</f>
        <v>-379390.6678</v>
      </c>
      <c r="U698" s="1">
        <f>sample_report[[#This Row],[CTP_0]]-sample_report[[#This Row],[NOM_TAX_0]]</f>
        <v>-240291.87899999999</v>
      </c>
      <c r="V698" t="s">
        <v>10526</v>
      </c>
      <c r="W698" t="s">
        <v>8157</v>
      </c>
      <c r="X698" t="s">
        <v>7489</v>
      </c>
      <c r="Y698" t="s">
        <v>7490</v>
      </c>
      <c r="Z698" t="s">
        <v>7491</v>
      </c>
      <c r="AA698">
        <f>sample_report[[#This Row],[PTI_4]]*sample_report[[#This Row],[STR_4]]*0.01</f>
        <v>4771.9797959999996</v>
      </c>
      <c r="AB698">
        <f>sample_report[[#This Row],[PTI_3]]*sample_report[[#This Row],[STR_3]]*0.01</f>
        <v>4747.311396000001</v>
      </c>
      <c r="AC698">
        <f>sample_report[[#This Row],[PTI_2]]*sample_report[[#This Row],[STR_32]]*0.01</f>
        <v>5253.5343419999999</v>
      </c>
      <c r="AD698">
        <f>sample_report[[#This Row],[PTI_1]]*sample_report[[#This Row],[STR_1]]*0.01</f>
        <v>382718.44780000002</v>
      </c>
      <c r="AE698">
        <f>sample_report[[#This Row],[PTI_0]]*sample_report[[#This Row],[STR_0]]*0.01</f>
        <v>242748.28899999999</v>
      </c>
      <c r="AF698">
        <v>39.54</v>
      </c>
      <c r="AG698">
        <v>36.99</v>
      </c>
      <c r="AH698">
        <v>36.99</v>
      </c>
      <c r="AI698">
        <v>32.11</v>
      </c>
      <c r="AJ698">
        <v>29.74</v>
      </c>
      <c r="AK698" t="s">
        <v>10527</v>
      </c>
      <c r="AL698" t="s">
        <v>8158</v>
      </c>
      <c r="AM698" t="s">
        <v>7493</v>
      </c>
      <c r="AN698">
        <v>1191898</v>
      </c>
      <c r="AO698">
        <v>816235</v>
      </c>
      <c r="AP698" t="s">
        <v>10528</v>
      </c>
      <c r="AQ698" t="s">
        <v>35</v>
      </c>
      <c r="AR698" t="s">
        <v>35</v>
      </c>
    </row>
    <row r="699" spans="1:44" x14ac:dyDescent="0.3">
      <c r="A699" t="s">
        <v>7565</v>
      </c>
      <c r="B699" t="s">
        <v>7566</v>
      </c>
      <c r="C699" t="s">
        <v>283</v>
      </c>
      <c r="D699" t="s">
        <v>312</v>
      </c>
      <c r="E699">
        <v>2020</v>
      </c>
      <c r="F699">
        <v>189292</v>
      </c>
      <c r="G699" t="s">
        <v>10529</v>
      </c>
      <c r="H699">
        <v>1199572</v>
      </c>
      <c r="I699">
        <v>4925777</v>
      </c>
      <c r="J699" t="s">
        <v>10530</v>
      </c>
      <c r="K699">
        <v>59611</v>
      </c>
      <c r="L699">
        <v>14099700</v>
      </c>
      <c r="M699">
        <v>270</v>
      </c>
      <c r="N699" t="s">
        <v>10531</v>
      </c>
      <c r="O699" t="s">
        <v>10532</v>
      </c>
      <c r="P699">
        <f>SUM(sample_report[[#This Row],[DIFF_4]:[DIFF_0]])</f>
        <v>-105448.452424</v>
      </c>
      <c r="Q699" s="1">
        <f>sample_report[[#This Row],[CTP_4]]-sample_report[[#This Row],[NOM_TAX_4]]</f>
        <v>55.558932000000027</v>
      </c>
      <c r="R699" s="1">
        <f>sample_report[[#This Row],[CTP_3]]-sample_report[[#This Row],[NOM_TAX_3]]</f>
        <v>99.271470000000022</v>
      </c>
      <c r="S699" s="1">
        <f>sample_report[[#This Row],[CTP_2]]-sample_report[[#This Row],[NOMO_TAX_2]]</f>
        <v>34.082174000000009</v>
      </c>
      <c r="T699" s="1">
        <f>sample_report[[#This Row],[CTP_1]]-sample_report[[#This Row],[NOM_TAX_1]]</f>
        <v>-49941.764199999998</v>
      </c>
      <c r="U699" s="1">
        <f>sample_report[[#This Row],[CTP_0]]-sample_report[[#This Row],[NOM_TAX_0]]</f>
        <v>-55695.600800000007</v>
      </c>
      <c r="V699" t="s">
        <v>7573</v>
      </c>
      <c r="W699" t="s">
        <v>7574</v>
      </c>
      <c r="X699" t="s">
        <v>7568</v>
      </c>
      <c r="Y699" t="s">
        <v>7957</v>
      </c>
      <c r="Z699" t="s">
        <v>10530</v>
      </c>
      <c r="AA699">
        <f>sample_report[[#This Row],[PTI_4]]*sample_report[[#This Row],[STR_4]]*0.01</f>
        <v>335.71106799999995</v>
      </c>
      <c r="AB699">
        <f>sample_report[[#This Row],[PTI_3]]*sample_report[[#This Row],[STR_3]]*0.01</f>
        <v>413.66853000000003</v>
      </c>
      <c r="AC699">
        <f>sample_report[[#This Row],[PTI_2]]*sample_report[[#This Row],[STR_32]]*0.01</f>
        <v>473.45782600000001</v>
      </c>
      <c r="AD699">
        <f>sample_report[[#This Row],[PTI_1]]*sample_report[[#This Row],[STR_1]]*0.01</f>
        <v>50567.814200000001</v>
      </c>
      <c r="AE699">
        <f>sample_report[[#This Row],[PTI_0]]*sample_report[[#This Row],[STR_0]]*0.01</f>
        <v>56295.440800000004</v>
      </c>
      <c r="AF699">
        <v>29.74</v>
      </c>
      <c r="AG699">
        <v>29.74</v>
      </c>
      <c r="AH699">
        <v>29.74</v>
      </c>
      <c r="AI699">
        <v>29.74</v>
      </c>
      <c r="AJ699">
        <v>29.74</v>
      </c>
      <c r="AK699" t="s">
        <v>7577</v>
      </c>
      <c r="AL699" t="s">
        <v>7960</v>
      </c>
      <c r="AM699" t="s">
        <v>10533</v>
      </c>
      <c r="AN699">
        <v>170033</v>
      </c>
      <c r="AO699">
        <v>189292</v>
      </c>
      <c r="AP699" t="s">
        <v>10534</v>
      </c>
      <c r="AQ699" t="s">
        <v>35</v>
      </c>
      <c r="AR699" t="s">
        <v>35</v>
      </c>
    </row>
    <row r="700" spans="1:44" x14ac:dyDescent="0.3">
      <c r="A700" t="s">
        <v>7565</v>
      </c>
      <c r="B700" t="s">
        <v>7566</v>
      </c>
      <c r="C700" t="s">
        <v>283</v>
      </c>
      <c r="D700" t="s">
        <v>312</v>
      </c>
      <c r="E700">
        <v>2016</v>
      </c>
      <c r="F700">
        <v>112882</v>
      </c>
      <c r="G700" t="s">
        <v>10535</v>
      </c>
      <c r="H700">
        <v>790160</v>
      </c>
      <c r="I700">
        <v>4160251</v>
      </c>
      <c r="J700" t="s">
        <v>7573</v>
      </c>
      <c r="K700">
        <v>37249</v>
      </c>
      <c r="L700">
        <v>8779700</v>
      </c>
      <c r="M700">
        <v>191</v>
      </c>
      <c r="N700" t="s">
        <v>10536</v>
      </c>
      <c r="O700" t="s">
        <v>10537</v>
      </c>
      <c r="P700">
        <f>SUM(sample_report[[#This Row],[DIFF_4]:[DIFF_0]])</f>
        <v>-71035.022333000001</v>
      </c>
      <c r="Q700" s="1">
        <f>sample_report[[#This Row],[CTP_4]]-sample_report[[#This Row],[NOM_TAX_4]]</f>
        <v>-97.233423999999957</v>
      </c>
      <c r="R700" s="1">
        <f>sample_report[[#This Row],[CTP_3]]-sample_report[[#This Row],[NOM_TAX_3]]</f>
        <v>45.887966999999946</v>
      </c>
      <c r="S700" s="1">
        <f>sample_report[[#This Row],[CTP_2]]-sample_report[[#This Row],[NOMO_TAX_2]]</f>
        <v>-42.363876000000005</v>
      </c>
      <c r="T700" s="1">
        <f>sample_report[[#This Row],[CTP_1]]-sample_report[[#This Row],[NOM_TAX_1]]</f>
        <v>-37761.476199999997</v>
      </c>
      <c r="U700" s="1">
        <f>sample_report[[#This Row],[CTP_0]]-sample_report[[#This Row],[NOM_TAX_0]]</f>
        <v>-33179.836799999997</v>
      </c>
      <c r="V700" t="s">
        <v>10538</v>
      </c>
      <c r="W700" t="s">
        <v>8201</v>
      </c>
      <c r="X700" t="s">
        <v>7571</v>
      </c>
      <c r="Y700" t="s">
        <v>7572</v>
      </c>
      <c r="Z700" t="s">
        <v>7573</v>
      </c>
      <c r="AA700">
        <f>sample_report[[#This Row],[PTI_4]]*sample_report[[#This Row],[STR_4]]*0.01</f>
        <v>486.56342399999994</v>
      </c>
      <c r="AB700">
        <f>sample_report[[#This Row],[PTI_3]]*sample_report[[#This Row],[STR_3]]*0.01</f>
        <v>428.59203300000007</v>
      </c>
      <c r="AC700">
        <f>sample_report[[#This Row],[PTI_2]]*sample_report[[#This Row],[STR_32]]*0.01</f>
        <v>425.10387600000001</v>
      </c>
      <c r="AD700">
        <f>sample_report[[#This Row],[PTI_1]]*sample_report[[#This Row],[STR_1]]*0.01</f>
        <v>38192.2762</v>
      </c>
      <c r="AE700">
        <f>sample_report[[#This Row],[PTI_0]]*sample_report[[#This Row],[STR_0]]*0.01</f>
        <v>33571.106799999994</v>
      </c>
      <c r="AF700">
        <v>39.54</v>
      </c>
      <c r="AG700">
        <v>36.99</v>
      </c>
      <c r="AH700">
        <v>36.99</v>
      </c>
      <c r="AI700">
        <v>32.11</v>
      </c>
      <c r="AJ700">
        <v>29.74</v>
      </c>
      <c r="AK700" t="s">
        <v>10539</v>
      </c>
      <c r="AL700" t="s">
        <v>8202</v>
      </c>
      <c r="AM700" t="s">
        <v>7575</v>
      </c>
      <c r="AN700">
        <v>118942</v>
      </c>
      <c r="AO700">
        <v>112882</v>
      </c>
      <c r="AP700" t="s">
        <v>10540</v>
      </c>
      <c r="AQ700" t="s">
        <v>35</v>
      </c>
      <c r="AR700" t="s">
        <v>35</v>
      </c>
    </row>
    <row r="701" spans="1:44" hidden="1" x14ac:dyDescent="0.3">
      <c r="A701" t="s">
        <v>3692</v>
      </c>
      <c r="B701" t="s">
        <v>3693</v>
      </c>
      <c r="C701" t="s">
        <v>283</v>
      </c>
      <c r="D701" t="s">
        <v>3694</v>
      </c>
      <c r="E701">
        <v>2018</v>
      </c>
      <c r="F701">
        <v>421749</v>
      </c>
      <c r="G701" t="s">
        <v>10541</v>
      </c>
      <c r="H701">
        <v>2387908</v>
      </c>
      <c r="I701">
        <v>7952565</v>
      </c>
      <c r="J701" t="s">
        <v>3700</v>
      </c>
      <c r="K701">
        <v>129152</v>
      </c>
      <c r="L701">
        <v>36192200</v>
      </c>
      <c r="M701">
        <v>475</v>
      </c>
      <c r="N701" t="s">
        <v>10542</v>
      </c>
      <c r="O701" t="s">
        <v>10543</v>
      </c>
      <c r="P701">
        <f>SUM(sample_report[[#This Row],[DIFF_4]:[DIFF_0]])</f>
        <v>3243.52</v>
      </c>
      <c r="Q701">
        <f>sample_report[[#This Row],[CTP_4]]-sample_report[[#This Row],[NOM_TAX_4]]</f>
        <v>877.64</v>
      </c>
      <c r="R701" s="1">
        <f>sample_report[[#This Row],[CTP_3]]-sample_report[[#This Row],[NOM_TAX_3]]</f>
        <v>668.77</v>
      </c>
      <c r="S701" s="1">
        <f>sample_report[[#This Row],[CTP_2]]-sample_report[[#This Row],[NOMO_TAX_2]]</f>
        <v>504.39</v>
      </c>
      <c r="T701" s="1">
        <f>sample_report[[#This Row],[CTP_1]]-sample_report[[#This Row],[NOM_TAX_1]]</f>
        <v>337.4</v>
      </c>
      <c r="U701" s="1">
        <f>sample_report[[#This Row],[CTP_0]]-sample_report[[#This Row],[NOM_TAX_0]]</f>
        <v>855.32</v>
      </c>
      <c r="V701" t="s">
        <v>3711</v>
      </c>
      <c r="W701" t="s">
        <v>3712</v>
      </c>
      <c r="X701" t="s">
        <v>3698</v>
      </c>
      <c r="Y701" t="s">
        <v>3699</v>
      </c>
      <c r="Z701" t="s">
        <v>3700</v>
      </c>
      <c r="AA701">
        <f>sample_report[[#This Row],[PTI_4]]*sample_report[[#This Row],[STR_4]]*0.01</f>
        <v>0</v>
      </c>
      <c r="AK701" t="s">
        <v>3715</v>
      </c>
      <c r="AL701" t="s">
        <v>10544</v>
      </c>
      <c r="AM701" t="s">
        <v>3702</v>
      </c>
      <c r="AN701">
        <v>230050</v>
      </c>
      <c r="AO701">
        <v>421749</v>
      </c>
      <c r="AP701" t="s">
        <v>10545</v>
      </c>
      <c r="AQ701" t="s">
        <v>10546</v>
      </c>
      <c r="AR701" t="s">
        <v>35</v>
      </c>
    </row>
    <row r="702" spans="1:44" hidden="1" x14ac:dyDescent="0.3">
      <c r="A702" t="s">
        <v>3692</v>
      </c>
      <c r="B702" t="s">
        <v>3693</v>
      </c>
      <c r="C702" t="s">
        <v>283</v>
      </c>
      <c r="D702" t="s">
        <v>3694</v>
      </c>
      <c r="E702">
        <v>2019</v>
      </c>
      <c r="F702">
        <v>458649</v>
      </c>
      <c r="G702" t="s">
        <v>10552</v>
      </c>
      <c r="H702">
        <v>2455473</v>
      </c>
      <c r="I702">
        <v>7659404</v>
      </c>
      <c r="J702" t="s">
        <v>3701</v>
      </c>
      <c r="K702">
        <v>136585</v>
      </c>
      <c r="L702">
        <v>32231900</v>
      </c>
      <c r="M702">
        <v>381</v>
      </c>
      <c r="N702" t="s">
        <v>10553</v>
      </c>
      <c r="O702" t="s">
        <v>10554</v>
      </c>
      <c r="P702">
        <f>SUM(sample_report[[#This Row],[DIFF_4]:[DIFF_0]])</f>
        <v>3987.2700000000004</v>
      </c>
      <c r="Q702">
        <f>sample_report[[#This Row],[CTP_4]]-sample_report[[#This Row],[NOM_TAX_4]]</f>
        <v>668.77</v>
      </c>
      <c r="R702" s="1">
        <f>sample_report[[#This Row],[CTP_3]]-sample_report[[#This Row],[NOM_TAX_3]]</f>
        <v>504.39</v>
      </c>
      <c r="S702" s="1">
        <f>sample_report[[#This Row],[CTP_2]]-sample_report[[#This Row],[NOMO_TAX_2]]</f>
        <v>337.4</v>
      </c>
      <c r="T702" s="1">
        <f>sample_report[[#This Row],[CTP_1]]-sample_report[[#This Row],[NOM_TAX_1]]</f>
        <v>855.32</v>
      </c>
      <c r="U702" s="1">
        <f>sample_report[[#This Row],[CTP_0]]-sample_report[[#This Row],[NOM_TAX_0]]</f>
        <v>1621.39</v>
      </c>
      <c r="V702" t="s">
        <v>3712</v>
      </c>
      <c r="W702" t="s">
        <v>3698</v>
      </c>
      <c r="X702" t="s">
        <v>3699</v>
      </c>
      <c r="Y702" t="s">
        <v>3700</v>
      </c>
      <c r="Z702" t="s">
        <v>3701</v>
      </c>
      <c r="AA702">
        <f>sample_report[[#This Row],[PTI_4]]*sample_report[[#This Row],[STR_4]]*0.01</f>
        <v>0</v>
      </c>
      <c r="AK702" t="s">
        <v>10544</v>
      </c>
      <c r="AL702" t="s">
        <v>3702</v>
      </c>
      <c r="AM702" t="s">
        <v>3703</v>
      </c>
      <c r="AN702">
        <v>421749</v>
      </c>
      <c r="AO702">
        <v>458649</v>
      </c>
      <c r="AP702" t="s">
        <v>10555</v>
      </c>
      <c r="AQ702" t="s">
        <v>10556</v>
      </c>
      <c r="AR702" t="s">
        <v>35</v>
      </c>
    </row>
    <row r="703" spans="1:44" hidden="1" x14ac:dyDescent="0.3">
      <c r="A703" t="s">
        <v>3692</v>
      </c>
      <c r="B703" t="s">
        <v>3693</v>
      </c>
      <c r="C703" t="s">
        <v>283</v>
      </c>
      <c r="D703" t="s">
        <v>3694</v>
      </c>
      <c r="E703">
        <v>2017</v>
      </c>
      <c r="F703">
        <v>230050</v>
      </c>
      <c r="G703" t="s">
        <v>10562</v>
      </c>
      <c r="H703">
        <v>1532078</v>
      </c>
      <c r="I703">
        <v>6096107</v>
      </c>
      <c r="J703" t="s">
        <v>3699</v>
      </c>
      <c r="K703">
        <v>91403</v>
      </c>
      <c r="L703">
        <v>15000800</v>
      </c>
      <c r="M703">
        <v>220</v>
      </c>
      <c r="N703" t="s">
        <v>10563</v>
      </c>
      <c r="O703" t="s">
        <v>10564</v>
      </c>
      <c r="P703">
        <f>SUM(sample_report[[#This Row],[DIFF_4]:[DIFF_0]])</f>
        <v>3214.08</v>
      </c>
      <c r="Q703">
        <f>sample_report[[#This Row],[CTP_4]]-sample_report[[#This Row],[NOM_TAX_4]]</f>
        <v>825.88</v>
      </c>
      <c r="R703" s="1">
        <f>sample_report[[#This Row],[CTP_3]]-sample_report[[#This Row],[NOM_TAX_3]]</f>
        <v>877.64</v>
      </c>
      <c r="S703" s="1">
        <f>sample_report[[#This Row],[CTP_2]]-sample_report[[#This Row],[NOMO_TAX_2]]</f>
        <v>668.77</v>
      </c>
      <c r="T703" s="1">
        <f>sample_report[[#This Row],[CTP_1]]-sample_report[[#This Row],[NOM_TAX_1]]</f>
        <v>504.39</v>
      </c>
      <c r="U703" s="1">
        <f>sample_report[[#This Row],[CTP_0]]-sample_report[[#This Row],[NOM_TAX_0]]</f>
        <v>337.4</v>
      </c>
      <c r="V703" t="s">
        <v>3710</v>
      </c>
      <c r="W703" t="s">
        <v>3711</v>
      </c>
      <c r="X703" t="s">
        <v>3712</v>
      </c>
      <c r="Y703" t="s">
        <v>3698</v>
      </c>
      <c r="Z703" t="s">
        <v>3699</v>
      </c>
      <c r="AA703">
        <f>sample_report[[#This Row],[PTI_4]]*sample_report[[#This Row],[STR_4]]*0.01</f>
        <v>0</v>
      </c>
      <c r="AK703" t="s">
        <v>3714</v>
      </c>
      <c r="AL703" t="s">
        <v>3715</v>
      </c>
      <c r="AM703" t="s">
        <v>10544</v>
      </c>
      <c r="AN703">
        <v>-297768</v>
      </c>
      <c r="AO703">
        <v>230050</v>
      </c>
      <c r="AP703" t="s">
        <v>10565</v>
      </c>
      <c r="AQ703" t="s">
        <v>10566</v>
      </c>
      <c r="AR703" t="s">
        <v>35</v>
      </c>
    </row>
    <row r="704" spans="1:44" x14ac:dyDescent="0.3">
      <c r="A704" t="s">
        <v>712</v>
      </c>
      <c r="B704" t="s">
        <v>713</v>
      </c>
      <c r="C704" t="s">
        <v>283</v>
      </c>
      <c r="D704" t="s">
        <v>591</v>
      </c>
      <c r="E704">
        <v>2020</v>
      </c>
      <c r="F704">
        <v>226282</v>
      </c>
      <c r="G704" t="s">
        <v>10581</v>
      </c>
      <c r="H704">
        <v>1378044</v>
      </c>
      <c r="I704">
        <v>3093681</v>
      </c>
      <c r="J704" t="s">
        <v>10582</v>
      </c>
      <c r="K704">
        <v>76723</v>
      </c>
      <c r="L704">
        <v>13422200</v>
      </c>
      <c r="M704">
        <v>398</v>
      </c>
      <c r="N704" t="s">
        <v>10583</v>
      </c>
      <c r="O704" t="s">
        <v>10584</v>
      </c>
      <c r="P704">
        <f>SUM(sample_report[[#This Row],[DIFF_4]:[DIFF_0]])</f>
        <v>-145797.434744</v>
      </c>
      <c r="Q704" s="1">
        <f>sample_report[[#This Row],[CTP_4]]-sample_report[[#This Row],[NOM_TAX_4]]</f>
        <v>41.301274000000035</v>
      </c>
      <c r="R704" s="1">
        <f>sample_report[[#This Row],[CTP_3]]-sample_report[[#This Row],[NOM_TAX_3]]</f>
        <v>-26.656191999999805</v>
      </c>
      <c r="S704" s="1">
        <f>sample_report[[#This Row],[CTP_2]]-sample_report[[#This Row],[NOMO_TAX_2]]</f>
        <v>-16.458025999999791</v>
      </c>
      <c r="T704" s="1">
        <f>sample_report[[#This Row],[CTP_1]]-sample_report[[#This Row],[NOM_TAX_1]]</f>
        <v>-79041.274999999994</v>
      </c>
      <c r="U704" s="1">
        <f>sample_report[[#This Row],[CTP_0]]-sample_report[[#This Row],[NOM_TAX_0]]</f>
        <v>-66754.346799999999</v>
      </c>
      <c r="V704" t="s">
        <v>720</v>
      </c>
      <c r="W704" t="s">
        <v>721</v>
      </c>
      <c r="X704" t="s">
        <v>715</v>
      </c>
      <c r="Y704" t="s">
        <v>928</v>
      </c>
      <c r="Z704" t="s">
        <v>10582</v>
      </c>
      <c r="AA704">
        <f>sample_report[[#This Row],[PTI_4]]*sample_report[[#This Row],[STR_4]]*0.01</f>
        <v>608.32872599999996</v>
      </c>
      <c r="AB704">
        <f>sample_report[[#This Row],[PTI_3]]*sample_report[[#This Row],[STR_3]]*0.01</f>
        <v>810.73619199999985</v>
      </c>
      <c r="AC704">
        <f>sample_report[[#This Row],[PTI_2]]*sample_report[[#This Row],[STR_32]]*0.01</f>
        <v>1030.4880259999998</v>
      </c>
      <c r="AD704">
        <f>sample_report[[#This Row],[PTI_1]]*sample_report[[#This Row],[STR_1]]*0.01</f>
        <v>80022.904999999999</v>
      </c>
      <c r="AE704">
        <f>sample_report[[#This Row],[PTI_0]]*sample_report[[#This Row],[STR_0]]*0.01</f>
        <v>67296.266799999998</v>
      </c>
      <c r="AF704">
        <v>29.74</v>
      </c>
      <c r="AG704">
        <v>29.74</v>
      </c>
      <c r="AH704">
        <v>29.74</v>
      </c>
      <c r="AI704">
        <v>29.74</v>
      </c>
      <c r="AJ704">
        <v>29.74</v>
      </c>
      <c r="AK704" t="s">
        <v>724</v>
      </c>
      <c r="AL704" t="s">
        <v>931</v>
      </c>
      <c r="AM704" t="s">
        <v>10585</v>
      </c>
      <c r="AN704">
        <v>269075</v>
      </c>
      <c r="AO704">
        <v>226282</v>
      </c>
      <c r="AP704" t="s">
        <v>10586</v>
      </c>
      <c r="AQ704" t="s">
        <v>10587</v>
      </c>
      <c r="AR704" t="s">
        <v>35</v>
      </c>
    </row>
    <row r="705" spans="1:44" x14ac:dyDescent="0.3">
      <c r="A705" t="s">
        <v>712</v>
      </c>
      <c r="B705" t="s">
        <v>713</v>
      </c>
      <c r="C705" t="s">
        <v>283</v>
      </c>
      <c r="D705" t="s">
        <v>591</v>
      </c>
      <c r="E705">
        <v>2016</v>
      </c>
      <c r="F705">
        <v>204549</v>
      </c>
      <c r="G705" t="s">
        <v>10602</v>
      </c>
      <c r="H705">
        <v>852251</v>
      </c>
      <c r="I705">
        <v>2404029</v>
      </c>
      <c r="J705" t="s">
        <v>720</v>
      </c>
      <c r="K705">
        <v>76888</v>
      </c>
      <c r="L705">
        <v>11666000</v>
      </c>
      <c r="M705">
        <v>392</v>
      </c>
      <c r="N705" t="s">
        <v>10603</v>
      </c>
      <c r="O705" t="s">
        <v>10604</v>
      </c>
      <c r="P705">
        <f>SUM(sample_report[[#This Row],[DIFF_4]:[DIFF_0]])</f>
        <v>-116515.325935</v>
      </c>
      <c r="Q705" s="1">
        <f>sample_report[[#This Row],[CTP_4]]-sample_report[[#This Row],[NOM_TAX_4]]</f>
        <v>-210.49053200000003</v>
      </c>
      <c r="R705" s="1">
        <f>sample_report[[#This Row],[CTP_3]]-sample_report[[#This Row],[NOM_TAX_3]]</f>
        <v>-212.38465600000001</v>
      </c>
      <c r="S705" s="1">
        <f>sample_report[[#This Row],[CTP_2]]-sample_report[[#This Row],[NOMO_TAX_2]]</f>
        <v>-306.41934700000002</v>
      </c>
      <c r="T705" s="1">
        <f>sample_report[[#This Row],[CTP_1]]-sample_report[[#This Row],[NOM_TAX_1]]</f>
        <v>-55602.788800000002</v>
      </c>
      <c r="U705" s="1">
        <f>sample_report[[#This Row],[CTP_0]]-sample_report[[#This Row],[NOM_TAX_0]]</f>
        <v>-60183.242600000005</v>
      </c>
      <c r="V705" t="s">
        <v>10605</v>
      </c>
      <c r="W705" t="s">
        <v>1060</v>
      </c>
      <c r="X705" t="s">
        <v>718</v>
      </c>
      <c r="Y705" t="s">
        <v>719</v>
      </c>
      <c r="Z705" t="s">
        <v>720</v>
      </c>
      <c r="AA705">
        <f>sample_report[[#This Row],[PTI_4]]*sample_report[[#This Row],[STR_4]]*0.01</f>
        <v>584.63053200000002</v>
      </c>
      <c r="AB705">
        <f>sample_report[[#This Row],[PTI_3]]*sample_report[[#This Row],[STR_3]]*0.01</f>
        <v>621.96465599999999</v>
      </c>
      <c r="AC705">
        <f>sample_report[[#This Row],[PTI_2]]*sample_report[[#This Row],[STR_32]]*0.01</f>
        <v>727.78934700000002</v>
      </c>
      <c r="AD705">
        <f>sample_report[[#This Row],[PTI_1]]*sample_report[[#This Row],[STR_1]]*0.01</f>
        <v>56484.058799999999</v>
      </c>
      <c r="AE705">
        <f>sample_report[[#This Row],[PTI_0]]*sample_report[[#This Row],[STR_0]]*0.01</f>
        <v>60832.872600000002</v>
      </c>
      <c r="AF705">
        <v>39.54</v>
      </c>
      <c r="AG705">
        <v>36.99</v>
      </c>
      <c r="AH705">
        <v>36.99</v>
      </c>
      <c r="AI705">
        <v>32.11</v>
      </c>
      <c r="AJ705">
        <v>29.74</v>
      </c>
      <c r="AK705" t="s">
        <v>10606</v>
      </c>
      <c r="AL705" t="s">
        <v>1061</v>
      </c>
      <c r="AM705" t="s">
        <v>722</v>
      </c>
      <c r="AN705">
        <v>175908</v>
      </c>
      <c r="AO705">
        <v>204549</v>
      </c>
      <c r="AP705" t="s">
        <v>10607</v>
      </c>
      <c r="AQ705" t="s">
        <v>10608</v>
      </c>
      <c r="AR705" t="s">
        <v>35</v>
      </c>
    </row>
    <row r="706" spans="1:44" hidden="1" x14ac:dyDescent="0.3">
      <c r="A706" t="s">
        <v>9076</v>
      </c>
      <c r="B706" t="s">
        <v>9077</v>
      </c>
      <c r="C706" t="s">
        <v>283</v>
      </c>
      <c r="D706" t="s">
        <v>4679</v>
      </c>
      <c r="E706">
        <v>2018</v>
      </c>
      <c r="F706">
        <v>101953</v>
      </c>
      <c r="G706" t="s">
        <v>10665</v>
      </c>
      <c r="H706">
        <v>678868</v>
      </c>
      <c r="I706">
        <v>856298</v>
      </c>
      <c r="J706" t="s">
        <v>9084</v>
      </c>
      <c r="K706">
        <v>28696</v>
      </c>
      <c r="L706">
        <v>8119100</v>
      </c>
      <c r="M706">
        <v>922</v>
      </c>
      <c r="N706" t="s">
        <v>10666</v>
      </c>
      <c r="O706" t="s">
        <v>10667</v>
      </c>
      <c r="P706">
        <f>SUM(sample_report[[#This Row],[DIFF_4]:[DIFF_0]])</f>
        <v>1335.4504280000001</v>
      </c>
      <c r="Q706">
        <f>sample_report[[#This Row],[CTP_4]]-sample_report[[#This Row],[NOM_TAX_4]]</f>
        <v>9.3004280000000108</v>
      </c>
      <c r="R706" s="1">
        <f>sample_report[[#This Row],[CTP_3]]-sample_report[[#This Row],[NOM_TAX_3]]</f>
        <v>404.25</v>
      </c>
      <c r="S706" s="1">
        <f>sample_report[[#This Row],[CTP_2]]-sample_report[[#This Row],[NOMO_TAX_2]]</f>
        <v>294.24</v>
      </c>
      <c r="T706" s="1">
        <f>sample_report[[#This Row],[CTP_1]]-sample_report[[#This Row],[NOM_TAX_1]]</f>
        <v>328.97</v>
      </c>
      <c r="U706" s="1">
        <f>sample_report[[#This Row],[CTP_0]]-sample_report[[#This Row],[NOM_TAX_0]]</f>
        <v>298.69</v>
      </c>
      <c r="V706" t="s">
        <v>9095</v>
      </c>
      <c r="W706" t="s">
        <v>9096</v>
      </c>
      <c r="X706" t="s">
        <v>9082</v>
      </c>
      <c r="Y706" t="s">
        <v>9083</v>
      </c>
      <c r="Z706" t="s">
        <v>9084</v>
      </c>
      <c r="AA706">
        <f>sample_report[[#This Row],[PTI_4]]*sample_report[[#This Row],[STR_4]]*0.01</f>
        <v>334.50957199999999</v>
      </c>
      <c r="AF706">
        <v>29.74</v>
      </c>
      <c r="AG706">
        <v>29.74</v>
      </c>
      <c r="AH706">
        <v>29.74</v>
      </c>
      <c r="AI706">
        <v>29.74</v>
      </c>
      <c r="AJ706">
        <v>29.74</v>
      </c>
      <c r="AK706" t="s">
        <v>9099</v>
      </c>
      <c r="AL706" t="s">
        <v>10668</v>
      </c>
      <c r="AM706" t="s">
        <v>9086</v>
      </c>
      <c r="AN706">
        <v>105840</v>
      </c>
      <c r="AO706">
        <v>101953</v>
      </c>
      <c r="AP706" t="s">
        <v>10669</v>
      </c>
      <c r="AQ706" t="s">
        <v>198</v>
      </c>
      <c r="AR706" t="s">
        <v>35</v>
      </c>
    </row>
    <row r="707" spans="1:44" hidden="1" x14ac:dyDescent="0.3">
      <c r="A707" t="s">
        <v>9874</v>
      </c>
      <c r="B707" t="s">
        <v>9875</v>
      </c>
      <c r="C707" t="s">
        <v>283</v>
      </c>
      <c r="D707" t="s">
        <v>4679</v>
      </c>
      <c r="E707">
        <v>2018</v>
      </c>
      <c r="F707">
        <v>64489</v>
      </c>
      <c r="G707" t="s">
        <v>10670</v>
      </c>
      <c r="H707">
        <v>413178</v>
      </c>
      <c r="I707">
        <v>459231</v>
      </c>
      <c r="J707" t="s">
        <v>9882</v>
      </c>
      <c r="K707">
        <v>15651</v>
      </c>
      <c r="L707">
        <v>5393200</v>
      </c>
      <c r="M707">
        <v>1087</v>
      </c>
      <c r="N707" t="s">
        <v>10671</v>
      </c>
      <c r="O707" t="s">
        <v>10672</v>
      </c>
      <c r="P707">
        <f>SUM(sample_report[[#This Row],[DIFF_4]:[DIFF_0]])</f>
        <v>581.18314399999997</v>
      </c>
      <c r="Q707">
        <f>sample_report[[#This Row],[CTP_4]]-sample_report[[#This Row],[NOM_TAX_4]]</f>
        <v>-133.05685600000004</v>
      </c>
      <c r="R707" s="1">
        <f>sample_report[[#This Row],[CTP_3]]-sample_report[[#This Row],[NOM_TAX_3]]</f>
        <v>186.87</v>
      </c>
      <c r="S707" s="1">
        <f>sample_report[[#This Row],[CTP_2]]-sample_report[[#This Row],[NOMO_TAX_2]]</f>
        <v>217.59</v>
      </c>
      <c r="T707" s="1">
        <f>sample_report[[#This Row],[CTP_1]]-sample_report[[#This Row],[NOM_TAX_1]]</f>
        <v>140.68</v>
      </c>
      <c r="U707" s="1">
        <f>sample_report[[#This Row],[CTP_0]]-sample_report[[#This Row],[NOM_TAX_0]]</f>
        <v>169.1</v>
      </c>
      <c r="V707" t="s">
        <v>4659</v>
      </c>
      <c r="W707" t="s">
        <v>9893</v>
      </c>
      <c r="X707" t="s">
        <v>9880</v>
      </c>
      <c r="Y707" t="s">
        <v>9881</v>
      </c>
      <c r="Z707" t="s">
        <v>9882</v>
      </c>
      <c r="AA707">
        <f>sample_report[[#This Row],[PTI_4]]*sample_report[[#This Row],[STR_4]]*0.01</f>
        <v>256.07685600000002</v>
      </c>
      <c r="AF707">
        <v>39.54</v>
      </c>
      <c r="AG707">
        <v>36.99</v>
      </c>
      <c r="AH707">
        <v>36.99</v>
      </c>
      <c r="AI707">
        <v>32.11</v>
      </c>
      <c r="AJ707">
        <v>29.74</v>
      </c>
      <c r="AK707" t="s">
        <v>9896</v>
      </c>
      <c r="AL707" t="s">
        <v>10673</v>
      </c>
      <c r="AM707" t="s">
        <v>9884</v>
      </c>
      <c r="AN707">
        <v>48659</v>
      </c>
      <c r="AO707">
        <v>64489</v>
      </c>
      <c r="AP707" t="s">
        <v>10674</v>
      </c>
      <c r="AQ707" t="s">
        <v>10675</v>
      </c>
      <c r="AR707" t="s">
        <v>35</v>
      </c>
    </row>
    <row r="708" spans="1:44" hidden="1" x14ac:dyDescent="0.3">
      <c r="A708" t="s">
        <v>9076</v>
      </c>
      <c r="B708" t="s">
        <v>9077</v>
      </c>
      <c r="C708" t="s">
        <v>283</v>
      </c>
      <c r="D708" t="s">
        <v>4679</v>
      </c>
      <c r="E708">
        <v>2019</v>
      </c>
      <c r="F708">
        <v>116722</v>
      </c>
      <c r="G708" t="s">
        <v>10722</v>
      </c>
      <c r="H708">
        <v>725664</v>
      </c>
      <c r="I708">
        <v>949953</v>
      </c>
      <c r="J708" t="s">
        <v>9085</v>
      </c>
      <c r="K708">
        <v>35306</v>
      </c>
      <c r="L708">
        <v>9028600</v>
      </c>
      <c r="M708">
        <v>920</v>
      </c>
      <c r="N708" t="s">
        <v>10723</v>
      </c>
      <c r="O708" t="s">
        <v>10724</v>
      </c>
      <c r="P708">
        <f>SUM(sample_report[[#This Row],[DIFF_4]:[DIFF_0]])</f>
        <v>1358.605898</v>
      </c>
      <c r="Q708">
        <f>sample_report[[#This Row],[CTP_4]]-sample_report[[#This Row],[NOM_TAX_4]]</f>
        <v>105.14589799999999</v>
      </c>
      <c r="R708" s="1">
        <f>sample_report[[#This Row],[CTP_3]]-sample_report[[#This Row],[NOM_TAX_3]]</f>
        <v>294.24</v>
      </c>
      <c r="S708" s="1">
        <f>sample_report[[#This Row],[CTP_2]]-sample_report[[#This Row],[NOMO_TAX_2]]</f>
        <v>328.97</v>
      </c>
      <c r="T708" s="1">
        <f>sample_report[[#This Row],[CTP_1]]-sample_report[[#This Row],[NOM_TAX_1]]</f>
        <v>298.69</v>
      </c>
      <c r="U708" s="1">
        <f>sample_report[[#This Row],[CTP_0]]-sample_report[[#This Row],[NOM_TAX_0]]</f>
        <v>331.56</v>
      </c>
      <c r="V708" t="s">
        <v>9096</v>
      </c>
      <c r="W708" t="s">
        <v>9082</v>
      </c>
      <c r="X708" t="s">
        <v>9083</v>
      </c>
      <c r="Y708" t="s">
        <v>9084</v>
      </c>
      <c r="Z708" t="s">
        <v>9085</v>
      </c>
      <c r="AA708">
        <f>sample_report[[#This Row],[PTI_4]]*sample_report[[#This Row],[STR_4]]*0.01</f>
        <v>299.10410200000001</v>
      </c>
      <c r="AF708">
        <v>29.74</v>
      </c>
      <c r="AG708">
        <v>29.74</v>
      </c>
      <c r="AH708">
        <v>29.74</v>
      </c>
      <c r="AI708">
        <v>29.74</v>
      </c>
      <c r="AJ708">
        <v>29.74</v>
      </c>
      <c r="AK708" t="s">
        <v>10668</v>
      </c>
      <c r="AL708" t="s">
        <v>9086</v>
      </c>
      <c r="AM708" t="s">
        <v>9087</v>
      </c>
      <c r="AN708">
        <v>101953</v>
      </c>
      <c r="AO708">
        <v>116722</v>
      </c>
      <c r="AP708" t="s">
        <v>10725</v>
      </c>
      <c r="AQ708" t="s">
        <v>198</v>
      </c>
      <c r="AR708" t="s">
        <v>35</v>
      </c>
    </row>
    <row r="709" spans="1:44" hidden="1" x14ac:dyDescent="0.3">
      <c r="A709" t="s">
        <v>9874</v>
      </c>
      <c r="B709" t="s">
        <v>9875</v>
      </c>
      <c r="C709" t="s">
        <v>283</v>
      </c>
      <c r="D709" t="s">
        <v>4679</v>
      </c>
      <c r="E709">
        <v>2019</v>
      </c>
      <c r="F709">
        <v>65492</v>
      </c>
      <c r="G709" t="s">
        <v>10726</v>
      </c>
      <c r="H709">
        <v>450044</v>
      </c>
      <c r="I709">
        <v>495762</v>
      </c>
      <c r="J709" t="s">
        <v>9883</v>
      </c>
      <c r="K709">
        <v>17920</v>
      </c>
      <c r="L709">
        <v>5183400</v>
      </c>
      <c r="M709">
        <v>994</v>
      </c>
      <c r="N709" t="s">
        <v>10727</v>
      </c>
      <c r="O709" t="s">
        <v>10728</v>
      </c>
      <c r="P709">
        <f>SUM(sample_report[[#This Row],[DIFF_4]:[DIFF_0]])</f>
        <v>548.52477999999996</v>
      </c>
      <c r="Q709">
        <f>sample_report[[#This Row],[CTP_4]]-sample_report[[#This Row],[NOM_TAX_4]]</f>
        <v>-141.03521999999998</v>
      </c>
      <c r="R709" s="1">
        <f>sample_report[[#This Row],[CTP_3]]-sample_report[[#This Row],[NOM_TAX_3]]</f>
        <v>217.59</v>
      </c>
      <c r="S709" s="1">
        <f>sample_report[[#This Row],[CTP_2]]-sample_report[[#This Row],[NOMO_TAX_2]]</f>
        <v>140.68</v>
      </c>
      <c r="T709" s="1">
        <f>sample_report[[#This Row],[CTP_1]]-sample_report[[#This Row],[NOM_TAX_1]]</f>
        <v>169.1</v>
      </c>
      <c r="U709" s="1">
        <f>sample_report[[#This Row],[CTP_0]]-sample_report[[#This Row],[NOM_TAX_0]]</f>
        <v>162.19</v>
      </c>
      <c r="V709" t="s">
        <v>9893</v>
      </c>
      <c r="W709" t="s">
        <v>9880</v>
      </c>
      <c r="X709" t="s">
        <v>9881</v>
      </c>
      <c r="Y709" t="s">
        <v>9882</v>
      </c>
      <c r="Z709" t="s">
        <v>9883</v>
      </c>
      <c r="AA709">
        <f>sample_report[[#This Row],[PTI_4]]*sample_report[[#This Row],[STR_4]]*0.01</f>
        <v>327.90521999999999</v>
      </c>
      <c r="AF709">
        <v>39.54</v>
      </c>
      <c r="AG709">
        <v>36.99</v>
      </c>
      <c r="AH709">
        <v>36.99</v>
      </c>
      <c r="AI709">
        <v>32.11</v>
      </c>
      <c r="AJ709">
        <v>29.74</v>
      </c>
      <c r="AK709" t="s">
        <v>10673</v>
      </c>
      <c r="AL709" t="s">
        <v>9884</v>
      </c>
      <c r="AM709" t="s">
        <v>9885</v>
      </c>
      <c r="AN709">
        <v>64489</v>
      </c>
      <c r="AO709">
        <v>65492</v>
      </c>
      <c r="AP709" t="s">
        <v>10729</v>
      </c>
      <c r="AQ709" t="s">
        <v>10730</v>
      </c>
      <c r="AR709" t="s">
        <v>35</v>
      </c>
    </row>
    <row r="710" spans="1:44" hidden="1" x14ac:dyDescent="0.3">
      <c r="A710" t="s">
        <v>9076</v>
      </c>
      <c r="B710" t="s">
        <v>9077</v>
      </c>
      <c r="C710" t="s">
        <v>283</v>
      </c>
      <c r="D710" t="s">
        <v>4679</v>
      </c>
      <c r="E710">
        <v>2017</v>
      </c>
      <c r="F710">
        <v>105840</v>
      </c>
      <c r="G710" t="s">
        <v>10761</v>
      </c>
      <c r="H710">
        <v>600839</v>
      </c>
      <c r="I710">
        <v>762629</v>
      </c>
      <c r="J710" t="s">
        <v>9083</v>
      </c>
      <c r="K710">
        <v>29770</v>
      </c>
      <c r="L710">
        <v>8237400</v>
      </c>
      <c r="M710">
        <v>992</v>
      </c>
      <c r="N710" t="s">
        <v>10762</v>
      </c>
      <c r="O710" t="s">
        <v>10763</v>
      </c>
      <c r="P710">
        <f>SUM(sample_report[[#This Row],[DIFF_4]:[DIFF_0]])</f>
        <v>1423.5390140000002</v>
      </c>
      <c r="Q710">
        <f>sample_report[[#This Row],[CTP_4]]-sample_report[[#This Row],[NOM_TAX_4]]</f>
        <v>52.269014000000027</v>
      </c>
      <c r="R710" s="1">
        <f>sample_report[[#This Row],[CTP_3]]-sample_report[[#This Row],[NOM_TAX_3]]</f>
        <v>343.81</v>
      </c>
      <c r="S710" s="1">
        <f>sample_report[[#This Row],[CTP_2]]-sample_report[[#This Row],[NOMO_TAX_2]]</f>
        <v>404.25</v>
      </c>
      <c r="T710" s="1">
        <f>sample_report[[#This Row],[CTP_1]]-sample_report[[#This Row],[NOM_TAX_1]]</f>
        <v>294.24</v>
      </c>
      <c r="U710" s="1">
        <f>sample_report[[#This Row],[CTP_0]]-sample_report[[#This Row],[NOM_TAX_0]]</f>
        <v>328.97</v>
      </c>
      <c r="V710" t="s">
        <v>9094</v>
      </c>
      <c r="W710" t="s">
        <v>9095</v>
      </c>
      <c r="X710" t="s">
        <v>9096</v>
      </c>
      <c r="Y710" t="s">
        <v>9082</v>
      </c>
      <c r="Z710" t="s">
        <v>9083</v>
      </c>
      <c r="AA710">
        <f>sample_report[[#This Row],[PTI_4]]*sample_report[[#This Row],[STR_4]]*0.01</f>
        <v>290.080986</v>
      </c>
      <c r="AF710">
        <v>29.74</v>
      </c>
      <c r="AG710">
        <v>29.74</v>
      </c>
      <c r="AH710">
        <v>29.74</v>
      </c>
      <c r="AI710">
        <v>29.74</v>
      </c>
      <c r="AJ710">
        <v>29.74</v>
      </c>
      <c r="AK710" t="s">
        <v>9098</v>
      </c>
      <c r="AL710" t="s">
        <v>9099</v>
      </c>
      <c r="AM710" t="s">
        <v>10668</v>
      </c>
      <c r="AN710">
        <v>90882</v>
      </c>
      <c r="AO710">
        <v>105840</v>
      </c>
      <c r="AP710" t="s">
        <v>10764</v>
      </c>
      <c r="AQ710" t="s">
        <v>35</v>
      </c>
      <c r="AR710" t="s">
        <v>35</v>
      </c>
    </row>
    <row r="711" spans="1:44" hidden="1" x14ac:dyDescent="0.3">
      <c r="A711" t="s">
        <v>9874</v>
      </c>
      <c r="B711" t="s">
        <v>9875</v>
      </c>
      <c r="C711" t="s">
        <v>283</v>
      </c>
      <c r="D711" t="s">
        <v>4679</v>
      </c>
      <c r="E711">
        <v>2017</v>
      </c>
      <c r="F711">
        <v>48659</v>
      </c>
      <c r="G711" t="s">
        <v>10765</v>
      </c>
      <c r="H711">
        <v>381991</v>
      </c>
      <c r="I711">
        <v>433884</v>
      </c>
      <c r="J711" t="s">
        <v>9881</v>
      </c>
      <c r="K711">
        <v>14356</v>
      </c>
      <c r="L711">
        <v>3844300</v>
      </c>
      <c r="M711">
        <v>824</v>
      </c>
      <c r="N711" t="s">
        <v>10766</v>
      </c>
      <c r="O711" t="s">
        <v>10767</v>
      </c>
      <c r="P711">
        <f>SUM(sample_report[[#This Row],[DIFF_4]:[DIFF_0]])</f>
        <v>620.3088580000001</v>
      </c>
      <c r="Q711">
        <f>sample_report[[#This Row],[CTP_4]]-sample_report[[#This Row],[NOM_TAX_4]]</f>
        <v>-47.85114200000001</v>
      </c>
      <c r="R711" s="1">
        <f>sample_report[[#This Row],[CTP_3]]-sample_report[[#This Row],[NOM_TAX_3]]</f>
        <v>123.02</v>
      </c>
      <c r="S711" s="1">
        <f>sample_report[[#This Row],[CTP_2]]-sample_report[[#This Row],[NOMO_TAX_2]]</f>
        <v>186.87</v>
      </c>
      <c r="T711" s="1">
        <f>sample_report[[#This Row],[CTP_1]]-sample_report[[#This Row],[NOM_TAX_1]]</f>
        <v>217.59</v>
      </c>
      <c r="U711" s="1">
        <f>sample_report[[#This Row],[CTP_0]]-sample_report[[#This Row],[NOM_TAX_0]]</f>
        <v>140.68</v>
      </c>
      <c r="V711" t="s">
        <v>9892</v>
      </c>
      <c r="W711" t="s">
        <v>4659</v>
      </c>
      <c r="X711" t="s">
        <v>9893</v>
      </c>
      <c r="Y711" t="s">
        <v>9880</v>
      </c>
      <c r="Z711" t="s">
        <v>9881</v>
      </c>
      <c r="AA711">
        <f>sample_report[[#This Row],[PTI_4]]*sample_report[[#This Row],[STR_4]]*0.01</f>
        <v>183.16114200000001</v>
      </c>
      <c r="AF711">
        <v>39.54</v>
      </c>
      <c r="AG711">
        <v>36.99</v>
      </c>
      <c r="AH711">
        <v>36.99</v>
      </c>
      <c r="AI711">
        <v>32.11</v>
      </c>
      <c r="AJ711">
        <v>29.74</v>
      </c>
      <c r="AK711" t="s">
        <v>9895</v>
      </c>
      <c r="AL711" t="s">
        <v>9896</v>
      </c>
      <c r="AM711" t="s">
        <v>10673</v>
      </c>
      <c r="AN711">
        <v>62951</v>
      </c>
      <c r="AO711">
        <v>48659</v>
      </c>
      <c r="AP711" t="s">
        <v>10768</v>
      </c>
      <c r="AQ711" t="s">
        <v>10769</v>
      </c>
      <c r="AR711" t="s">
        <v>35</v>
      </c>
    </row>
    <row r="712" spans="1:44" x14ac:dyDescent="0.3">
      <c r="A712" t="s">
        <v>3898</v>
      </c>
      <c r="B712" t="s">
        <v>3899</v>
      </c>
      <c r="C712" t="s">
        <v>283</v>
      </c>
      <c r="D712" t="s">
        <v>525</v>
      </c>
      <c r="E712">
        <v>2020</v>
      </c>
      <c r="F712">
        <v>-55878</v>
      </c>
      <c r="G712" t="s">
        <v>10865</v>
      </c>
      <c r="H712">
        <v>4375418</v>
      </c>
      <c r="I712">
        <v>11876332</v>
      </c>
      <c r="J712" t="s">
        <v>10866</v>
      </c>
      <c r="K712">
        <v>-96614</v>
      </c>
      <c r="L712">
        <v>4424100</v>
      </c>
      <c r="M712">
        <v>33</v>
      </c>
      <c r="N712" t="s">
        <v>35</v>
      </c>
      <c r="O712" t="s">
        <v>10867</v>
      </c>
      <c r="P712">
        <f>SUM(sample_report[[#This Row],[DIFF_4]:[DIFF_0]])</f>
        <v>-15463.530819999996</v>
      </c>
      <c r="Q712" s="1">
        <f>sample_report[[#This Row],[CTP_4]]-sample_report[[#This Row],[NOM_TAX_4]]</f>
        <v>-18.427145999999937</v>
      </c>
      <c r="R712" s="1">
        <f>sample_report[[#This Row],[CTP_3]]-sample_report[[#This Row],[NOM_TAX_3]]</f>
        <v>-17.363249999999994</v>
      </c>
      <c r="S712" s="1">
        <f>sample_report[[#This Row],[CTP_2]]-sample_report[[#This Row],[NOMO_TAX_2]]</f>
        <v>-313.21262400000001</v>
      </c>
      <c r="T712" s="1">
        <f>sample_report[[#This Row],[CTP_1]]-sample_report[[#This Row],[NOM_TAX_1]]</f>
        <v>-33818.334999999999</v>
      </c>
      <c r="U712" s="1">
        <f>sample_report[[#This Row],[CTP_0]]-sample_report[[#This Row],[NOM_TAX_0]]</f>
        <v>18703.807199999999</v>
      </c>
      <c r="V712" t="s">
        <v>3906</v>
      </c>
      <c r="W712" t="s">
        <v>3907</v>
      </c>
      <c r="X712" t="s">
        <v>3901</v>
      </c>
      <c r="Y712" t="s">
        <v>4284</v>
      </c>
      <c r="Z712" t="s">
        <v>10866</v>
      </c>
      <c r="AA712">
        <f>sample_report[[#This Row],[PTI_4]]*sample_report[[#This Row],[STR_4]]*0.01</f>
        <v>298.52714599999996</v>
      </c>
      <c r="AB712">
        <f>sample_report[[#This Row],[PTI_3]]*sample_report[[#This Row],[STR_3]]*0.01</f>
        <v>393.68324999999999</v>
      </c>
      <c r="AC712">
        <f>sample_report[[#This Row],[PTI_2]]*sample_report[[#This Row],[STR_32]]*0.01</f>
        <v>582.83262400000001</v>
      </c>
      <c r="AD712">
        <f>sample_report[[#This Row],[PTI_1]]*sample_report[[#This Row],[STR_1]]*0.01</f>
        <v>34223.305</v>
      </c>
      <c r="AE712">
        <f>sample_report[[#This Row],[PTI_0]]*sample_report[[#This Row],[STR_0]]*0.01</f>
        <v>-16618.117200000001</v>
      </c>
      <c r="AF712">
        <v>29.74</v>
      </c>
      <c r="AG712">
        <v>29.74</v>
      </c>
      <c r="AH712">
        <v>29.74</v>
      </c>
      <c r="AI712">
        <v>29.74</v>
      </c>
      <c r="AJ712">
        <v>29.74</v>
      </c>
      <c r="AK712" t="s">
        <v>3910</v>
      </c>
      <c r="AL712" t="s">
        <v>4287</v>
      </c>
      <c r="AM712" t="s">
        <v>10868</v>
      </c>
      <c r="AN712">
        <v>115075</v>
      </c>
      <c r="AO712">
        <v>-55878</v>
      </c>
      <c r="AP712" t="s">
        <v>10869</v>
      </c>
      <c r="AQ712" t="s">
        <v>10870</v>
      </c>
      <c r="AR712" t="s">
        <v>35</v>
      </c>
    </row>
    <row r="713" spans="1:44" x14ac:dyDescent="0.3">
      <c r="A713" t="s">
        <v>3898</v>
      </c>
      <c r="B713" t="s">
        <v>3899</v>
      </c>
      <c r="C713" t="s">
        <v>283</v>
      </c>
      <c r="D713" t="s">
        <v>525</v>
      </c>
      <c r="E713">
        <v>2016</v>
      </c>
      <c r="F713">
        <v>100379</v>
      </c>
      <c r="G713" t="s">
        <v>10871</v>
      </c>
      <c r="H713">
        <v>1733789</v>
      </c>
      <c r="I713">
        <v>3402362</v>
      </c>
      <c r="J713" t="s">
        <v>3906</v>
      </c>
      <c r="K713">
        <v>30862</v>
      </c>
      <c r="L713">
        <v>8016600</v>
      </c>
      <c r="M713">
        <v>197</v>
      </c>
      <c r="N713" t="s">
        <v>10872</v>
      </c>
      <c r="O713" t="s">
        <v>10873</v>
      </c>
      <c r="P713">
        <f>SUM(sample_report[[#This Row],[DIFF_4]:[DIFF_0]])</f>
        <v>14347.757988999991</v>
      </c>
      <c r="Q713" s="1">
        <f>sample_report[[#This Row],[CTP_4]]-sample_report[[#This Row],[NOM_TAX_4]]</f>
        <v>661.67640800000004</v>
      </c>
      <c r="R713" s="1">
        <f>sample_report[[#This Row],[CTP_3]]-sample_report[[#This Row],[NOM_TAX_3]]</f>
        <v>-1009.9968980000001</v>
      </c>
      <c r="S713" s="1">
        <f>sample_report[[#This Row],[CTP_2]]-sample_report[[#This Row],[NOMO_TAX_2]]</f>
        <v>1084.3762790000001</v>
      </c>
      <c r="T713" s="1">
        <f>sample_report[[#This Row],[CTP_1]]-sample_report[[#This Row],[NOM_TAX_1]]</f>
        <v>43184.316799999993</v>
      </c>
      <c r="U713" s="1">
        <f>sample_report[[#This Row],[CTP_0]]-sample_report[[#This Row],[NOM_TAX_0]]</f>
        <v>-29572.614600000001</v>
      </c>
      <c r="V713" t="s">
        <v>10874</v>
      </c>
      <c r="W713" t="s">
        <v>4506</v>
      </c>
      <c r="X713" t="s">
        <v>3904</v>
      </c>
      <c r="Y713" t="s">
        <v>3905</v>
      </c>
      <c r="Z713" t="s">
        <v>3906</v>
      </c>
      <c r="AA713">
        <f>sample_report[[#This Row],[PTI_4]]*sample_report[[#This Row],[STR_4]]*0.01</f>
        <v>1264.283592</v>
      </c>
      <c r="AB713">
        <f>sample_report[[#This Row],[PTI_3]]*sample_report[[#This Row],[STR_3]]*0.01</f>
        <v>593.69689800000003</v>
      </c>
      <c r="AC713">
        <f>sample_report[[#This Row],[PTI_2]]*sample_report[[#This Row],[STR_32]]*0.01</f>
        <v>586.58372099999997</v>
      </c>
      <c r="AD713">
        <f>sample_report[[#This Row],[PTI_1]]*sample_report[[#This Row],[STR_1]]*0.01</f>
        <v>-42509.786799999994</v>
      </c>
      <c r="AE713">
        <f>sample_report[[#This Row],[PTI_0]]*sample_report[[#This Row],[STR_0]]*0.01</f>
        <v>29852.714599999999</v>
      </c>
      <c r="AF713">
        <v>39.54</v>
      </c>
      <c r="AG713">
        <v>36.99</v>
      </c>
      <c r="AH713">
        <v>36.99</v>
      </c>
      <c r="AI713">
        <v>32.11</v>
      </c>
      <c r="AJ713">
        <v>29.74</v>
      </c>
      <c r="AK713" t="s">
        <v>10875</v>
      </c>
      <c r="AL713" t="s">
        <v>4507</v>
      </c>
      <c r="AM713" t="s">
        <v>3908</v>
      </c>
      <c r="AN713">
        <v>-132388</v>
      </c>
      <c r="AO713">
        <v>100379</v>
      </c>
      <c r="AP713" t="s">
        <v>10876</v>
      </c>
      <c r="AQ713" t="s">
        <v>10877</v>
      </c>
      <c r="AR713" t="s">
        <v>35</v>
      </c>
    </row>
    <row r="714" spans="1:44" x14ac:dyDescent="0.3">
      <c r="A714" t="s">
        <v>5143</v>
      </c>
      <c r="B714" t="s">
        <v>5144</v>
      </c>
      <c r="C714" t="s">
        <v>283</v>
      </c>
      <c r="D714" t="s">
        <v>3720</v>
      </c>
      <c r="E714">
        <v>2020</v>
      </c>
      <c r="F714">
        <v>88181</v>
      </c>
      <c r="G714" t="s">
        <v>10878</v>
      </c>
      <c r="H714">
        <v>781767</v>
      </c>
      <c r="I714">
        <v>1800175</v>
      </c>
      <c r="J714" t="s">
        <v>10879</v>
      </c>
      <c r="K714">
        <v>35612</v>
      </c>
      <c r="L714">
        <v>5778000</v>
      </c>
      <c r="M714">
        <v>294</v>
      </c>
      <c r="N714" t="s">
        <v>10880</v>
      </c>
      <c r="O714" t="s">
        <v>10881</v>
      </c>
      <c r="P714">
        <f>SUM(sample_report[[#This Row],[DIFF_4]:[DIFF_0]])</f>
        <v>-56904.213523999999</v>
      </c>
      <c r="Q714" s="1">
        <f>sample_report[[#This Row],[CTP_4]]-sample_report[[#This Row],[NOM_TAX_4]]</f>
        <v>-50.668545999999992</v>
      </c>
      <c r="R714" s="1">
        <f>sample_report[[#This Row],[CTP_3]]-sample_report[[#This Row],[NOM_TAX_3]]</f>
        <v>-374.34863599999994</v>
      </c>
      <c r="S714" s="1">
        <f>sample_report[[#This Row],[CTP_2]]-sample_report[[#This Row],[NOMO_TAX_2]]</f>
        <v>42.007857999999999</v>
      </c>
      <c r="T714" s="1">
        <f>sample_report[[#This Row],[CTP_1]]-sample_report[[#This Row],[NOM_TAX_1]]</f>
        <v>-30683.514800000001</v>
      </c>
      <c r="U714" s="1">
        <f>sample_report[[#This Row],[CTP_0]]-sample_report[[#This Row],[NOM_TAX_0]]</f>
        <v>-25837.689399999999</v>
      </c>
      <c r="V714" t="s">
        <v>5151</v>
      </c>
      <c r="W714" t="s">
        <v>5152</v>
      </c>
      <c r="X714" t="s">
        <v>5146</v>
      </c>
      <c r="Y714" t="s">
        <v>5244</v>
      </c>
      <c r="Z714" t="s">
        <v>10879</v>
      </c>
      <c r="AA714">
        <f>sample_report[[#This Row],[PTI_4]]*sample_report[[#This Row],[STR_4]]*0.01</f>
        <v>227.44854599999999</v>
      </c>
      <c r="AB714">
        <f>sample_report[[#This Row],[PTI_3]]*sample_report[[#This Row],[STR_3]]*0.01</f>
        <v>581.45863599999996</v>
      </c>
      <c r="AC714">
        <f>sample_report[[#This Row],[PTI_2]]*sample_report[[#This Row],[STR_32]]*0.01</f>
        <v>240.992142</v>
      </c>
      <c r="AD714">
        <f>sample_report[[#This Row],[PTI_1]]*sample_report[[#This Row],[STR_1]]*0.01</f>
        <v>30989.674800000001</v>
      </c>
      <c r="AE714">
        <f>sample_report[[#This Row],[PTI_0]]*sample_report[[#This Row],[STR_0]]*0.01</f>
        <v>26225.029399999999</v>
      </c>
      <c r="AF714">
        <v>29.74</v>
      </c>
      <c r="AG714">
        <v>29.74</v>
      </c>
      <c r="AH714">
        <v>29.74</v>
      </c>
      <c r="AI714">
        <v>29.74</v>
      </c>
      <c r="AJ714">
        <v>29.74</v>
      </c>
      <c r="AK714" t="s">
        <v>5155</v>
      </c>
      <c r="AL714" t="s">
        <v>5247</v>
      </c>
      <c r="AM714" t="s">
        <v>10882</v>
      </c>
      <c r="AN714">
        <v>104202</v>
      </c>
      <c r="AO714">
        <v>88181</v>
      </c>
      <c r="AP714" t="s">
        <v>10883</v>
      </c>
      <c r="AQ714" t="s">
        <v>10884</v>
      </c>
      <c r="AR714" t="s">
        <v>35</v>
      </c>
    </row>
    <row r="715" spans="1:44" x14ac:dyDescent="0.3">
      <c r="A715" t="s">
        <v>5143</v>
      </c>
      <c r="B715" t="s">
        <v>5144</v>
      </c>
      <c r="C715" t="s">
        <v>283</v>
      </c>
      <c r="D715" t="s">
        <v>3720</v>
      </c>
      <c r="E715">
        <v>2016</v>
      </c>
      <c r="F715">
        <v>76479</v>
      </c>
      <c r="G715" t="s">
        <v>10885</v>
      </c>
      <c r="H715">
        <v>600882</v>
      </c>
      <c r="I715">
        <v>1290613</v>
      </c>
      <c r="J715" t="s">
        <v>5151</v>
      </c>
      <c r="K715">
        <v>20999</v>
      </c>
      <c r="L715">
        <v>6482800</v>
      </c>
      <c r="M715">
        <v>454</v>
      </c>
      <c r="N715" t="s">
        <v>10886</v>
      </c>
      <c r="O715" t="s">
        <v>10887</v>
      </c>
      <c r="P715">
        <f>SUM(sample_report[[#This Row],[DIFF_4]:[DIFF_0]])</f>
        <v>-44048.979882</v>
      </c>
      <c r="Q715" s="1">
        <f>sample_report[[#This Row],[CTP_4]]-sample_report[[#This Row],[NOM_TAX_4]]</f>
        <v>63.441367999999997</v>
      </c>
      <c r="R715" s="1">
        <f>sample_report[[#This Row],[CTP_3]]-sample_report[[#This Row],[NOM_TAX_3]]</f>
        <v>52.532545999999968</v>
      </c>
      <c r="S715" s="1">
        <f>sample_report[[#This Row],[CTP_2]]-sample_report[[#This Row],[NOMO_TAX_2]]</f>
        <v>-6.7950960000000293</v>
      </c>
      <c r="T715" s="1">
        <f>sample_report[[#This Row],[CTP_1]]-sample_report[[#This Row],[NOM_TAX_1]]</f>
        <v>-21590.0841</v>
      </c>
      <c r="U715" s="1">
        <f>sample_report[[#This Row],[CTP_0]]-sample_report[[#This Row],[NOM_TAX_0]]</f>
        <v>-22568.0746</v>
      </c>
      <c r="V715" t="s">
        <v>10888</v>
      </c>
      <c r="W715" t="s">
        <v>5300</v>
      </c>
      <c r="X715" t="s">
        <v>5149</v>
      </c>
      <c r="Y715" t="s">
        <v>5150</v>
      </c>
      <c r="Z715" t="s">
        <v>5151</v>
      </c>
      <c r="AA715">
        <f>sample_report[[#This Row],[PTI_4]]*sample_report[[#This Row],[STR_4]]*0.01</f>
        <v>61.318632000000008</v>
      </c>
      <c r="AB715">
        <f>sample_report[[#This Row],[PTI_3]]*sample_report[[#This Row],[STR_3]]*0.01</f>
        <v>84.13745400000002</v>
      </c>
      <c r="AC715">
        <f>sample_report[[#This Row],[PTI_2]]*sample_report[[#This Row],[STR_32]]*0.01</f>
        <v>146.86509600000002</v>
      </c>
      <c r="AD715">
        <f>sample_report[[#This Row],[PTI_1]]*sample_report[[#This Row],[STR_1]]*0.01</f>
        <v>21780.534100000001</v>
      </c>
      <c r="AE715">
        <f>sample_report[[#This Row],[PTI_0]]*sample_report[[#This Row],[STR_0]]*0.01</f>
        <v>22744.854599999999</v>
      </c>
      <c r="AF715">
        <v>39.54</v>
      </c>
      <c r="AG715">
        <v>36.99</v>
      </c>
      <c r="AH715">
        <v>36.99</v>
      </c>
      <c r="AI715">
        <v>32.11</v>
      </c>
      <c r="AJ715">
        <v>29.74</v>
      </c>
      <c r="AK715" t="s">
        <v>10889</v>
      </c>
      <c r="AL715" t="s">
        <v>5301</v>
      </c>
      <c r="AM715" t="s">
        <v>5153</v>
      </c>
      <c r="AN715">
        <v>67831</v>
      </c>
      <c r="AO715">
        <v>76479</v>
      </c>
      <c r="AP715" t="s">
        <v>10890</v>
      </c>
      <c r="AQ715" t="s">
        <v>10891</v>
      </c>
      <c r="AR715" t="s">
        <v>35</v>
      </c>
    </row>
    <row r="716" spans="1:44" hidden="1" x14ac:dyDescent="0.3">
      <c r="A716" t="s">
        <v>10933</v>
      </c>
      <c r="B716" t="s">
        <v>10934</v>
      </c>
      <c r="C716" t="s">
        <v>283</v>
      </c>
      <c r="D716" t="s">
        <v>1982</v>
      </c>
      <c r="E716">
        <v>2018</v>
      </c>
      <c r="F716">
        <v>174296</v>
      </c>
      <c r="G716" t="s">
        <v>10935</v>
      </c>
      <c r="H716">
        <v>952861</v>
      </c>
      <c r="I716">
        <v>2382769</v>
      </c>
      <c r="J716" t="s">
        <v>10936</v>
      </c>
      <c r="K716">
        <v>53021</v>
      </c>
      <c r="L716">
        <v>13115400</v>
      </c>
      <c r="M716">
        <v>642</v>
      </c>
      <c r="N716" t="s">
        <v>10937</v>
      </c>
      <c r="O716" t="s">
        <v>10938</v>
      </c>
      <c r="P716">
        <f>SUM(sample_report[[#This Row],[DIFF_4]:[DIFF_0]])</f>
        <v>3313.04</v>
      </c>
      <c r="Q716">
        <f>sample_report[[#This Row],[CTP_4]]-sample_report[[#This Row],[NOM_TAX_4]]</f>
        <v>763.95</v>
      </c>
      <c r="R716" s="1">
        <f>sample_report[[#This Row],[CTP_3]]-sample_report[[#This Row],[NOM_TAX_3]]</f>
        <v>757.26</v>
      </c>
      <c r="S716" s="1">
        <f>sample_report[[#This Row],[CTP_2]]-sample_report[[#This Row],[NOMO_TAX_2]]</f>
        <v>552.62</v>
      </c>
      <c r="T716" s="1">
        <f>sample_report[[#This Row],[CTP_1]]-sample_report[[#This Row],[NOM_TAX_1]]</f>
        <v>590.27</v>
      </c>
      <c r="U716" s="1">
        <f>sample_report[[#This Row],[CTP_0]]-sample_report[[#This Row],[NOM_TAX_0]]</f>
        <v>648.94000000000005</v>
      </c>
      <c r="V716" t="s">
        <v>10939</v>
      </c>
      <c r="W716" t="s">
        <v>10940</v>
      </c>
      <c r="X716" t="s">
        <v>10941</v>
      </c>
      <c r="Y716" t="s">
        <v>10942</v>
      </c>
      <c r="Z716" t="s">
        <v>10936</v>
      </c>
      <c r="AA716">
        <f>sample_report[[#This Row],[PTI_4]]*sample_report[[#This Row],[STR_4]]*0.01</f>
        <v>0</v>
      </c>
      <c r="AK716" t="s">
        <v>10943</v>
      </c>
      <c r="AL716" t="s">
        <v>10944</v>
      </c>
      <c r="AM716" t="s">
        <v>10945</v>
      </c>
      <c r="AN716">
        <v>178668</v>
      </c>
      <c r="AO716">
        <v>174296</v>
      </c>
      <c r="AP716" t="s">
        <v>10946</v>
      </c>
      <c r="AQ716" t="s">
        <v>10947</v>
      </c>
      <c r="AR716" t="s">
        <v>35</v>
      </c>
    </row>
    <row r="717" spans="1:44" hidden="1" x14ac:dyDescent="0.3">
      <c r="A717" t="s">
        <v>4735</v>
      </c>
      <c r="B717" t="s">
        <v>4736</v>
      </c>
      <c r="C717" t="s">
        <v>283</v>
      </c>
      <c r="D717" t="s">
        <v>1982</v>
      </c>
      <c r="E717">
        <v>2018</v>
      </c>
      <c r="F717">
        <v>219888</v>
      </c>
      <c r="G717" t="s">
        <v>10963</v>
      </c>
      <c r="H717">
        <v>778226</v>
      </c>
      <c r="I717">
        <v>1761704</v>
      </c>
      <c r="J717" t="s">
        <v>4743</v>
      </c>
      <c r="K717">
        <v>66420</v>
      </c>
      <c r="L717">
        <v>15481100</v>
      </c>
      <c r="M717">
        <v>926</v>
      </c>
      <c r="N717" t="s">
        <v>10964</v>
      </c>
      <c r="O717" t="s">
        <v>10965</v>
      </c>
      <c r="P717">
        <f>SUM(sample_report[[#This Row],[DIFF_4]:[DIFF_0]])</f>
        <v>1228.72</v>
      </c>
      <c r="Q717">
        <f>sample_report[[#This Row],[CTP_4]]-sample_report[[#This Row],[NOM_TAX_4]]</f>
        <v>546.88</v>
      </c>
      <c r="R717" s="1">
        <f>sample_report[[#This Row],[CTP_3]]-sample_report[[#This Row],[NOM_TAX_3]]</f>
        <v>599.41999999999996</v>
      </c>
      <c r="S717" s="1">
        <f>sample_report[[#This Row],[CTP_2]]-sample_report[[#This Row],[NOMO_TAX_2]]</f>
        <v>622.95000000000005</v>
      </c>
      <c r="T717" s="1">
        <f>sample_report[[#This Row],[CTP_1]]-sample_report[[#This Row],[NOM_TAX_1]]</f>
        <v>-1318.25</v>
      </c>
      <c r="U717" s="1">
        <f>sample_report[[#This Row],[CTP_0]]-sample_report[[#This Row],[NOM_TAX_0]]</f>
        <v>777.72</v>
      </c>
      <c r="V717" t="s">
        <v>4754</v>
      </c>
      <c r="W717" t="s">
        <v>4755</v>
      </c>
      <c r="X717" t="s">
        <v>4741</v>
      </c>
      <c r="Y717" t="s">
        <v>4742</v>
      </c>
      <c r="Z717" t="s">
        <v>4743</v>
      </c>
      <c r="AA717">
        <f>sample_report[[#This Row],[PTI_4]]*sample_report[[#This Row],[STR_4]]*0.01</f>
        <v>0</v>
      </c>
      <c r="AK717" t="s">
        <v>4758</v>
      </c>
      <c r="AL717" t="s">
        <v>10966</v>
      </c>
      <c r="AM717" t="s">
        <v>4745</v>
      </c>
      <c r="AN717">
        <v>174972</v>
      </c>
      <c r="AO717">
        <v>219888</v>
      </c>
      <c r="AP717" t="s">
        <v>10967</v>
      </c>
      <c r="AQ717" t="s">
        <v>198</v>
      </c>
      <c r="AR717" t="s">
        <v>35</v>
      </c>
    </row>
    <row r="718" spans="1:44" hidden="1" x14ac:dyDescent="0.3">
      <c r="A718" t="s">
        <v>6965</v>
      </c>
      <c r="B718" t="s">
        <v>6966</v>
      </c>
      <c r="C718" t="s">
        <v>283</v>
      </c>
      <c r="D718" t="s">
        <v>1982</v>
      </c>
      <c r="E718">
        <v>2018</v>
      </c>
      <c r="F718">
        <v>32481</v>
      </c>
      <c r="G718" t="s">
        <v>10968</v>
      </c>
      <c r="H718">
        <v>233261</v>
      </c>
      <c r="I718">
        <v>323393</v>
      </c>
      <c r="J718" t="s">
        <v>6973</v>
      </c>
      <c r="K718">
        <v>10684</v>
      </c>
      <c r="L718">
        <v>2384600</v>
      </c>
      <c r="M718">
        <v>676</v>
      </c>
      <c r="N718" t="s">
        <v>10969</v>
      </c>
      <c r="O718" t="s">
        <v>10970</v>
      </c>
      <c r="P718">
        <f>SUM(sample_report[[#This Row],[DIFF_4]:[DIFF_0]])</f>
        <v>413.73</v>
      </c>
      <c r="Q718">
        <f>sample_report[[#This Row],[CTP_4]]-sample_report[[#This Row],[NOM_TAX_4]]</f>
        <v>78.98</v>
      </c>
      <c r="R718" s="1">
        <f>sample_report[[#This Row],[CTP_3]]-sample_report[[#This Row],[NOM_TAX_3]]</f>
        <v>97.4</v>
      </c>
      <c r="S718" s="1">
        <f>sample_report[[#This Row],[CTP_2]]-sample_report[[#This Row],[NOMO_TAX_2]]</f>
        <v>67.84</v>
      </c>
      <c r="T718" s="1">
        <f>sample_report[[#This Row],[CTP_1]]-sample_report[[#This Row],[NOM_TAX_1]]</f>
        <v>134</v>
      </c>
      <c r="U718" s="1">
        <f>sample_report[[#This Row],[CTP_0]]-sample_report[[#This Row],[NOM_TAX_0]]</f>
        <v>35.51</v>
      </c>
      <c r="V718" t="s">
        <v>6985</v>
      </c>
      <c r="W718" t="s">
        <v>6123</v>
      </c>
      <c r="X718" t="s">
        <v>6971</v>
      </c>
      <c r="Y718" t="s">
        <v>6972</v>
      </c>
      <c r="Z718" t="s">
        <v>6973</v>
      </c>
      <c r="AA718">
        <f>sample_report[[#This Row],[PTI_4]]*sample_report[[#This Row],[STR_4]]*0.01</f>
        <v>0</v>
      </c>
      <c r="AK718" t="s">
        <v>6988</v>
      </c>
      <c r="AL718" t="s">
        <v>10971</v>
      </c>
      <c r="AM718" t="s">
        <v>6975</v>
      </c>
      <c r="AN718">
        <v>25007</v>
      </c>
      <c r="AO718">
        <v>32481</v>
      </c>
      <c r="AP718" t="s">
        <v>10972</v>
      </c>
      <c r="AQ718" t="s">
        <v>10973</v>
      </c>
      <c r="AR718" t="s">
        <v>35</v>
      </c>
    </row>
    <row r="719" spans="1:44" hidden="1" x14ac:dyDescent="0.3">
      <c r="A719" t="s">
        <v>9849</v>
      </c>
      <c r="B719" t="s">
        <v>9850</v>
      </c>
      <c r="C719" t="s">
        <v>283</v>
      </c>
      <c r="D719" t="s">
        <v>1982</v>
      </c>
      <c r="E719">
        <v>2018</v>
      </c>
      <c r="F719">
        <v>248030</v>
      </c>
      <c r="G719" t="s">
        <v>10974</v>
      </c>
      <c r="H719">
        <v>2277202</v>
      </c>
      <c r="I719">
        <v>5149665</v>
      </c>
      <c r="J719" t="s">
        <v>9857</v>
      </c>
      <c r="K719">
        <v>71292</v>
      </c>
      <c r="L719">
        <v>18115000</v>
      </c>
      <c r="M719">
        <v>329</v>
      </c>
      <c r="N719" t="s">
        <v>10975</v>
      </c>
      <c r="O719" t="s">
        <v>10976</v>
      </c>
      <c r="P719">
        <f>SUM(sample_report[[#This Row],[DIFF_4]:[DIFF_0]])</f>
        <v>5361.77</v>
      </c>
      <c r="Q719">
        <f>sample_report[[#This Row],[CTP_4]]-sample_report[[#This Row],[NOM_TAX_4]]</f>
        <v>962.51</v>
      </c>
      <c r="R719" s="1">
        <f>sample_report[[#This Row],[CTP_3]]-sample_report[[#This Row],[NOM_TAX_3]]</f>
        <v>1351.31</v>
      </c>
      <c r="S719" s="1">
        <f>sample_report[[#This Row],[CTP_2]]-sample_report[[#This Row],[NOMO_TAX_2]]</f>
        <v>1040.93</v>
      </c>
      <c r="T719" s="1">
        <f>sample_report[[#This Row],[CTP_1]]-sample_report[[#This Row],[NOM_TAX_1]]</f>
        <v>1298.8800000000001</v>
      </c>
      <c r="U719" s="1">
        <f>sample_report[[#This Row],[CTP_0]]-sample_report[[#This Row],[NOM_TAX_0]]</f>
        <v>708.14</v>
      </c>
      <c r="V719" t="s">
        <v>9868</v>
      </c>
      <c r="W719" t="s">
        <v>9869</v>
      </c>
      <c r="X719" t="s">
        <v>9855</v>
      </c>
      <c r="Y719" t="s">
        <v>9856</v>
      </c>
      <c r="Z719" t="s">
        <v>9857</v>
      </c>
      <c r="AA719">
        <f>sample_report[[#This Row],[PTI_4]]*sample_report[[#This Row],[STR_4]]*0.01</f>
        <v>0</v>
      </c>
      <c r="AK719" t="s">
        <v>9872</v>
      </c>
      <c r="AL719" t="s">
        <v>10977</v>
      </c>
      <c r="AM719" t="s">
        <v>9859</v>
      </c>
      <c r="AN719">
        <v>200951</v>
      </c>
      <c r="AO719">
        <v>248030</v>
      </c>
      <c r="AP719" t="s">
        <v>10978</v>
      </c>
      <c r="AQ719" t="s">
        <v>198</v>
      </c>
      <c r="AR719" t="s">
        <v>35</v>
      </c>
    </row>
    <row r="720" spans="1:44" hidden="1" x14ac:dyDescent="0.3">
      <c r="A720" t="s">
        <v>10933</v>
      </c>
      <c r="B720" t="s">
        <v>10934</v>
      </c>
      <c r="C720" t="s">
        <v>283</v>
      </c>
      <c r="D720" t="s">
        <v>1982</v>
      </c>
      <c r="E720">
        <v>2019</v>
      </c>
      <c r="F720">
        <v>111250</v>
      </c>
      <c r="G720" t="s">
        <v>11001</v>
      </c>
      <c r="H720">
        <v>739297</v>
      </c>
      <c r="I720">
        <v>2207671</v>
      </c>
      <c r="J720" t="s">
        <v>11002</v>
      </c>
      <c r="K720">
        <v>41068</v>
      </c>
      <c r="L720">
        <v>7867600</v>
      </c>
      <c r="M720">
        <v>316</v>
      </c>
      <c r="N720" t="s">
        <v>11003</v>
      </c>
      <c r="O720" t="s">
        <v>11004</v>
      </c>
      <c r="P720">
        <f>SUM(sample_report[[#This Row],[DIFF_4]:[DIFF_0]])</f>
        <v>3084.34</v>
      </c>
      <c r="Q720">
        <f>sample_report[[#This Row],[CTP_4]]-sample_report[[#This Row],[NOM_TAX_4]]</f>
        <v>757.26</v>
      </c>
      <c r="R720" s="1">
        <f>sample_report[[#This Row],[CTP_3]]-sample_report[[#This Row],[NOM_TAX_3]]</f>
        <v>552.62</v>
      </c>
      <c r="S720" s="1">
        <f>sample_report[[#This Row],[CTP_2]]-sample_report[[#This Row],[NOMO_TAX_2]]</f>
        <v>590.27</v>
      </c>
      <c r="T720" s="1">
        <f>sample_report[[#This Row],[CTP_1]]-sample_report[[#This Row],[NOM_TAX_1]]</f>
        <v>648.94000000000005</v>
      </c>
      <c r="U720" s="1">
        <f>sample_report[[#This Row],[CTP_0]]-sample_report[[#This Row],[NOM_TAX_0]]</f>
        <v>535.25</v>
      </c>
      <c r="V720" t="s">
        <v>10940</v>
      </c>
      <c r="W720" t="s">
        <v>10941</v>
      </c>
      <c r="X720" t="s">
        <v>10942</v>
      </c>
      <c r="Y720" t="s">
        <v>10936</v>
      </c>
      <c r="Z720" t="s">
        <v>11002</v>
      </c>
      <c r="AA720">
        <f>sample_report[[#This Row],[PTI_4]]*sample_report[[#This Row],[STR_4]]*0.01</f>
        <v>0</v>
      </c>
      <c r="AK720" t="s">
        <v>10944</v>
      </c>
      <c r="AL720" t="s">
        <v>10945</v>
      </c>
      <c r="AM720" t="s">
        <v>11005</v>
      </c>
      <c r="AN720">
        <v>174296</v>
      </c>
      <c r="AO720">
        <v>111250</v>
      </c>
      <c r="AP720" t="s">
        <v>11006</v>
      </c>
      <c r="AQ720" t="s">
        <v>11007</v>
      </c>
      <c r="AR720" t="s">
        <v>35</v>
      </c>
    </row>
    <row r="721" spans="1:44" hidden="1" x14ac:dyDescent="0.3">
      <c r="A721" t="s">
        <v>4735</v>
      </c>
      <c r="B721" t="s">
        <v>4736</v>
      </c>
      <c r="C721" t="s">
        <v>283</v>
      </c>
      <c r="D721" t="s">
        <v>1982</v>
      </c>
      <c r="E721">
        <v>2019</v>
      </c>
      <c r="F721">
        <v>228669</v>
      </c>
      <c r="G721" t="s">
        <v>11015</v>
      </c>
      <c r="H721">
        <v>884282</v>
      </c>
      <c r="I721">
        <v>1894162</v>
      </c>
      <c r="J721" t="s">
        <v>4744</v>
      </c>
      <c r="K721">
        <v>67392</v>
      </c>
      <c r="L721">
        <v>16257900</v>
      </c>
      <c r="M721">
        <v>820</v>
      </c>
      <c r="N721" t="s">
        <v>11016</v>
      </c>
      <c r="O721" t="s">
        <v>11017</v>
      </c>
      <c r="P721">
        <f>SUM(sample_report[[#This Row],[DIFF_4]:[DIFF_0]])</f>
        <v>1341</v>
      </c>
      <c r="Q721">
        <f>sample_report[[#This Row],[CTP_4]]-sample_report[[#This Row],[NOM_TAX_4]]</f>
        <v>599.41999999999996</v>
      </c>
      <c r="R721" s="1">
        <f>sample_report[[#This Row],[CTP_3]]-sample_report[[#This Row],[NOM_TAX_3]]</f>
        <v>622.95000000000005</v>
      </c>
      <c r="S721" s="1">
        <f>sample_report[[#This Row],[CTP_2]]-sample_report[[#This Row],[NOMO_TAX_2]]</f>
        <v>-1318.25</v>
      </c>
      <c r="T721" s="1">
        <f>sample_report[[#This Row],[CTP_1]]-sample_report[[#This Row],[NOM_TAX_1]]</f>
        <v>777.72</v>
      </c>
      <c r="U721" s="1">
        <f>sample_report[[#This Row],[CTP_0]]-sample_report[[#This Row],[NOM_TAX_0]]</f>
        <v>659.16</v>
      </c>
      <c r="V721" t="s">
        <v>4755</v>
      </c>
      <c r="W721" t="s">
        <v>4741</v>
      </c>
      <c r="X721" t="s">
        <v>4742</v>
      </c>
      <c r="Y721" t="s">
        <v>4743</v>
      </c>
      <c r="Z721" t="s">
        <v>4744</v>
      </c>
      <c r="AA721">
        <f>sample_report[[#This Row],[PTI_4]]*sample_report[[#This Row],[STR_4]]*0.01</f>
        <v>0</v>
      </c>
      <c r="AK721" t="s">
        <v>10966</v>
      </c>
      <c r="AL721" t="s">
        <v>4745</v>
      </c>
      <c r="AM721" t="s">
        <v>4746</v>
      </c>
      <c r="AN721">
        <v>219888</v>
      </c>
      <c r="AO721">
        <v>228669</v>
      </c>
      <c r="AP721" t="s">
        <v>11018</v>
      </c>
      <c r="AQ721" t="s">
        <v>198</v>
      </c>
      <c r="AR721" t="s">
        <v>35</v>
      </c>
    </row>
    <row r="722" spans="1:44" hidden="1" x14ac:dyDescent="0.3">
      <c r="A722" t="s">
        <v>6965</v>
      </c>
      <c r="B722" t="s">
        <v>6966</v>
      </c>
      <c r="C722" t="s">
        <v>283</v>
      </c>
      <c r="D722" t="s">
        <v>1982</v>
      </c>
      <c r="E722">
        <v>2019</v>
      </c>
      <c r="F722">
        <v>33902</v>
      </c>
      <c r="G722" t="s">
        <v>11019</v>
      </c>
      <c r="H722">
        <v>239806</v>
      </c>
      <c r="I722">
        <v>327162</v>
      </c>
      <c r="J722" t="s">
        <v>6974</v>
      </c>
      <c r="K722">
        <v>10092</v>
      </c>
      <c r="L722">
        <v>2599200</v>
      </c>
      <c r="M722">
        <v>736</v>
      </c>
      <c r="N722" t="s">
        <v>11020</v>
      </c>
      <c r="O722" t="s">
        <v>11021</v>
      </c>
      <c r="P722">
        <f>SUM(sample_report[[#This Row],[DIFF_4]:[DIFF_0]])</f>
        <v>417.49</v>
      </c>
      <c r="Q722">
        <f>sample_report[[#This Row],[CTP_4]]-sample_report[[#This Row],[NOM_TAX_4]]</f>
        <v>97.4</v>
      </c>
      <c r="R722" s="1">
        <f>sample_report[[#This Row],[CTP_3]]-sample_report[[#This Row],[NOM_TAX_3]]</f>
        <v>67.84</v>
      </c>
      <c r="S722" s="1">
        <f>sample_report[[#This Row],[CTP_2]]-sample_report[[#This Row],[NOMO_TAX_2]]</f>
        <v>134</v>
      </c>
      <c r="T722" s="1">
        <f>sample_report[[#This Row],[CTP_1]]-sample_report[[#This Row],[NOM_TAX_1]]</f>
        <v>35.51</v>
      </c>
      <c r="U722" s="1">
        <f>sample_report[[#This Row],[CTP_0]]-sample_report[[#This Row],[NOM_TAX_0]]</f>
        <v>82.74</v>
      </c>
      <c r="V722" t="s">
        <v>6123</v>
      </c>
      <c r="W722" t="s">
        <v>6971</v>
      </c>
      <c r="X722" t="s">
        <v>6972</v>
      </c>
      <c r="Y722" t="s">
        <v>6973</v>
      </c>
      <c r="Z722" t="s">
        <v>6974</v>
      </c>
      <c r="AA722">
        <f>sample_report[[#This Row],[PTI_4]]*sample_report[[#This Row],[STR_4]]*0.01</f>
        <v>0</v>
      </c>
      <c r="AK722" t="s">
        <v>10971</v>
      </c>
      <c r="AL722" t="s">
        <v>6975</v>
      </c>
      <c r="AM722" t="s">
        <v>6976</v>
      </c>
      <c r="AN722">
        <v>32481</v>
      </c>
      <c r="AO722">
        <v>33902</v>
      </c>
      <c r="AP722" t="s">
        <v>11022</v>
      </c>
      <c r="AQ722" t="s">
        <v>11023</v>
      </c>
      <c r="AR722" t="s">
        <v>35</v>
      </c>
    </row>
    <row r="723" spans="1:44" hidden="1" x14ac:dyDescent="0.3">
      <c r="A723" t="s">
        <v>9849</v>
      </c>
      <c r="B723" t="s">
        <v>9850</v>
      </c>
      <c r="C723" t="s">
        <v>283</v>
      </c>
      <c r="D723" t="s">
        <v>1982</v>
      </c>
      <c r="E723">
        <v>2019</v>
      </c>
      <c r="F723">
        <v>287303</v>
      </c>
      <c r="G723" t="s">
        <v>11024</v>
      </c>
      <c r="H723">
        <v>2267518</v>
      </c>
      <c r="I723">
        <v>5205772</v>
      </c>
      <c r="J723" t="s">
        <v>9858</v>
      </c>
      <c r="K723">
        <v>94453</v>
      </c>
      <c r="L723">
        <v>20300400</v>
      </c>
      <c r="M723">
        <v>360</v>
      </c>
      <c r="N723" t="s">
        <v>11025</v>
      </c>
      <c r="O723" t="s">
        <v>11026</v>
      </c>
      <c r="P723">
        <f>SUM(sample_report[[#This Row],[DIFF_4]:[DIFF_0]])</f>
        <v>5136.8900000000003</v>
      </c>
      <c r="Q723">
        <f>sample_report[[#This Row],[CTP_4]]-sample_report[[#This Row],[NOM_TAX_4]]</f>
        <v>1351.31</v>
      </c>
      <c r="R723" s="1">
        <f>sample_report[[#This Row],[CTP_3]]-sample_report[[#This Row],[NOM_TAX_3]]</f>
        <v>1040.93</v>
      </c>
      <c r="S723" s="1">
        <f>sample_report[[#This Row],[CTP_2]]-sample_report[[#This Row],[NOMO_TAX_2]]</f>
        <v>1298.8800000000001</v>
      </c>
      <c r="T723" s="1">
        <f>sample_report[[#This Row],[CTP_1]]-sample_report[[#This Row],[NOM_TAX_1]]</f>
        <v>708.14</v>
      </c>
      <c r="U723" s="1">
        <f>sample_report[[#This Row],[CTP_0]]-sample_report[[#This Row],[NOM_TAX_0]]</f>
        <v>737.63</v>
      </c>
      <c r="V723" t="s">
        <v>9869</v>
      </c>
      <c r="W723" t="s">
        <v>9855</v>
      </c>
      <c r="X723" t="s">
        <v>9856</v>
      </c>
      <c r="Y723" t="s">
        <v>9857</v>
      </c>
      <c r="Z723" t="s">
        <v>9858</v>
      </c>
      <c r="AA723">
        <f>sample_report[[#This Row],[PTI_4]]*sample_report[[#This Row],[STR_4]]*0.01</f>
        <v>0</v>
      </c>
      <c r="AK723" t="s">
        <v>10977</v>
      </c>
      <c r="AL723" t="s">
        <v>9859</v>
      </c>
      <c r="AM723" t="s">
        <v>9860</v>
      </c>
      <c r="AN723">
        <v>248030</v>
      </c>
      <c r="AO723">
        <v>287303</v>
      </c>
      <c r="AP723" t="s">
        <v>11027</v>
      </c>
      <c r="AQ723" t="s">
        <v>198</v>
      </c>
      <c r="AR723" t="s">
        <v>35</v>
      </c>
    </row>
    <row r="724" spans="1:44" hidden="1" x14ac:dyDescent="0.3">
      <c r="A724" t="s">
        <v>10933</v>
      </c>
      <c r="B724" t="s">
        <v>10934</v>
      </c>
      <c r="C724" t="s">
        <v>283</v>
      </c>
      <c r="D724" t="s">
        <v>1982</v>
      </c>
      <c r="E724">
        <v>2017</v>
      </c>
      <c r="F724">
        <v>178668</v>
      </c>
      <c r="G724" t="s">
        <v>11047</v>
      </c>
      <c r="H724">
        <v>835341</v>
      </c>
      <c r="I724">
        <v>1392134</v>
      </c>
      <c r="J724" t="s">
        <v>10942</v>
      </c>
      <c r="K724">
        <v>56185</v>
      </c>
      <c r="L724">
        <v>13658900</v>
      </c>
      <c r="M724">
        <v>944</v>
      </c>
      <c r="N724" t="s">
        <v>11048</v>
      </c>
      <c r="O724" t="s">
        <v>11049</v>
      </c>
      <c r="P724">
        <f>SUM(sample_report[[#This Row],[DIFF_4]:[DIFF_0]])</f>
        <v>3478.8799999999997</v>
      </c>
      <c r="Q724">
        <f>sample_report[[#This Row],[CTP_4]]-sample_report[[#This Row],[NOM_TAX_4]]</f>
        <v>814.78</v>
      </c>
      <c r="R724" s="1">
        <f>sample_report[[#This Row],[CTP_3]]-sample_report[[#This Row],[NOM_TAX_3]]</f>
        <v>763.95</v>
      </c>
      <c r="S724" s="1">
        <f>sample_report[[#This Row],[CTP_2]]-sample_report[[#This Row],[NOMO_TAX_2]]</f>
        <v>757.26</v>
      </c>
      <c r="T724" s="1">
        <f>sample_report[[#This Row],[CTP_1]]-sample_report[[#This Row],[NOM_TAX_1]]</f>
        <v>552.62</v>
      </c>
      <c r="U724" s="1">
        <f>sample_report[[#This Row],[CTP_0]]-sample_report[[#This Row],[NOM_TAX_0]]</f>
        <v>590.27</v>
      </c>
      <c r="V724" t="s">
        <v>11050</v>
      </c>
      <c r="W724" t="s">
        <v>10939</v>
      </c>
      <c r="X724" t="s">
        <v>10940</v>
      </c>
      <c r="Y724" t="s">
        <v>10941</v>
      </c>
      <c r="Z724" t="s">
        <v>10942</v>
      </c>
      <c r="AA724">
        <f>sample_report[[#This Row],[PTI_4]]*sample_report[[#This Row],[STR_4]]*0.01</f>
        <v>0</v>
      </c>
      <c r="AK724" t="s">
        <v>11051</v>
      </c>
      <c r="AL724" t="s">
        <v>10943</v>
      </c>
      <c r="AM724" t="s">
        <v>10944</v>
      </c>
      <c r="AN724">
        <v>188688</v>
      </c>
      <c r="AO724">
        <v>178668</v>
      </c>
      <c r="AP724" t="s">
        <v>11052</v>
      </c>
      <c r="AQ724" t="s">
        <v>6573</v>
      </c>
      <c r="AR724" t="s">
        <v>35</v>
      </c>
    </row>
    <row r="725" spans="1:44" hidden="1" x14ac:dyDescent="0.3">
      <c r="A725" t="s">
        <v>4735</v>
      </c>
      <c r="B725" t="s">
        <v>4736</v>
      </c>
      <c r="C725" t="s">
        <v>283</v>
      </c>
      <c r="D725" t="s">
        <v>1982</v>
      </c>
      <c r="E725">
        <v>2017</v>
      </c>
      <c r="F725">
        <v>174972</v>
      </c>
      <c r="G725" t="s">
        <v>11060</v>
      </c>
      <c r="H725">
        <v>664883</v>
      </c>
      <c r="I725">
        <v>1261572</v>
      </c>
      <c r="J725" t="s">
        <v>4742</v>
      </c>
      <c r="K725">
        <v>58344</v>
      </c>
      <c r="L725">
        <v>11928000</v>
      </c>
      <c r="M725">
        <v>908</v>
      </c>
      <c r="N725" t="s">
        <v>11061</v>
      </c>
      <c r="O725" t="s">
        <v>11062</v>
      </c>
      <c r="P725">
        <f>SUM(sample_report[[#This Row],[DIFF_4]:[DIFF_0]])</f>
        <v>1059.2600000000002</v>
      </c>
      <c r="Q725">
        <f>sample_report[[#This Row],[CTP_4]]-sample_report[[#This Row],[NOM_TAX_4]]</f>
        <v>608.26</v>
      </c>
      <c r="R725" s="1">
        <f>sample_report[[#This Row],[CTP_3]]-sample_report[[#This Row],[NOM_TAX_3]]</f>
        <v>546.88</v>
      </c>
      <c r="S725" s="1">
        <f>sample_report[[#This Row],[CTP_2]]-sample_report[[#This Row],[NOMO_TAX_2]]</f>
        <v>599.41999999999996</v>
      </c>
      <c r="T725" s="1">
        <f>sample_report[[#This Row],[CTP_1]]-sample_report[[#This Row],[NOM_TAX_1]]</f>
        <v>622.95000000000005</v>
      </c>
      <c r="U725" s="1">
        <f>sample_report[[#This Row],[CTP_0]]-sample_report[[#This Row],[NOM_TAX_0]]</f>
        <v>-1318.25</v>
      </c>
      <c r="V725" t="s">
        <v>4753</v>
      </c>
      <c r="W725" t="s">
        <v>4754</v>
      </c>
      <c r="X725" t="s">
        <v>4755</v>
      </c>
      <c r="Y725" t="s">
        <v>4741</v>
      </c>
      <c r="Z725" t="s">
        <v>4742</v>
      </c>
      <c r="AA725">
        <f>sample_report[[#This Row],[PTI_4]]*sample_report[[#This Row],[STR_4]]*0.01</f>
        <v>0</v>
      </c>
      <c r="AK725" t="s">
        <v>4757</v>
      </c>
      <c r="AL725" t="s">
        <v>4758</v>
      </c>
      <c r="AM725" t="s">
        <v>10966</v>
      </c>
      <c r="AN725">
        <v>79707</v>
      </c>
      <c r="AO725">
        <v>174972</v>
      </c>
      <c r="AP725" t="s">
        <v>11063</v>
      </c>
      <c r="AQ725" t="s">
        <v>198</v>
      </c>
      <c r="AR725" t="s">
        <v>35</v>
      </c>
    </row>
    <row r="726" spans="1:44" hidden="1" x14ac:dyDescent="0.3">
      <c r="A726" t="s">
        <v>6965</v>
      </c>
      <c r="B726" t="s">
        <v>6966</v>
      </c>
      <c r="C726" t="s">
        <v>283</v>
      </c>
      <c r="D726" t="s">
        <v>1982</v>
      </c>
      <c r="E726">
        <v>2017</v>
      </c>
      <c r="F726">
        <v>25007</v>
      </c>
      <c r="G726" t="s">
        <v>11064</v>
      </c>
      <c r="H726">
        <v>215391</v>
      </c>
      <c r="I726">
        <v>324193</v>
      </c>
      <c r="J726" t="s">
        <v>6972</v>
      </c>
      <c r="K726">
        <v>2970</v>
      </c>
      <c r="L726">
        <v>2381000</v>
      </c>
      <c r="M726">
        <v>655</v>
      </c>
      <c r="N726" t="s">
        <v>11065</v>
      </c>
      <c r="O726" t="s">
        <v>11066</v>
      </c>
      <c r="P726">
        <f>SUM(sample_report[[#This Row],[DIFF_4]:[DIFF_0]])</f>
        <v>426.82000000000005</v>
      </c>
      <c r="Q726">
        <f>sample_report[[#This Row],[CTP_4]]-sample_report[[#This Row],[NOM_TAX_4]]</f>
        <v>48.6</v>
      </c>
      <c r="R726" s="1">
        <f>sample_report[[#This Row],[CTP_3]]-sample_report[[#This Row],[NOM_TAX_3]]</f>
        <v>78.98</v>
      </c>
      <c r="S726" s="1">
        <f>sample_report[[#This Row],[CTP_2]]-sample_report[[#This Row],[NOMO_TAX_2]]</f>
        <v>97.4</v>
      </c>
      <c r="T726" s="1">
        <f>sample_report[[#This Row],[CTP_1]]-sample_report[[#This Row],[NOM_TAX_1]]</f>
        <v>67.84</v>
      </c>
      <c r="U726" s="1">
        <f>sample_report[[#This Row],[CTP_0]]-sample_report[[#This Row],[NOM_TAX_0]]</f>
        <v>134</v>
      </c>
      <c r="V726" t="s">
        <v>6984</v>
      </c>
      <c r="W726" t="s">
        <v>6985</v>
      </c>
      <c r="X726" t="s">
        <v>6123</v>
      </c>
      <c r="Y726" t="s">
        <v>6971</v>
      </c>
      <c r="Z726" t="s">
        <v>6972</v>
      </c>
      <c r="AA726">
        <f>sample_report[[#This Row],[PTI_4]]*sample_report[[#This Row],[STR_4]]*0.01</f>
        <v>0</v>
      </c>
      <c r="AK726" t="s">
        <v>6987</v>
      </c>
      <c r="AL726" t="s">
        <v>6988</v>
      </c>
      <c r="AM726" t="s">
        <v>10971</v>
      </c>
      <c r="AN726">
        <v>25193</v>
      </c>
      <c r="AO726">
        <v>25007</v>
      </c>
      <c r="AP726" t="s">
        <v>11067</v>
      </c>
      <c r="AQ726" t="s">
        <v>11068</v>
      </c>
      <c r="AR726" t="s">
        <v>35</v>
      </c>
    </row>
    <row r="727" spans="1:44" hidden="1" x14ac:dyDescent="0.3">
      <c r="A727" t="s">
        <v>9849</v>
      </c>
      <c r="B727" t="s">
        <v>9850</v>
      </c>
      <c r="C727" t="s">
        <v>283</v>
      </c>
      <c r="D727" t="s">
        <v>1982</v>
      </c>
      <c r="E727">
        <v>2017</v>
      </c>
      <c r="F727">
        <v>200951</v>
      </c>
      <c r="G727" t="s">
        <v>11069</v>
      </c>
      <c r="H727">
        <v>2090228</v>
      </c>
      <c r="I727">
        <v>4923705</v>
      </c>
      <c r="J727" t="s">
        <v>9856</v>
      </c>
      <c r="K727">
        <v>98593</v>
      </c>
      <c r="L727">
        <v>9675000</v>
      </c>
      <c r="M727">
        <v>177</v>
      </c>
      <c r="N727" t="s">
        <v>11070</v>
      </c>
      <c r="O727" t="s">
        <v>11071</v>
      </c>
      <c r="P727">
        <f>SUM(sample_report[[#This Row],[DIFF_4]:[DIFF_0]])</f>
        <v>6030.94</v>
      </c>
      <c r="Q727">
        <f>sample_report[[#This Row],[CTP_4]]-sample_report[[#This Row],[NOM_TAX_4]]</f>
        <v>1377.31</v>
      </c>
      <c r="R727" s="1">
        <f>sample_report[[#This Row],[CTP_3]]-sample_report[[#This Row],[NOM_TAX_3]]</f>
        <v>962.51</v>
      </c>
      <c r="S727" s="1">
        <f>sample_report[[#This Row],[CTP_2]]-sample_report[[#This Row],[NOMO_TAX_2]]</f>
        <v>1351.31</v>
      </c>
      <c r="T727" s="1">
        <f>sample_report[[#This Row],[CTP_1]]-sample_report[[#This Row],[NOM_TAX_1]]</f>
        <v>1040.93</v>
      </c>
      <c r="U727" s="1">
        <f>sample_report[[#This Row],[CTP_0]]-sample_report[[#This Row],[NOM_TAX_0]]</f>
        <v>1298.8800000000001</v>
      </c>
      <c r="V727" t="s">
        <v>9867</v>
      </c>
      <c r="W727" t="s">
        <v>9868</v>
      </c>
      <c r="X727" t="s">
        <v>9869</v>
      </c>
      <c r="Y727" t="s">
        <v>9855</v>
      </c>
      <c r="Z727" t="s">
        <v>9856</v>
      </c>
      <c r="AA727">
        <f>sample_report[[#This Row],[PTI_4]]*sample_report[[#This Row],[STR_4]]*0.01</f>
        <v>0</v>
      </c>
      <c r="AK727" t="s">
        <v>9871</v>
      </c>
      <c r="AL727" t="s">
        <v>9872</v>
      </c>
      <c r="AM727" t="s">
        <v>10977</v>
      </c>
      <c r="AN727">
        <v>251622</v>
      </c>
      <c r="AO727">
        <v>200951</v>
      </c>
      <c r="AP727" t="s">
        <v>11072</v>
      </c>
      <c r="AQ727" t="s">
        <v>198</v>
      </c>
      <c r="AR727" t="s">
        <v>35</v>
      </c>
    </row>
    <row r="728" spans="1:44" x14ac:dyDescent="0.3">
      <c r="A728" t="s">
        <v>3883</v>
      </c>
      <c r="B728" t="s">
        <v>3884</v>
      </c>
      <c r="C728" t="s">
        <v>283</v>
      </c>
      <c r="D728" t="s">
        <v>525</v>
      </c>
      <c r="E728">
        <v>2020</v>
      </c>
      <c r="F728">
        <v>97922</v>
      </c>
      <c r="G728" t="s">
        <v>11103</v>
      </c>
      <c r="H728">
        <v>699192</v>
      </c>
      <c r="I728">
        <v>1149882</v>
      </c>
      <c r="J728" t="s">
        <v>11104</v>
      </c>
      <c r="K728">
        <v>19708</v>
      </c>
      <c r="L728">
        <v>8521000</v>
      </c>
      <c r="M728">
        <v>721</v>
      </c>
      <c r="N728" t="s">
        <v>11105</v>
      </c>
      <c r="O728" t="s">
        <v>11106</v>
      </c>
      <c r="P728">
        <f>SUM(sample_report[[#This Row],[DIFF_4]:[DIFF_0]])</f>
        <v>-56091.727662000005</v>
      </c>
      <c r="Q728" s="1">
        <f>sample_report[[#This Row],[CTP_4]]-sample_report[[#This Row],[NOM_TAX_4]]</f>
        <v>113.05043000000003</v>
      </c>
      <c r="R728" s="1">
        <f>sample_report[[#This Row],[CTP_3]]-sample_report[[#This Row],[NOM_TAX_3]]</f>
        <v>29.997900000000016</v>
      </c>
      <c r="S728" s="1">
        <f>sample_report[[#This Row],[CTP_2]]-sample_report[[#This Row],[NOMO_TAX_2]]</f>
        <v>-68.512591999999984</v>
      </c>
      <c r="T728" s="1">
        <f>sample_report[[#This Row],[CTP_1]]-sample_report[[#This Row],[NOM_TAX_1]]</f>
        <v>-27272.120600000002</v>
      </c>
      <c r="U728" s="1">
        <f>sample_report[[#This Row],[CTP_0]]-sample_report[[#This Row],[NOM_TAX_0]]</f>
        <v>-28894.142799999998</v>
      </c>
      <c r="V728" t="s">
        <v>3891</v>
      </c>
      <c r="W728" t="s">
        <v>3892</v>
      </c>
      <c r="X728" t="s">
        <v>3886</v>
      </c>
      <c r="Y728" t="s">
        <v>4277</v>
      </c>
      <c r="Z728" t="s">
        <v>11104</v>
      </c>
      <c r="AA728">
        <f>sample_report[[#This Row],[PTI_4]]*sample_report[[#This Row],[STR_4]]*0.01</f>
        <v>190.49956999999998</v>
      </c>
      <c r="AB728">
        <f>sample_report[[#This Row],[PTI_3]]*sample_report[[#This Row],[STR_3]]*0.01</f>
        <v>205.65209999999999</v>
      </c>
      <c r="AC728">
        <f>sample_report[[#This Row],[PTI_2]]*sample_report[[#This Row],[STR_32]]*0.01</f>
        <v>286.122592</v>
      </c>
      <c r="AD728">
        <f>sample_report[[#This Row],[PTI_1]]*sample_report[[#This Row],[STR_1]]*0.01</f>
        <v>27544.890600000002</v>
      </c>
      <c r="AE728">
        <f>sample_report[[#This Row],[PTI_0]]*sample_report[[#This Row],[STR_0]]*0.01</f>
        <v>29122.002799999998</v>
      </c>
      <c r="AF728">
        <v>29.74</v>
      </c>
      <c r="AG728">
        <v>29.74</v>
      </c>
      <c r="AH728">
        <v>29.74</v>
      </c>
      <c r="AI728">
        <v>29.74</v>
      </c>
      <c r="AJ728">
        <v>29.74</v>
      </c>
      <c r="AK728" t="s">
        <v>3895</v>
      </c>
      <c r="AL728" t="s">
        <v>4280</v>
      </c>
      <c r="AM728" t="s">
        <v>11107</v>
      </c>
      <c r="AN728">
        <v>92619</v>
      </c>
      <c r="AO728">
        <v>97922</v>
      </c>
      <c r="AP728" t="s">
        <v>11108</v>
      </c>
      <c r="AQ728" t="s">
        <v>11109</v>
      </c>
      <c r="AR728" t="s">
        <v>35</v>
      </c>
    </row>
    <row r="729" spans="1:44" x14ac:dyDescent="0.3">
      <c r="A729" t="s">
        <v>3883</v>
      </c>
      <c r="B729" t="s">
        <v>3884</v>
      </c>
      <c r="C729" t="s">
        <v>283</v>
      </c>
      <c r="D729" t="s">
        <v>525</v>
      </c>
      <c r="E729">
        <v>2016</v>
      </c>
      <c r="F729">
        <v>64055</v>
      </c>
      <c r="G729" t="s">
        <v>11110</v>
      </c>
      <c r="H729">
        <v>455034</v>
      </c>
      <c r="I729">
        <v>802247</v>
      </c>
      <c r="J729" t="s">
        <v>3891</v>
      </c>
      <c r="K729">
        <v>21893</v>
      </c>
      <c r="L729">
        <v>5067600</v>
      </c>
      <c r="M729">
        <v>535</v>
      </c>
      <c r="N729" t="s">
        <v>11111</v>
      </c>
      <c r="O729" t="s">
        <v>11112</v>
      </c>
      <c r="P729">
        <f>SUM(sample_report[[#This Row],[DIFF_4]:[DIFF_0]])</f>
        <v>-37283.556476999998</v>
      </c>
      <c r="Q729" s="1">
        <f>sample_report[[#This Row],[CTP_4]]-sample_report[[#This Row],[NOM_TAX_4]]</f>
        <v>7.3743420000000128</v>
      </c>
      <c r="R729" s="1">
        <f>sample_report[[#This Row],[CTP_3]]-sample_report[[#This Row],[NOM_TAX_3]]</f>
        <v>60.072565000000026</v>
      </c>
      <c r="S729" s="1">
        <f>sample_report[[#This Row],[CTP_2]]-sample_report[[#This Row],[NOMO_TAX_2]]</f>
        <v>-166.66638400000002</v>
      </c>
      <c r="T729" s="1">
        <f>sample_report[[#This Row],[CTP_1]]-sample_report[[#This Row],[NOM_TAX_1]]</f>
        <v>-18437.93</v>
      </c>
      <c r="U729" s="1">
        <f>sample_report[[#This Row],[CTP_0]]-sample_report[[#This Row],[NOM_TAX_0]]</f>
        <v>-18746.406999999999</v>
      </c>
      <c r="V729" t="s">
        <v>11113</v>
      </c>
      <c r="W729" t="s">
        <v>4499</v>
      </c>
      <c r="X729" t="s">
        <v>3889</v>
      </c>
      <c r="Y729" t="s">
        <v>3890</v>
      </c>
      <c r="Z729" t="s">
        <v>3891</v>
      </c>
      <c r="AA729">
        <f>sample_report[[#This Row],[PTI_4]]*sample_report[[#This Row],[STR_4]]*0.01</f>
        <v>248.615658</v>
      </c>
      <c r="AB729">
        <f>sample_report[[#This Row],[PTI_3]]*sample_report[[#This Row],[STR_3]]*0.01</f>
        <v>233.277435</v>
      </c>
      <c r="AC729">
        <f>sample_report[[#This Row],[PTI_2]]*sample_report[[#This Row],[STR_32]]*0.01</f>
        <v>195.36638400000001</v>
      </c>
      <c r="AD729">
        <f>sample_report[[#This Row],[PTI_1]]*sample_report[[#This Row],[STR_1]]*0.01</f>
        <v>18720.13</v>
      </c>
      <c r="AE729">
        <f>sample_report[[#This Row],[PTI_0]]*sample_report[[#This Row],[STR_0]]*0.01</f>
        <v>19049.956999999999</v>
      </c>
      <c r="AF729">
        <v>39.54</v>
      </c>
      <c r="AG729">
        <v>36.99</v>
      </c>
      <c r="AH729">
        <v>36.99</v>
      </c>
      <c r="AI729">
        <v>32.11</v>
      </c>
      <c r="AJ729">
        <v>29.74</v>
      </c>
      <c r="AK729" t="s">
        <v>11114</v>
      </c>
      <c r="AL729" t="s">
        <v>4500</v>
      </c>
      <c r="AM729" t="s">
        <v>3893</v>
      </c>
      <c r="AN729">
        <v>58300</v>
      </c>
      <c r="AO729">
        <v>64055</v>
      </c>
      <c r="AP729" t="s">
        <v>11115</v>
      </c>
      <c r="AQ729" t="s">
        <v>11116</v>
      </c>
      <c r="AR729" t="s">
        <v>35</v>
      </c>
    </row>
    <row r="730" spans="1:44" x14ac:dyDescent="0.3">
      <c r="A730" t="s">
        <v>7593</v>
      </c>
      <c r="B730" t="s">
        <v>7594</v>
      </c>
      <c r="C730" t="s">
        <v>283</v>
      </c>
      <c r="D730" t="s">
        <v>312</v>
      </c>
      <c r="E730">
        <v>2020</v>
      </c>
      <c r="F730">
        <v>325707</v>
      </c>
      <c r="G730" t="s">
        <v>11137</v>
      </c>
      <c r="H730">
        <v>3126020</v>
      </c>
      <c r="I730">
        <v>23393049</v>
      </c>
      <c r="J730" t="s">
        <v>11138</v>
      </c>
      <c r="K730">
        <v>84882</v>
      </c>
      <c r="L730">
        <v>25976400</v>
      </c>
      <c r="M730">
        <v>109</v>
      </c>
      <c r="N730" t="s">
        <v>11139</v>
      </c>
      <c r="O730" t="s">
        <v>11140</v>
      </c>
      <c r="P730">
        <f>SUM(sample_report[[#This Row],[DIFF_4]:[DIFF_0]])</f>
        <v>-197930.98832999999</v>
      </c>
      <c r="Q730" s="1">
        <f>sample_report[[#This Row],[CTP_4]]-sample_report[[#This Row],[NOM_TAX_4]]</f>
        <v>-346.85536400000001</v>
      </c>
      <c r="R730" s="1">
        <f>sample_report[[#This Row],[CTP_3]]-sample_report[[#This Row],[NOM_TAX_3]]</f>
        <v>42.290022000000135</v>
      </c>
      <c r="S730" s="1">
        <f>sample_report[[#This Row],[CTP_2]]-sample_report[[#This Row],[NOMO_TAX_2]]</f>
        <v>538.82261199999994</v>
      </c>
      <c r="T730" s="1">
        <f>sample_report[[#This Row],[CTP_1]]-sample_report[[#This Row],[NOM_TAX_1]]</f>
        <v>-102306.7138</v>
      </c>
      <c r="U730" s="1">
        <f>sample_report[[#This Row],[CTP_0]]-sample_report[[#This Row],[NOM_TAX_0]]</f>
        <v>-95858.531799999997</v>
      </c>
      <c r="V730" t="s">
        <v>7601</v>
      </c>
      <c r="W730" t="s">
        <v>7602</v>
      </c>
      <c r="X730" t="s">
        <v>7596</v>
      </c>
      <c r="Y730" t="s">
        <v>7969</v>
      </c>
      <c r="Z730" t="s">
        <v>11138</v>
      </c>
      <c r="AA730">
        <f>sample_report[[#This Row],[PTI_4]]*sample_report[[#This Row],[STR_4]]*0.01</f>
        <v>923.38536399999998</v>
      </c>
      <c r="AB730">
        <f>sample_report[[#This Row],[PTI_3]]*sample_report[[#This Row],[STR_3]]*0.01</f>
        <v>1062.7499779999998</v>
      </c>
      <c r="AC730">
        <f>sample_report[[#This Row],[PTI_2]]*sample_report[[#This Row],[STR_32]]*0.01</f>
        <v>905.76738799999998</v>
      </c>
      <c r="AD730">
        <f>sample_report[[#This Row],[PTI_1]]*sample_report[[#This Row],[STR_1]]*0.01</f>
        <v>103446.72379999999</v>
      </c>
      <c r="AE730">
        <f>sample_report[[#This Row],[PTI_0]]*sample_report[[#This Row],[STR_0]]*0.01</f>
        <v>96865.261799999993</v>
      </c>
      <c r="AF730">
        <v>29.74</v>
      </c>
      <c r="AG730">
        <v>29.74</v>
      </c>
      <c r="AH730">
        <v>29.74</v>
      </c>
      <c r="AI730">
        <v>29.74</v>
      </c>
      <c r="AJ730">
        <v>29.74</v>
      </c>
      <c r="AK730" t="s">
        <v>7605</v>
      </c>
      <c r="AL730" t="s">
        <v>7972</v>
      </c>
      <c r="AM730" t="s">
        <v>11141</v>
      </c>
      <c r="AN730">
        <v>347837</v>
      </c>
      <c r="AO730">
        <v>325707</v>
      </c>
      <c r="AP730" t="s">
        <v>11142</v>
      </c>
      <c r="AQ730" t="s">
        <v>35</v>
      </c>
      <c r="AR730" t="s">
        <v>35</v>
      </c>
    </row>
    <row r="731" spans="1:44" x14ac:dyDescent="0.3">
      <c r="A731" t="s">
        <v>7593</v>
      </c>
      <c r="B731" t="s">
        <v>7594</v>
      </c>
      <c r="C731" t="s">
        <v>283</v>
      </c>
      <c r="D731" t="s">
        <v>312</v>
      </c>
      <c r="E731">
        <v>2016</v>
      </c>
      <c r="F731">
        <v>310486</v>
      </c>
      <c r="G731" t="s">
        <v>11143</v>
      </c>
      <c r="H731">
        <v>3102639</v>
      </c>
      <c r="I731">
        <v>19445107</v>
      </c>
      <c r="J731" t="s">
        <v>7601</v>
      </c>
      <c r="K731">
        <v>97320</v>
      </c>
      <c r="L731">
        <v>25454000</v>
      </c>
      <c r="M731">
        <v>119</v>
      </c>
      <c r="N731" t="s">
        <v>11144</v>
      </c>
      <c r="O731" t="s">
        <v>11145</v>
      </c>
      <c r="P731">
        <f>SUM(sample_report[[#This Row],[DIFF_4]:[DIFF_0]])</f>
        <v>-190501.48704899999</v>
      </c>
      <c r="Q731" s="1">
        <f>sample_report[[#This Row],[CTP_4]]-sample_report[[#This Row],[NOM_TAX_4]]</f>
        <v>-279.91349199999996</v>
      </c>
      <c r="R731" s="1">
        <f>sample_report[[#This Row],[CTP_3]]-sample_report[[#This Row],[NOM_TAX_3]]</f>
        <v>202.26812599999982</v>
      </c>
      <c r="S731" s="1">
        <f>sample_report[[#This Row],[CTP_2]]-sample_report[[#This Row],[NOMO_TAX_2]]</f>
        <v>-356.13268300000016</v>
      </c>
      <c r="T731" s="1">
        <f>sample_report[[#This Row],[CTP_1]]-sample_report[[#This Row],[NOM_TAX_1]]</f>
        <v>-98305.70259999999</v>
      </c>
      <c r="U731" s="1">
        <f>sample_report[[#This Row],[CTP_0]]-sample_report[[#This Row],[NOM_TAX_0]]</f>
        <v>-91762.006399999984</v>
      </c>
      <c r="V731" t="s">
        <v>11146</v>
      </c>
      <c r="W731" t="s">
        <v>8213</v>
      </c>
      <c r="X731" t="s">
        <v>7599</v>
      </c>
      <c r="Y731" t="s">
        <v>7600</v>
      </c>
      <c r="Z731" t="s">
        <v>7601</v>
      </c>
      <c r="AA731">
        <f>sample_report[[#This Row],[PTI_4]]*sample_report[[#This Row],[STR_4]]*0.01</f>
        <v>767.46349199999997</v>
      </c>
      <c r="AB731">
        <f>sample_report[[#This Row],[PTI_3]]*sample_report[[#This Row],[STR_3]]*0.01</f>
        <v>903.76187400000015</v>
      </c>
      <c r="AC731">
        <f>sample_report[[#This Row],[PTI_2]]*sample_report[[#This Row],[STR_32]]*0.01</f>
        <v>999.53268300000013</v>
      </c>
      <c r="AD731">
        <f>sample_report[[#This Row],[PTI_1]]*sample_report[[#This Row],[STR_1]]*0.01</f>
        <v>98791.552599999995</v>
      </c>
      <c r="AE731">
        <f>sample_report[[#This Row],[PTI_0]]*sample_report[[#This Row],[STR_0]]*0.01</f>
        <v>92338.536399999983</v>
      </c>
      <c r="AF731">
        <v>39.54</v>
      </c>
      <c r="AG731">
        <v>36.99</v>
      </c>
      <c r="AH731">
        <v>36.99</v>
      </c>
      <c r="AI731">
        <v>32.11</v>
      </c>
      <c r="AJ731">
        <v>29.74</v>
      </c>
      <c r="AK731" t="s">
        <v>11147</v>
      </c>
      <c r="AL731" t="s">
        <v>8214</v>
      </c>
      <c r="AM731" t="s">
        <v>7603</v>
      </c>
      <c r="AN731">
        <v>307666</v>
      </c>
      <c r="AO731">
        <v>310486</v>
      </c>
      <c r="AP731" t="s">
        <v>11148</v>
      </c>
      <c r="AQ731" t="s">
        <v>35</v>
      </c>
      <c r="AR731" t="s">
        <v>35</v>
      </c>
    </row>
    <row r="732" spans="1:44" x14ac:dyDescent="0.3">
      <c r="A732" t="s">
        <v>5861</v>
      </c>
      <c r="B732" t="s">
        <v>5862</v>
      </c>
      <c r="C732" t="s">
        <v>283</v>
      </c>
      <c r="D732" t="s">
        <v>63</v>
      </c>
      <c r="E732">
        <v>2020</v>
      </c>
      <c r="F732">
        <v>224994</v>
      </c>
      <c r="G732" t="s">
        <v>11149</v>
      </c>
      <c r="H732">
        <v>768554</v>
      </c>
      <c r="I732">
        <v>1184285</v>
      </c>
      <c r="J732" t="s">
        <v>11150</v>
      </c>
      <c r="K732">
        <v>54650</v>
      </c>
      <c r="L732">
        <v>18520600</v>
      </c>
      <c r="M732">
        <v>1461</v>
      </c>
      <c r="N732" t="s">
        <v>11151</v>
      </c>
      <c r="O732" t="s">
        <v>11152</v>
      </c>
      <c r="P732">
        <f>SUM(sample_report[[#This Row],[DIFF_4]:[DIFF_0]])</f>
        <v>-152356.128096</v>
      </c>
      <c r="Q732" s="1">
        <f>sample_report[[#This Row],[CTP_4]]-sample_report[[#This Row],[NOM_TAX_4]]</f>
        <v>-135.79186600000003</v>
      </c>
      <c r="R732" s="1">
        <f>sample_report[[#This Row],[CTP_3]]-sample_report[[#This Row],[NOM_TAX_3]]</f>
        <v>-108.28169599999995</v>
      </c>
      <c r="S732" s="1">
        <f>sample_report[[#This Row],[CTP_2]]-sample_report[[#This Row],[NOMO_TAX_2]]</f>
        <v>-289.49613399999993</v>
      </c>
      <c r="T732" s="1">
        <f>sample_report[[#This Row],[CTP_1]]-sample_report[[#This Row],[NOM_TAX_1]]</f>
        <v>-85294.602799999993</v>
      </c>
      <c r="U732" s="1">
        <f>sample_report[[#This Row],[CTP_0]]-sample_report[[#This Row],[NOM_TAX_0]]</f>
        <v>-66527.955600000001</v>
      </c>
      <c r="V732" t="s">
        <v>5868</v>
      </c>
      <c r="W732" t="s">
        <v>5869</v>
      </c>
      <c r="X732" t="s">
        <v>5864</v>
      </c>
      <c r="Y732" t="s">
        <v>6241</v>
      </c>
      <c r="Z732" t="s">
        <v>11150</v>
      </c>
      <c r="AA732">
        <f>sample_report[[#This Row],[PTI_4]]*sample_report[[#This Row],[STR_4]]*0.01</f>
        <v>263.67186600000002</v>
      </c>
      <c r="AB732">
        <f>sample_report[[#This Row],[PTI_3]]*sample_report[[#This Row],[STR_3]]*0.01</f>
        <v>409.53169599999995</v>
      </c>
      <c r="AC732">
        <f>sample_report[[#This Row],[PTI_2]]*sample_report[[#This Row],[STR_32]]*0.01</f>
        <v>738.56613399999992</v>
      </c>
      <c r="AD732">
        <f>sample_report[[#This Row],[PTI_1]]*sample_report[[#This Row],[STR_1]]*0.01</f>
        <v>86222.80279999999</v>
      </c>
      <c r="AE732">
        <f>sample_report[[#This Row],[PTI_0]]*sample_report[[#This Row],[STR_0]]*0.01</f>
        <v>66913.215599999996</v>
      </c>
      <c r="AF732">
        <v>29.74</v>
      </c>
      <c r="AG732">
        <v>29.74</v>
      </c>
      <c r="AH732">
        <v>29.74</v>
      </c>
      <c r="AI732">
        <v>29.74</v>
      </c>
      <c r="AJ732">
        <v>29.74</v>
      </c>
      <c r="AK732" t="s">
        <v>5872</v>
      </c>
      <c r="AL732" t="s">
        <v>6244</v>
      </c>
      <c r="AM732" t="s">
        <v>11153</v>
      </c>
      <c r="AN732">
        <v>289922</v>
      </c>
      <c r="AO732">
        <v>224994</v>
      </c>
      <c r="AP732" t="s">
        <v>11154</v>
      </c>
      <c r="AQ732" t="s">
        <v>11155</v>
      </c>
      <c r="AR732" t="s">
        <v>35</v>
      </c>
    </row>
    <row r="733" spans="1:44" x14ac:dyDescent="0.3">
      <c r="A733" t="s">
        <v>5861</v>
      </c>
      <c r="B733" t="s">
        <v>5862</v>
      </c>
      <c r="C733" t="s">
        <v>283</v>
      </c>
      <c r="D733" t="s">
        <v>63</v>
      </c>
      <c r="E733">
        <v>2016</v>
      </c>
      <c r="F733">
        <v>88659</v>
      </c>
      <c r="G733" t="s">
        <v>11156</v>
      </c>
      <c r="H733">
        <v>501811</v>
      </c>
      <c r="I733">
        <v>705874</v>
      </c>
      <c r="J733" t="s">
        <v>5868</v>
      </c>
      <c r="K733">
        <v>23759</v>
      </c>
      <c r="L733">
        <v>7789100</v>
      </c>
      <c r="M733">
        <v>933</v>
      </c>
      <c r="N733" t="s">
        <v>11157</v>
      </c>
      <c r="O733" t="s">
        <v>11158</v>
      </c>
      <c r="P733">
        <f>SUM(sample_report[[#This Row],[DIFF_4]:[DIFF_0]])</f>
        <v>-51023.677252999994</v>
      </c>
      <c r="Q733" s="1">
        <f>sample_report[[#This Row],[CTP_4]]-sample_report[[#This Row],[NOM_TAX_4]]</f>
        <v>299.71445399999993</v>
      </c>
      <c r="R733" s="1">
        <f>sample_report[[#This Row],[CTP_3]]-sample_report[[#This Row],[NOM_TAX_3]]</f>
        <v>13.264128999999997</v>
      </c>
      <c r="S733" s="1">
        <f>sample_report[[#This Row],[CTP_2]]-sample_report[[#This Row],[NOMO_TAX_2]]</f>
        <v>60.791464000000005</v>
      </c>
      <c r="T733" s="1">
        <f>sample_report[[#This Row],[CTP_1]]-sample_report[[#This Row],[NOM_TAX_1]]</f>
        <v>-25158.1407</v>
      </c>
      <c r="U733" s="1">
        <f>sample_report[[#This Row],[CTP_0]]-sample_report[[#This Row],[NOM_TAX_0]]</f>
        <v>-26239.306599999996</v>
      </c>
      <c r="V733" t="s">
        <v>8680</v>
      </c>
      <c r="W733" t="s">
        <v>6469</v>
      </c>
      <c r="X733" t="s">
        <v>4698</v>
      </c>
      <c r="Y733" t="s">
        <v>5867</v>
      </c>
      <c r="Z733" t="s">
        <v>5868</v>
      </c>
      <c r="AA733">
        <f>sample_report[[#This Row],[PTI_4]]*sample_report[[#This Row],[STR_4]]*0.01</f>
        <v>303.46554600000002</v>
      </c>
      <c r="AB733">
        <f>sample_report[[#This Row],[PTI_3]]*sample_report[[#This Row],[STR_3]]*0.01</f>
        <v>79.265871000000004</v>
      </c>
      <c r="AC733">
        <f>sample_report[[#This Row],[PTI_2]]*sample_report[[#This Row],[STR_32]]*0.01</f>
        <v>-43.411464000000009</v>
      </c>
      <c r="AD733">
        <f>sample_report[[#This Row],[PTI_1]]*sample_report[[#This Row],[STR_1]]*0.01</f>
        <v>25378.780699999999</v>
      </c>
      <c r="AE733">
        <f>sample_report[[#This Row],[PTI_0]]*sample_report[[#This Row],[STR_0]]*0.01</f>
        <v>26367.186599999997</v>
      </c>
      <c r="AF733">
        <v>39.54</v>
      </c>
      <c r="AG733">
        <v>36.99</v>
      </c>
      <c r="AH733">
        <v>36.99</v>
      </c>
      <c r="AI733">
        <v>32.11</v>
      </c>
      <c r="AJ733">
        <v>29.74</v>
      </c>
      <c r="AK733" t="s">
        <v>11159</v>
      </c>
      <c r="AL733" t="s">
        <v>6470</v>
      </c>
      <c r="AM733" t="s">
        <v>5870</v>
      </c>
      <c r="AN733">
        <v>79037</v>
      </c>
      <c r="AO733">
        <v>88659</v>
      </c>
      <c r="AP733" t="s">
        <v>198</v>
      </c>
      <c r="AQ733" t="s">
        <v>11160</v>
      </c>
      <c r="AR733" t="s">
        <v>35</v>
      </c>
    </row>
    <row r="734" spans="1:44" x14ac:dyDescent="0.3">
      <c r="A734" t="s">
        <v>9166</v>
      </c>
      <c r="B734" t="s">
        <v>9167</v>
      </c>
      <c r="C734" t="s">
        <v>283</v>
      </c>
      <c r="D734" t="s">
        <v>1168</v>
      </c>
      <c r="E734">
        <v>2020</v>
      </c>
      <c r="F734">
        <v>-43724</v>
      </c>
      <c r="G734" t="s">
        <v>11161</v>
      </c>
      <c r="H734">
        <v>870553</v>
      </c>
      <c r="I734">
        <v>3134114</v>
      </c>
      <c r="J734" t="s">
        <v>11162</v>
      </c>
      <c r="K734">
        <v>32301</v>
      </c>
      <c r="L734">
        <v>-10083900</v>
      </c>
      <c r="M734">
        <v>-263</v>
      </c>
      <c r="N734" t="s">
        <v>35</v>
      </c>
      <c r="O734" t="s">
        <v>11163</v>
      </c>
      <c r="P734">
        <f>SUM(sample_report[[#This Row],[DIFF_4]:[DIFF_0]])</f>
        <v>14104.393690000001</v>
      </c>
      <c r="Q734" s="1">
        <f>sample_report[[#This Row],[CTP_4]]-sample_report[[#This Row],[NOM_TAX_4]]</f>
        <v>1634.154258</v>
      </c>
      <c r="R734" s="1">
        <f>sample_report[[#This Row],[CTP_3]]-sample_report[[#This Row],[NOM_TAX_3]]</f>
        <v>836.17412999999999</v>
      </c>
      <c r="S734" s="1">
        <f>sample_report[[#This Row],[CTP_2]]-sample_report[[#This Row],[NOMO_TAX_2]]</f>
        <v>724.93150200000002</v>
      </c>
      <c r="T734" s="1">
        <f>sample_report[[#This Row],[CTP_1]]-sample_report[[#This Row],[NOM_TAX_1]]</f>
        <v>-2291.9238</v>
      </c>
      <c r="U734" s="1">
        <f>sample_report[[#This Row],[CTP_0]]-sample_report[[#This Row],[NOM_TAX_0]]</f>
        <v>13201.057600000002</v>
      </c>
      <c r="V734" t="s">
        <v>9174</v>
      </c>
      <c r="W734" t="s">
        <v>9175</v>
      </c>
      <c r="X734" t="s">
        <v>9169</v>
      </c>
      <c r="Y734" t="s">
        <v>9263</v>
      </c>
      <c r="Z734" t="s">
        <v>11162</v>
      </c>
      <c r="AA734">
        <f>sample_report[[#This Row],[PTI_4]]*sample_report[[#This Row],[STR_4]]*0.01</f>
        <v>-989.054258</v>
      </c>
      <c r="AB734">
        <f>sample_report[[#This Row],[PTI_3]]*sample_report[[#This Row],[STR_3]]*0.01</f>
        <v>123.43586999999999</v>
      </c>
      <c r="AC734">
        <f>sample_report[[#This Row],[PTI_2]]*sample_report[[#This Row],[STR_32]]*0.01</f>
        <v>221.048498</v>
      </c>
      <c r="AD734">
        <f>sample_report[[#This Row],[PTI_1]]*sample_report[[#This Row],[STR_1]]*0.01</f>
        <v>2925.5237999999999</v>
      </c>
      <c r="AE734">
        <f>sample_report[[#This Row],[PTI_0]]*sample_report[[#This Row],[STR_0]]*0.01</f>
        <v>-13003.517600000001</v>
      </c>
      <c r="AF734">
        <v>29.74</v>
      </c>
      <c r="AG734">
        <v>29.74</v>
      </c>
      <c r="AH734">
        <v>29.74</v>
      </c>
      <c r="AI734">
        <v>29.74</v>
      </c>
      <c r="AJ734">
        <v>29.74</v>
      </c>
      <c r="AK734" t="s">
        <v>9178</v>
      </c>
      <c r="AL734" t="s">
        <v>9266</v>
      </c>
      <c r="AM734" t="s">
        <v>11164</v>
      </c>
      <c r="AN734">
        <v>9837</v>
      </c>
      <c r="AO734">
        <v>-43724</v>
      </c>
      <c r="AP734" t="s">
        <v>11165</v>
      </c>
      <c r="AQ734" t="s">
        <v>11166</v>
      </c>
      <c r="AR734" t="s">
        <v>35</v>
      </c>
    </row>
    <row r="735" spans="1:44" x14ac:dyDescent="0.3">
      <c r="A735" t="s">
        <v>9166</v>
      </c>
      <c r="B735" t="s">
        <v>9167</v>
      </c>
      <c r="C735" t="s">
        <v>283</v>
      </c>
      <c r="D735" t="s">
        <v>1168</v>
      </c>
      <c r="E735">
        <v>2016</v>
      </c>
      <c r="F735">
        <v>-332567</v>
      </c>
      <c r="G735" t="s">
        <v>11167</v>
      </c>
      <c r="H735">
        <v>292606</v>
      </c>
      <c r="I735">
        <v>4834148</v>
      </c>
      <c r="J735" t="s">
        <v>9174</v>
      </c>
      <c r="K735">
        <v>205198</v>
      </c>
      <c r="L735">
        <v>-62192200</v>
      </c>
      <c r="M735">
        <v>-1057</v>
      </c>
      <c r="N735" t="s">
        <v>35</v>
      </c>
      <c r="O735" t="s">
        <v>11168</v>
      </c>
      <c r="P735">
        <f>SUM(sample_report[[#This Row],[DIFF_4]:[DIFF_0]])</f>
        <v>60316.949779000002</v>
      </c>
      <c r="Q735" s="1">
        <f>sample_report[[#This Row],[CTP_4]]-sample_report[[#This Row],[NOM_TAX_4]]</f>
        <v>-172.867118</v>
      </c>
      <c r="R735" s="1">
        <f>sample_report[[#This Row],[CTP_3]]-sample_report[[#This Row],[NOM_TAX_3]]</f>
        <v>252.66027299999996</v>
      </c>
      <c r="S735" s="1">
        <f>sample_report[[#This Row],[CTP_2]]-sample_report[[#This Row],[NOMO_TAX_2]]</f>
        <v>-164.2067760000001</v>
      </c>
      <c r="T735" s="1">
        <f>sample_report[[#This Row],[CTP_1]]-sample_report[[#This Row],[NOM_TAX_1]]</f>
        <v>-39149.162400000001</v>
      </c>
      <c r="U735" s="1">
        <f>sample_report[[#This Row],[CTP_0]]-sample_report[[#This Row],[NOM_TAX_0]]</f>
        <v>99550.525800000003</v>
      </c>
      <c r="V735" t="s">
        <v>7017</v>
      </c>
      <c r="W735" t="s">
        <v>9335</v>
      </c>
      <c r="X735" t="s">
        <v>9172</v>
      </c>
      <c r="Y735" t="s">
        <v>9173</v>
      </c>
      <c r="Z735" t="s">
        <v>9174</v>
      </c>
      <c r="AA735">
        <f>sample_report[[#This Row],[PTI_4]]*sample_report[[#This Row],[STR_4]]*0.01</f>
        <v>728.98711800000001</v>
      </c>
      <c r="AB735">
        <f>sample_report[[#This Row],[PTI_3]]*sample_report[[#This Row],[STR_3]]*0.01</f>
        <v>334.28972700000008</v>
      </c>
      <c r="AC735">
        <f>sample_report[[#This Row],[PTI_2]]*sample_report[[#This Row],[STR_32]]*0.01</f>
        <v>673.30677600000013</v>
      </c>
      <c r="AD735">
        <f>sample_report[[#This Row],[PTI_1]]*sample_report[[#This Row],[STR_1]]*0.01</f>
        <v>39939.702400000002</v>
      </c>
      <c r="AE735">
        <f>sample_report[[#This Row],[PTI_0]]*sample_report[[#This Row],[STR_0]]*0.01</f>
        <v>-98905.425799999997</v>
      </c>
      <c r="AF735">
        <v>39.54</v>
      </c>
      <c r="AG735">
        <v>36.99</v>
      </c>
      <c r="AH735">
        <v>36.99</v>
      </c>
      <c r="AI735">
        <v>32.11</v>
      </c>
      <c r="AJ735">
        <v>29.74</v>
      </c>
      <c r="AK735" t="s">
        <v>11169</v>
      </c>
      <c r="AL735" t="s">
        <v>9336</v>
      </c>
      <c r="AM735" t="s">
        <v>9176</v>
      </c>
      <c r="AN735">
        <v>124384</v>
      </c>
      <c r="AO735">
        <v>-332567</v>
      </c>
      <c r="AP735" t="s">
        <v>11170</v>
      </c>
      <c r="AQ735" t="s">
        <v>11171</v>
      </c>
      <c r="AR735" t="s">
        <v>35</v>
      </c>
    </row>
    <row r="736" spans="1:44" x14ac:dyDescent="0.3">
      <c r="A736" t="s">
        <v>9133</v>
      </c>
      <c r="B736" t="s">
        <v>9134</v>
      </c>
      <c r="C736" t="s">
        <v>283</v>
      </c>
      <c r="D736" t="s">
        <v>1168</v>
      </c>
      <c r="E736">
        <v>2020</v>
      </c>
      <c r="F736">
        <v>180535</v>
      </c>
      <c r="G736" t="s">
        <v>11172</v>
      </c>
      <c r="H736">
        <v>2259096</v>
      </c>
      <c r="I736">
        <v>4890605</v>
      </c>
      <c r="J736" t="s">
        <v>11173</v>
      </c>
      <c r="K736">
        <v>42401</v>
      </c>
      <c r="L736">
        <v>14588200</v>
      </c>
      <c r="M736">
        <v>277</v>
      </c>
      <c r="N736" t="s">
        <v>11174</v>
      </c>
      <c r="O736" t="s">
        <v>11175</v>
      </c>
      <c r="P736">
        <f>SUM(sample_report[[#This Row],[DIFF_4]:[DIFF_0]])</f>
        <v>-107241.29162199999</v>
      </c>
      <c r="Q736" s="1">
        <f>sample_report[[#This Row],[CTP_4]]-sample_report[[#This Row],[NOM_TAX_4]]</f>
        <v>-94.904223999999999</v>
      </c>
      <c r="R736" s="1">
        <f>sample_report[[#This Row],[CTP_3]]-sample_report[[#This Row],[NOM_TAX_3]]</f>
        <v>290.965508</v>
      </c>
      <c r="S736" s="1">
        <f>sample_report[[#This Row],[CTP_2]]-sample_report[[#This Row],[NOMO_TAX_2]]</f>
        <v>-374.20470599999999</v>
      </c>
      <c r="T736" s="1">
        <f>sample_report[[#This Row],[CTP_1]]-sample_report[[#This Row],[NOM_TAX_1]]</f>
        <v>-53732.159200000002</v>
      </c>
      <c r="U736" s="1">
        <f>sample_report[[#This Row],[CTP_0]]-sample_report[[#This Row],[NOM_TAX_0]]</f>
        <v>-53330.988999999994</v>
      </c>
      <c r="V736" t="s">
        <v>9141</v>
      </c>
      <c r="W736" t="s">
        <v>9142</v>
      </c>
      <c r="X736" t="s">
        <v>9136</v>
      </c>
      <c r="Y736" t="s">
        <v>9240</v>
      </c>
      <c r="Z736" t="s">
        <v>11173</v>
      </c>
      <c r="AA736">
        <f>sample_report[[#This Row],[PTI_4]]*sample_report[[#This Row],[STR_4]]*0.01</f>
        <v>473.98422399999998</v>
      </c>
      <c r="AB736">
        <f>sample_report[[#This Row],[PTI_3]]*sample_report[[#This Row],[STR_3]]*0.01</f>
        <v>499.80449199999998</v>
      </c>
      <c r="AC736">
        <f>sample_report[[#This Row],[PTI_2]]*sample_report[[#This Row],[STR_32]]*0.01</f>
        <v>563.03470600000003</v>
      </c>
      <c r="AD736">
        <f>sample_report[[#This Row],[PTI_1]]*sample_report[[#This Row],[STR_1]]*0.01</f>
        <v>54233.269200000002</v>
      </c>
      <c r="AE736">
        <f>sample_report[[#This Row],[PTI_0]]*sample_report[[#This Row],[STR_0]]*0.01</f>
        <v>53691.108999999997</v>
      </c>
      <c r="AF736">
        <v>29.74</v>
      </c>
      <c r="AG736">
        <v>29.74</v>
      </c>
      <c r="AH736">
        <v>29.74</v>
      </c>
      <c r="AI736">
        <v>29.74</v>
      </c>
      <c r="AJ736">
        <v>29.74</v>
      </c>
      <c r="AK736" t="s">
        <v>9145</v>
      </c>
      <c r="AL736" t="s">
        <v>9243</v>
      </c>
      <c r="AM736" t="s">
        <v>11176</v>
      </c>
      <c r="AN736">
        <v>182358</v>
      </c>
      <c r="AO736">
        <v>180535</v>
      </c>
      <c r="AP736" t="s">
        <v>11177</v>
      </c>
      <c r="AQ736" t="s">
        <v>11178</v>
      </c>
      <c r="AR736" t="s">
        <v>35</v>
      </c>
    </row>
    <row r="737" spans="1:44" x14ac:dyDescent="0.3">
      <c r="A737" t="s">
        <v>9133</v>
      </c>
      <c r="B737" t="s">
        <v>9134</v>
      </c>
      <c r="C737" t="s">
        <v>283</v>
      </c>
      <c r="D737" t="s">
        <v>1168</v>
      </c>
      <c r="E737">
        <v>2016</v>
      </c>
      <c r="F737">
        <v>159376</v>
      </c>
      <c r="G737" t="s">
        <v>11179</v>
      </c>
      <c r="H737">
        <v>1867216</v>
      </c>
      <c r="I737">
        <v>3841169</v>
      </c>
      <c r="J737" t="s">
        <v>9141</v>
      </c>
      <c r="K737">
        <v>44023</v>
      </c>
      <c r="L737">
        <v>13283600</v>
      </c>
      <c r="M737">
        <v>296</v>
      </c>
      <c r="N737" t="s">
        <v>11180</v>
      </c>
      <c r="O737" t="s">
        <v>11181</v>
      </c>
      <c r="P737">
        <f>SUM(sample_report[[#This Row],[DIFF_4]:[DIFF_0]])</f>
        <v>-96685.654703000007</v>
      </c>
      <c r="Q737" s="1">
        <f>sample_report[[#This Row],[CTP_4]]-sample_report[[#This Row],[NOM_TAX_4]]</f>
        <v>-41.085143999999957</v>
      </c>
      <c r="R737" s="1">
        <f>sample_report[[#This Row],[CTP_3]]-sample_report[[#This Row],[NOM_TAX_3]]</f>
        <v>-61.499855000000025</v>
      </c>
      <c r="S737" s="1">
        <f>sample_report[[#This Row],[CTP_2]]-sample_report[[#This Row],[NOMO_TAX_2]]</f>
        <v>-122.13730400000009</v>
      </c>
      <c r="T737" s="1">
        <f>sample_report[[#This Row],[CTP_1]]-sample_report[[#This Row],[NOM_TAX_1]]</f>
        <v>-49441.590000000004</v>
      </c>
      <c r="U737" s="1">
        <f>sample_report[[#This Row],[CTP_0]]-sample_report[[#This Row],[NOM_TAX_0]]</f>
        <v>-47019.342399999994</v>
      </c>
      <c r="V737" t="s">
        <v>11182</v>
      </c>
      <c r="W737" t="s">
        <v>9312</v>
      </c>
      <c r="X737" t="s">
        <v>9139</v>
      </c>
      <c r="Y737" t="s">
        <v>9140</v>
      </c>
      <c r="Z737" t="s">
        <v>9141</v>
      </c>
      <c r="AA737">
        <f>sample_report[[#This Row],[PTI_4]]*sample_report[[#This Row],[STR_4]]*0.01</f>
        <v>427.96514399999995</v>
      </c>
      <c r="AB737">
        <f>sample_report[[#This Row],[PTI_3]]*sample_report[[#This Row],[STR_3]]*0.01</f>
        <v>357.48985500000003</v>
      </c>
      <c r="AC737">
        <f>sample_report[[#This Row],[PTI_2]]*sample_report[[#This Row],[STR_32]]*0.01</f>
        <v>510.07730400000008</v>
      </c>
      <c r="AD737">
        <f>sample_report[[#This Row],[PTI_1]]*sample_report[[#This Row],[STR_1]]*0.01</f>
        <v>49931.05</v>
      </c>
      <c r="AE737">
        <f>sample_report[[#This Row],[PTI_0]]*sample_report[[#This Row],[STR_0]]*0.01</f>
        <v>47398.422399999996</v>
      </c>
      <c r="AF737">
        <v>39.54</v>
      </c>
      <c r="AG737">
        <v>36.99</v>
      </c>
      <c r="AH737">
        <v>36.99</v>
      </c>
      <c r="AI737">
        <v>32.11</v>
      </c>
      <c r="AJ737">
        <v>29.74</v>
      </c>
      <c r="AK737" t="s">
        <v>11183</v>
      </c>
      <c r="AL737" t="s">
        <v>9313</v>
      </c>
      <c r="AM737" t="s">
        <v>9143</v>
      </c>
      <c r="AN737">
        <v>155500</v>
      </c>
      <c r="AO737">
        <v>159376</v>
      </c>
      <c r="AP737" t="s">
        <v>11184</v>
      </c>
      <c r="AQ737" t="s">
        <v>11185</v>
      </c>
      <c r="AR737" t="s">
        <v>35</v>
      </c>
    </row>
    <row r="738" spans="1:44" x14ac:dyDescent="0.3">
      <c r="A738" t="s">
        <v>651</v>
      </c>
      <c r="B738" t="s">
        <v>652</v>
      </c>
      <c r="C738" t="s">
        <v>283</v>
      </c>
      <c r="D738" t="s">
        <v>591</v>
      </c>
      <c r="E738">
        <v>2020</v>
      </c>
      <c r="F738">
        <v>2283447</v>
      </c>
      <c r="G738" t="s">
        <v>11186</v>
      </c>
      <c r="H738">
        <v>19099521</v>
      </c>
      <c r="I738">
        <v>49995241</v>
      </c>
      <c r="J738" t="s">
        <v>11187</v>
      </c>
      <c r="K738">
        <v>627098</v>
      </c>
      <c r="L738">
        <v>203614000</v>
      </c>
      <c r="M738">
        <v>385</v>
      </c>
      <c r="N738" t="s">
        <v>11188</v>
      </c>
      <c r="O738" t="s">
        <v>11189</v>
      </c>
      <c r="P738">
        <f>SUM(sample_report[[#This Row],[DIFF_4]:[DIFF_0]])</f>
        <v>-1284267.7051519998</v>
      </c>
      <c r="Q738" s="1">
        <f>sample_report[[#This Row],[CTP_4]]-sample_report[[#This Row],[NOM_TAX_4]]</f>
        <v>-22.2234440000002</v>
      </c>
      <c r="R738" s="1">
        <f>sample_report[[#This Row],[CTP_3]]-sample_report[[#This Row],[NOM_TAX_3]]</f>
        <v>1866.8460760000007</v>
      </c>
      <c r="S738" s="1">
        <f>sample_report[[#This Row],[CTP_2]]-sample_report[[#This Row],[NOMO_TAX_2]]</f>
        <v>-2518.2257840000002</v>
      </c>
      <c r="T738" s="1">
        <f>sample_report[[#This Row],[CTP_1]]-sample_report[[#This Row],[NOM_TAX_1]]</f>
        <v>-605377.20419999992</v>
      </c>
      <c r="U738" s="1">
        <f>sample_report[[#This Row],[CTP_0]]-sample_report[[#This Row],[NOM_TAX_0]]</f>
        <v>-678216.89780000004</v>
      </c>
      <c r="V738" t="s">
        <v>659</v>
      </c>
      <c r="W738" t="s">
        <v>660</v>
      </c>
      <c r="X738" t="s">
        <v>654</v>
      </c>
      <c r="Y738" t="s">
        <v>899</v>
      </c>
      <c r="Z738" t="s">
        <v>11187</v>
      </c>
      <c r="AA738">
        <f>sample_report[[#This Row],[PTI_4]]*sample_report[[#This Row],[STR_4]]*0.01</f>
        <v>7388.6234439999998</v>
      </c>
      <c r="AB738">
        <f>sample_report[[#This Row],[PTI_3]]*sample_report[[#This Row],[STR_3]]*0.01</f>
        <v>6025.1039239999991</v>
      </c>
      <c r="AC738">
        <f>sample_report[[#This Row],[PTI_2]]*sample_report[[#This Row],[STR_32]]*0.01</f>
        <v>7031.4757840000002</v>
      </c>
      <c r="AD738">
        <f>sample_report[[#This Row],[PTI_1]]*sample_report[[#This Row],[STR_1]]*0.01</f>
        <v>612921.47419999994</v>
      </c>
      <c r="AE738">
        <f>sample_report[[#This Row],[PTI_0]]*sample_report[[#This Row],[STR_0]]*0.01</f>
        <v>679097.13780000003</v>
      </c>
      <c r="AF738">
        <v>29.74</v>
      </c>
      <c r="AG738">
        <v>29.74</v>
      </c>
      <c r="AH738">
        <v>29.74</v>
      </c>
      <c r="AI738">
        <v>29.74</v>
      </c>
      <c r="AJ738">
        <v>29.74</v>
      </c>
      <c r="AK738" t="s">
        <v>663</v>
      </c>
      <c r="AL738" t="s">
        <v>902</v>
      </c>
      <c r="AM738" t="s">
        <v>11190</v>
      </c>
      <c r="AN738">
        <v>2060933</v>
      </c>
      <c r="AO738">
        <v>2283447</v>
      </c>
      <c r="AP738" t="s">
        <v>11191</v>
      </c>
      <c r="AQ738" t="s">
        <v>11192</v>
      </c>
      <c r="AR738" t="s">
        <v>35</v>
      </c>
    </row>
    <row r="739" spans="1:44" x14ac:dyDescent="0.3">
      <c r="A739" t="s">
        <v>651</v>
      </c>
      <c r="B739" t="s">
        <v>652</v>
      </c>
      <c r="C739" t="s">
        <v>283</v>
      </c>
      <c r="D739" t="s">
        <v>591</v>
      </c>
      <c r="E739">
        <v>2016</v>
      </c>
      <c r="F739">
        <v>2484406</v>
      </c>
      <c r="G739" t="s">
        <v>11193</v>
      </c>
      <c r="H739">
        <v>15326940</v>
      </c>
      <c r="I739">
        <v>42197247</v>
      </c>
      <c r="J739" t="s">
        <v>659</v>
      </c>
      <c r="K739">
        <v>731377</v>
      </c>
      <c r="L739">
        <v>231269400</v>
      </c>
      <c r="M739">
        <v>486</v>
      </c>
      <c r="N739" t="s">
        <v>11194</v>
      </c>
      <c r="O739" t="s">
        <v>11195</v>
      </c>
      <c r="P739">
        <f>SUM(sample_report[[#This Row],[DIFF_4]:[DIFF_0]])</f>
        <v>-1572382.3263940001</v>
      </c>
      <c r="Q739" s="1">
        <f>sample_report[[#This Row],[CTP_4]]-sample_report[[#This Row],[NOM_TAX_4]]</f>
        <v>1409.315568</v>
      </c>
      <c r="R739" s="1">
        <f>sample_report[[#This Row],[CTP_3]]-sample_report[[#This Row],[NOM_TAX_3]]</f>
        <v>-2270.0475620000007</v>
      </c>
      <c r="S739" s="1">
        <f>sample_report[[#This Row],[CTP_2]]-sample_report[[#This Row],[NOMO_TAX_2]]</f>
        <v>-4909.8031000000001</v>
      </c>
      <c r="T739" s="1">
        <f>sample_report[[#This Row],[CTP_1]]-sample_report[[#This Row],[NOM_TAX_1]]</f>
        <v>-835115.8469</v>
      </c>
      <c r="U739" s="1">
        <f>sample_report[[#This Row],[CTP_0]]-sample_report[[#This Row],[NOM_TAX_0]]</f>
        <v>-731495.94439999992</v>
      </c>
      <c r="V739" t="s">
        <v>11196</v>
      </c>
      <c r="W739" t="s">
        <v>1031</v>
      </c>
      <c r="X739" t="s">
        <v>657</v>
      </c>
      <c r="Y739" t="s">
        <v>658</v>
      </c>
      <c r="Z739" t="s">
        <v>659</v>
      </c>
      <c r="AA739">
        <f>sample_report[[#This Row],[PTI_4]]*sample_report[[#This Row],[STR_4]]*0.01</f>
        <v>2167.6144319999999</v>
      </c>
      <c r="AB739">
        <f>sample_report[[#This Row],[PTI_3]]*sample_report[[#This Row],[STR_3]]*0.01</f>
        <v>6262.5475620000007</v>
      </c>
      <c r="AC739">
        <f>sample_report[[#This Row],[PTI_2]]*sample_report[[#This Row],[STR_32]]*0.01</f>
        <v>9014.0931</v>
      </c>
      <c r="AD739">
        <f>sample_report[[#This Row],[PTI_1]]*sample_report[[#This Row],[STR_1]]*0.01</f>
        <v>845545.88690000004</v>
      </c>
      <c r="AE739">
        <f>sample_report[[#This Row],[PTI_0]]*sample_report[[#This Row],[STR_0]]*0.01</f>
        <v>738862.34439999994</v>
      </c>
      <c r="AF739">
        <v>39.54</v>
      </c>
      <c r="AG739">
        <v>36.99</v>
      </c>
      <c r="AH739">
        <v>36.99</v>
      </c>
      <c r="AI739">
        <v>32.11</v>
      </c>
      <c r="AJ739">
        <v>29.74</v>
      </c>
      <c r="AK739" t="s">
        <v>11197</v>
      </c>
      <c r="AL739" t="s">
        <v>1032</v>
      </c>
      <c r="AM739" t="s">
        <v>661</v>
      </c>
      <c r="AN739">
        <v>2633279</v>
      </c>
      <c r="AO739">
        <v>2484406</v>
      </c>
      <c r="AP739" t="s">
        <v>11198</v>
      </c>
      <c r="AQ739" t="s">
        <v>11199</v>
      </c>
      <c r="AR739" t="s">
        <v>35</v>
      </c>
    </row>
    <row r="740" spans="1:44" hidden="1" x14ac:dyDescent="0.3">
      <c r="A740" t="s">
        <v>8708</v>
      </c>
      <c r="B740" t="s">
        <v>8709</v>
      </c>
      <c r="C740" t="s">
        <v>283</v>
      </c>
      <c r="D740" t="s">
        <v>2638</v>
      </c>
      <c r="E740">
        <v>2018</v>
      </c>
      <c r="F740">
        <v>1570370</v>
      </c>
      <c r="G740" t="s">
        <v>11205</v>
      </c>
      <c r="H740">
        <v>8509973</v>
      </c>
      <c r="I740">
        <v>20581688</v>
      </c>
      <c r="J740" t="s">
        <v>8716</v>
      </c>
      <c r="K740">
        <v>481610</v>
      </c>
      <c r="L740">
        <v>89788700</v>
      </c>
      <c r="M740">
        <v>416</v>
      </c>
      <c r="N740" t="s">
        <v>11206</v>
      </c>
      <c r="O740" t="s">
        <v>11207</v>
      </c>
      <c r="P740">
        <f>SUM(sample_report[[#This Row],[DIFF_4]:[DIFF_0]])</f>
        <v>21923.040000000001</v>
      </c>
      <c r="Q740">
        <f>sample_report[[#This Row],[CTP_4]]-sample_report[[#This Row],[NOM_TAX_4]]</f>
        <v>4615.57</v>
      </c>
      <c r="R740" s="1">
        <f>sample_report[[#This Row],[CTP_3]]-sample_report[[#This Row],[NOM_TAX_3]]</f>
        <v>4946.03</v>
      </c>
      <c r="S740" s="1">
        <f>sample_report[[#This Row],[CTP_2]]-sample_report[[#This Row],[NOMO_TAX_2]]</f>
        <v>2851.59</v>
      </c>
      <c r="T740" s="1">
        <f>sample_report[[#This Row],[CTP_1]]-sample_report[[#This Row],[NOM_TAX_1]]</f>
        <v>4325.13</v>
      </c>
      <c r="U740" s="1">
        <f>sample_report[[#This Row],[CTP_0]]-sample_report[[#This Row],[NOM_TAX_0]]</f>
        <v>5184.72</v>
      </c>
      <c r="V740" t="s">
        <v>8728</v>
      </c>
      <c r="W740" t="s">
        <v>8729</v>
      </c>
      <c r="X740" t="s">
        <v>8714</v>
      </c>
      <c r="Y740" t="s">
        <v>8715</v>
      </c>
      <c r="Z740" t="s">
        <v>8716</v>
      </c>
      <c r="AA740">
        <f>sample_report[[#This Row],[PTI_4]]*sample_report[[#This Row],[STR_4]]*0.01</f>
        <v>0</v>
      </c>
      <c r="AK740" t="s">
        <v>8732</v>
      </c>
      <c r="AL740" t="s">
        <v>11208</v>
      </c>
      <c r="AM740" t="s">
        <v>8718</v>
      </c>
      <c r="AN740">
        <v>1410845</v>
      </c>
      <c r="AO740">
        <v>1570370</v>
      </c>
      <c r="AP740" t="s">
        <v>11209</v>
      </c>
      <c r="AQ740" t="s">
        <v>11210</v>
      </c>
      <c r="AR740" t="s">
        <v>35</v>
      </c>
    </row>
    <row r="741" spans="1:44" hidden="1" x14ac:dyDescent="0.3">
      <c r="A741" t="s">
        <v>8708</v>
      </c>
      <c r="B741" t="s">
        <v>8709</v>
      </c>
      <c r="C741" t="s">
        <v>283</v>
      </c>
      <c r="D741" t="s">
        <v>2638</v>
      </c>
      <c r="E741">
        <v>2019</v>
      </c>
      <c r="F741">
        <v>1507612</v>
      </c>
      <c r="G741" t="s">
        <v>11236</v>
      </c>
      <c r="H741">
        <v>8370523</v>
      </c>
      <c r="I741">
        <v>20510933</v>
      </c>
      <c r="J741" t="s">
        <v>8717</v>
      </c>
      <c r="K741">
        <v>480793</v>
      </c>
      <c r="L741">
        <v>85456100</v>
      </c>
      <c r="M741">
        <v>383</v>
      </c>
      <c r="N741" t="s">
        <v>11237</v>
      </c>
      <c r="O741" t="s">
        <v>11238</v>
      </c>
      <c r="P741">
        <f>SUM(sample_report[[#This Row],[DIFF_4]:[DIFF_0]])</f>
        <v>22838.75</v>
      </c>
      <c r="Q741">
        <f>sample_report[[#This Row],[CTP_4]]-sample_report[[#This Row],[NOM_TAX_4]]</f>
        <v>4946.03</v>
      </c>
      <c r="R741" s="1">
        <f>sample_report[[#This Row],[CTP_3]]-sample_report[[#This Row],[NOM_TAX_3]]</f>
        <v>2851.59</v>
      </c>
      <c r="S741" s="1">
        <f>sample_report[[#This Row],[CTP_2]]-sample_report[[#This Row],[NOMO_TAX_2]]</f>
        <v>4325.13</v>
      </c>
      <c r="T741" s="1">
        <f>sample_report[[#This Row],[CTP_1]]-sample_report[[#This Row],[NOM_TAX_1]]</f>
        <v>5184.72</v>
      </c>
      <c r="U741" s="1">
        <f>sample_report[[#This Row],[CTP_0]]-sample_report[[#This Row],[NOM_TAX_0]]</f>
        <v>5531.28</v>
      </c>
      <c r="V741" t="s">
        <v>8729</v>
      </c>
      <c r="W741" t="s">
        <v>8714</v>
      </c>
      <c r="X741" t="s">
        <v>8715</v>
      </c>
      <c r="Y741" t="s">
        <v>8716</v>
      </c>
      <c r="Z741" t="s">
        <v>8717</v>
      </c>
      <c r="AA741">
        <f>sample_report[[#This Row],[PTI_4]]*sample_report[[#This Row],[STR_4]]*0.01</f>
        <v>0</v>
      </c>
      <c r="AK741" t="s">
        <v>11208</v>
      </c>
      <c r="AL741" t="s">
        <v>8718</v>
      </c>
      <c r="AM741" t="s">
        <v>8719</v>
      </c>
      <c r="AN741">
        <v>1570370</v>
      </c>
      <c r="AO741">
        <v>1507612</v>
      </c>
      <c r="AP741" t="s">
        <v>11239</v>
      </c>
      <c r="AQ741" t="s">
        <v>11240</v>
      </c>
      <c r="AR741" t="s">
        <v>35</v>
      </c>
    </row>
    <row r="742" spans="1:44" hidden="1" x14ac:dyDescent="0.3">
      <c r="A742" t="s">
        <v>8708</v>
      </c>
      <c r="B742" t="s">
        <v>8709</v>
      </c>
      <c r="C742" t="s">
        <v>283</v>
      </c>
      <c r="D742" t="s">
        <v>2638</v>
      </c>
      <c r="E742">
        <v>2017</v>
      </c>
      <c r="F742">
        <v>1410845</v>
      </c>
      <c r="G742" t="s">
        <v>11262</v>
      </c>
      <c r="H742">
        <v>8123915</v>
      </c>
      <c r="I742">
        <v>19070560</v>
      </c>
      <c r="J742" t="s">
        <v>8715</v>
      </c>
      <c r="K742">
        <v>432525</v>
      </c>
      <c r="L742">
        <v>80012900</v>
      </c>
      <c r="M742">
        <v>378</v>
      </c>
      <c r="N742" t="s">
        <v>11263</v>
      </c>
      <c r="O742" t="s">
        <v>11264</v>
      </c>
      <c r="P742">
        <f>SUM(sample_report[[#This Row],[DIFF_4]:[DIFF_0]])</f>
        <v>21965.18</v>
      </c>
      <c r="Q742">
        <f>sample_report[[#This Row],[CTP_4]]-sample_report[[#This Row],[NOM_TAX_4]]</f>
        <v>5226.8599999999997</v>
      </c>
      <c r="R742" s="1">
        <f>sample_report[[#This Row],[CTP_3]]-sample_report[[#This Row],[NOM_TAX_3]]</f>
        <v>4615.57</v>
      </c>
      <c r="S742" s="1">
        <f>sample_report[[#This Row],[CTP_2]]-sample_report[[#This Row],[NOMO_TAX_2]]</f>
        <v>4946.03</v>
      </c>
      <c r="T742" s="1">
        <f>sample_report[[#This Row],[CTP_1]]-sample_report[[#This Row],[NOM_TAX_1]]</f>
        <v>2851.59</v>
      </c>
      <c r="U742" s="1">
        <f>sample_report[[#This Row],[CTP_0]]-sample_report[[#This Row],[NOM_TAX_0]]</f>
        <v>4325.13</v>
      </c>
      <c r="V742" t="s">
        <v>8727</v>
      </c>
      <c r="W742" t="s">
        <v>8728</v>
      </c>
      <c r="X742" t="s">
        <v>8729</v>
      </c>
      <c r="Y742" t="s">
        <v>8714</v>
      </c>
      <c r="Z742" t="s">
        <v>8715</v>
      </c>
      <c r="AA742">
        <f>sample_report[[#This Row],[PTI_4]]*sample_report[[#This Row],[STR_4]]*0.01</f>
        <v>0</v>
      </c>
      <c r="AK742" t="s">
        <v>8731</v>
      </c>
      <c r="AL742" t="s">
        <v>8732</v>
      </c>
      <c r="AM742" t="s">
        <v>11208</v>
      </c>
      <c r="AN742">
        <v>1106938</v>
      </c>
      <c r="AO742">
        <v>1410845</v>
      </c>
      <c r="AP742" t="s">
        <v>11265</v>
      </c>
      <c r="AQ742" t="s">
        <v>11266</v>
      </c>
      <c r="AR742" t="s">
        <v>35</v>
      </c>
    </row>
    <row r="743" spans="1:44" hidden="1" x14ac:dyDescent="0.3">
      <c r="A743" t="s">
        <v>6725</v>
      </c>
      <c r="B743" t="s">
        <v>6726</v>
      </c>
      <c r="C743" t="s">
        <v>283</v>
      </c>
      <c r="D743" t="s">
        <v>6727</v>
      </c>
      <c r="E743">
        <v>2018</v>
      </c>
      <c r="F743">
        <v>481232</v>
      </c>
      <c r="G743" t="s">
        <v>11335</v>
      </c>
      <c r="H743">
        <v>2397661</v>
      </c>
      <c r="I743">
        <v>4977806</v>
      </c>
      <c r="J743" t="s">
        <v>6734</v>
      </c>
      <c r="K743">
        <v>130434</v>
      </c>
      <c r="L743">
        <v>38567600</v>
      </c>
      <c r="M743">
        <v>722</v>
      </c>
      <c r="N743" t="s">
        <v>11336</v>
      </c>
      <c r="O743" t="s">
        <v>2011</v>
      </c>
      <c r="P743" t="e">
        <f>SUM(sample_report[[#This Row],[DIFF_4]:[DIFF_0]])</f>
        <v>#VALUE!</v>
      </c>
      <c r="Q743" t="e">
        <f>sample_report[[#This Row],[CTP_4]]-sample_report[[#This Row],[NOM_TAX_4]]</f>
        <v>#VALUE!</v>
      </c>
      <c r="R743" s="1">
        <f>sample_report[[#This Row],[CTP_3]]-sample_report[[#This Row],[NOM_TAX_3]]</f>
        <v>1090.55</v>
      </c>
      <c r="S743" s="1">
        <f>sample_report[[#This Row],[CTP_2]]-sample_report[[#This Row],[NOMO_TAX_2]]</f>
        <v>1705.2</v>
      </c>
      <c r="T743" s="1">
        <f>sample_report[[#This Row],[CTP_1]]-sample_report[[#This Row],[NOM_TAX_1]]</f>
        <v>1004.08</v>
      </c>
      <c r="U743" s="1">
        <f>sample_report[[#This Row],[CTP_0]]-sample_report[[#This Row],[NOM_TAX_0]]</f>
        <v>1126.07</v>
      </c>
      <c r="V743" t="s">
        <v>2011</v>
      </c>
      <c r="W743" t="s">
        <v>6745</v>
      </c>
      <c r="X743" t="s">
        <v>6732</v>
      </c>
      <c r="Y743" t="s">
        <v>6733</v>
      </c>
      <c r="Z743" t="s">
        <v>6734</v>
      </c>
      <c r="AA743" t="e">
        <f>sample_report[[#This Row],[PTI_4]]*sample_report[[#This Row],[STR_4]]*0.01</f>
        <v>#VALUE!</v>
      </c>
      <c r="AK743" t="s">
        <v>2011</v>
      </c>
      <c r="AL743" t="s">
        <v>11337</v>
      </c>
      <c r="AM743" t="s">
        <v>6736</v>
      </c>
      <c r="AN743">
        <v>480259</v>
      </c>
      <c r="AO743">
        <v>481232</v>
      </c>
      <c r="AP743" t="s">
        <v>11338</v>
      </c>
      <c r="AQ743" t="s">
        <v>11339</v>
      </c>
      <c r="AR743" t="s">
        <v>35</v>
      </c>
    </row>
    <row r="744" spans="1:44" hidden="1" x14ac:dyDescent="0.3">
      <c r="A744" t="s">
        <v>6725</v>
      </c>
      <c r="B744" t="s">
        <v>6726</v>
      </c>
      <c r="C744" t="s">
        <v>283</v>
      </c>
      <c r="D744" t="s">
        <v>6727</v>
      </c>
      <c r="E744">
        <v>2019</v>
      </c>
      <c r="F744">
        <v>426776</v>
      </c>
      <c r="G744" t="s">
        <v>11346</v>
      </c>
      <c r="H744">
        <v>2450146</v>
      </c>
      <c r="I744">
        <v>5109796</v>
      </c>
      <c r="J744" t="s">
        <v>6735</v>
      </c>
      <c r="K744">
        <v>95045</v>
      </c>
      <c r="L744">
        <v>34819000</v>
      </c>
      <c r="M744">
        <v>632</v>
      </c>
      <c r="N744" t="s">
        <v>11347</v>
      </c>
      <c r="O744" t="s">
        <v>11348</v>
      </c>
      <c r="P744">
        <f>SUM(sample_report[[#This Row],[DIFF_4]:[DIFF_0]])</f>
        <v>6275.3499999999995</v>
      </c>
      <c r="Q744">
        <f>sample_report[[#This Row],[CTP_4]]-sample_report[[#This Row],[NOM_TAX_4]]</f>
        <v>1090.55</v>
      </c>
      <c r="R744" s="1">
        <f>sample_report[[#This Row],[CTP_3]]-sample_report[[#This Row],[NOM_TAX_3]]</f>
        <v>1705.2</v>
      </c>
      <c r="S744" s="1">
        <f>sample_report[[#This Row],[CTP_2]]-sample_report[[#This Row],[NOMO_TAX_2]]</f>
        <v>1004.08</v>
      </c>
      <c r="T744" s="1">
        <f>sample_report[[#This Row],[CTP_1]]-sample_report[[#This Row],[NOM_TAX_1]]</f>
        <v>1126.07</v>
      </c>
      <c r="U744" s="1">
        <f>sample_report[[#This Row],[CTP_0]]-sample_report[[#This Row],[NOM_TAX_0]]</f>
        <v>1349.45</v>
      </c>
      <c r="V744" t="s">
        <v>6745</v>
      </c>
      <c r="W744" t="s">
        <v>6732</v>
      </c>
      <c r="X744" t="s">
        <v>6733</v>
      </c>
      <c r="Y744" t="s">
        <v>6734</v>
      </c>
      <c r="Z744" t="s">
        <v>6735</v>
      </c>
      <c r="AA744">
        <f>sample_report[[#This Row],[PTI_4]]*sample_report[[#This Row],[STR_4]]*0.01</f>
        <v>0</v>
      </c>
      <c r="AK744" t="s">
        <v>11337</v>
      </c>
      <c r="AL744" t="s">
        <v>6736</v>
      </c>
      <c r="AM744" t="s">
        <v>6737</v>
      </c>
      <c r="AN744">
        <v>481232</v>
      </c>
      <c r="AO744">
        <v>426776</v>
      </c>
      <c r="AP744" t="s">
        <v>11349</v>
      </c>
      <c r="AQ744" t="s">
        <v>11350</v>
      </c>
      <c r="AR744" t="s">
        <v>35</v>
      </c>
    </row>
    <row r="745" spans="1:44" hidden="1" x14ac:dyDescent="0.3">
      <c r="A745" t="s">
        <v>6725</v>
      </c>
      <c r="B745" t="s">
        <v>6726</v>
      </c>
      <c r="C745" t="s">
        <v>283</v>
      </c>
      <c r="D745" t="s">
        <v>6727</v>
      </c>
      <c r="E745">
        <v>2017</v>
      </c>
      <c r="F745">
        <v>480259</v>
      </c>
      <c r="G745" t="s">
        <v>11356</v>
      </c>
      <c r="H745">
        <v>2451564</v>
      </c>
      <c r="I745">
        <v>4635139</v>
      </c>
      <c r="J745" t="s">
        <v>6733</v>
      </c>
      <c r="K745">
        <v>126441</v>
      </c>
      <c r="L745">
        <v>39240900</v>
      </c>
      <c r="M745">
        <v>788</v>
      </c>
      <c r="N745" t="s">
        <v>11357</v>
      </c>
      <c r="O745" t="s">
        <v>2011</v>
      </c>
      <c r="P745" t="e">
        <f>SUM(sample_report[[#This Row],[DIFF_4]:[DIFF_0]])</f>
        <v>#VALUE!</v>
      </c>
      <c r="Q745">
        <f>sample_report[[#This Row],[CTP_4]]-sample_report[[#This Row],[NOM_TAX_4]]</f>
        <v>1221.3399999999999</v>
      </c>
      <c r="R745" s="1" t="e">
        <f>sample_report[[#This Row],[CTP_3]]-sample_report[[#This Row],[NOM_TAX_3]]</f>
        <v>#VALUE!</v>
      </c>
      <c r="S745" s="1">
        <f>sample_report[[#This Row],[CTP_2]]-sample_report[[#This Row],[NOMO_TAX_2]]</f>
        <v>1090.55</v>
      </c>
      <c r="T745" s="1">
        <f>sample_report[[#This Row],[CTP_1]]-sample_report[[#This Row],[NOM_TAX_1]]</f>
        <v>1705.2</v>
      </c>
      <c r="U745" s="1">
        <f>sample_report[[#This Row],[CTP_0]]-sample_report[[#This Row],[NOM_TAX_0]]</f>
        <v>1004.08</v>
      </c>
      <c r="V745" t="s">
        <v>6744</v>
      </c>
      <c r="W745" t="s">
        <v>2011</v>
      </c>
      <c r="X745" t="s">
        <v>6745</v>
      </c>
      <c r="Y745" t="s">
        <v>6732</v>
      </c>
      <c r="Z745" t="s">
        <v>6733</v>
      </c>
      <c r="AA745">
        <f>sample_report[[#This Row],[PTI_4]]*sample_report[[#This Row],[STR_4]]*0.01</f>
        <v>0</v>
      </c>
      <c r="AK745" t="s">
        <v>6747</v>
      </c>
      <c r="AL745" t="s">
        <v>2011</v>
      </c>
      <c r="AM745" t="s">
        <v>11337</v>
      </c>
      <c r="AN745">
        <v>526186</v>
      </c>
      <c r="AO745">
        <v>480259</v>
      </c>
      <c r="AP745" t="s">
        <v>11358</v>
      </c>
      <c r="AQ745" t="s">
        <v>11359</v>
      </c>
      <c r="AR745" t="s">
        <v>35</v>
      </c>
    </row>
    <row r="746" spans="1:44" x14ac:dyDescent="0.3">
      <c r="A746" t="s">
        <v>2006</v>
      </c>
      <c r="B746" t="s">
        <v>2007</v>
      </c>
      <c r="C746" t="s">
        <v>283</v>
      </c>
      <c r="D746" t="s">
        <v>410</v>
      </c>
      <c r="E746">
        <v>2020</v>
      </c>
      <c r="F746">
        <v>89773</v>
      </c>
      <c r="G746" t="s">
        <v>11364</v>
      </c>
      <c r="H746">
        <v>477507</v>
      </c>
      <c r="I746">
        <v>865333</v>
      </c>
      <c r="J746" t="s">
        <v>11365</v>
      </c>
      <c r="K746">
        <v>31159</v>
      </c>
      <c r="L746">
        <v>5234300</v>
      </c>
      <c r="M746">
        <v>596</v>
      </c>
      <c r="N746" t="s">
        <v>11366</v>
      </c>
      <c r="O746" t="s">
        <v>11367</v>
      </c>
      <c r="P746">
        <f>SUM(sample_report[[#This Row],[DIFF_4]:[DIFF_0]])</f>
        <v>-45362.452458</v>
      </c>
      <c r="Q746" s="1">
        <f>sample_report[[#This Row],[CTP_4]]-sample_report[[#This Row],[NOM_TAX_4]]</f>
        <v>-59.031407999999971</v>
      </c>
      <c r="R746" s="1">
        <f>sample_report[[#This Row],[CTP_3]]-sample_report[[#This Row],[NOM_TAX_3]]</f>
        <v>-68.758354000000026</v>
      </c>
      <c r="S746" s="1">
        <f>sample_report[[#This Row],[CTP_2]]-sample_report[[#This Row],[NOMO_TAX_2]]</f>
        <v>-46.576495999999992</v>
      </c>
      <c r="T746" s="1">
        <f>sample_report[[#This Row],[CTP_1]]-sample_report[[#This Row],[NOM_TAX_1]]</f>
        <v>-18696.925999999999</v>
      </c>
      <c r="U746" s="1">
        <f>sample_report[[#This Row],[CTP_0]]-sample_report[[#This Row],[NOM_TAX_0]]</f>
        <v>-26491.160199999998</v>
      </c>
      <c r="V746" t="s">
        <v>2013</v>
      </c>
      <c r="W746" t="s">
        <v>2014</v>
      </c>
      <c r="X746" t="s">
        <v>2009</v>
      </c>
      <c r="Y746" t="s">
        <v>2246</v>
      </c>
      <c r="Z746" t="s">
        <v>11365</v>
      </c>
      <c r="AA746">
        <f>sample_report[[#This Row],[PTI_4]]*sample_report[[#This Row],[STR_4]]*0.01</f>
        <v>207.56140799999997</v>
      </c>
      <c r="AB746">
        <f>sample_report[[#This Row],[PTI_3]]*sample_report[[#This Row],[STR_3]]*0.01</f>
        <v>246.45835400000001</v>
      </c>
      <c r="AC746">
        <f>sample_report[[#This Row],[PTI_2]]*sample_report[[#This Row],[STR_32]]*0.01</f>
        <v>246.55649599999998</v>
      </c>
      <c r="AD746">
        <f>sample_report[[#This Row],[PTI_1]]*sample_report[[#This Row],[STR_1]]*0.01</f>
        <v>18971.146000000001</v>
      </c>
      <c r="AE746">
        <f>sample_report[[#This Row],[PTI_0]]*sample_report[[#This Row],[STR_0]]*0.01</f>
        <v>26698.4902</v>
      </c>
      <c r="AF746">
        <v>29.74</v>
      </c>
      <c r="AG746">
        <v>29.74</v>
      </c>
      <c r="AH746">
        <v>29.74</v>
      </c>
      <c r="AI746">
        <v>29.74</v>
      </c>
      <c r="AJ746">
        <v>29.74</v>
      </c>
      <c r="AK746" t="s">
        <v>2016</v>
      </c>
      <c r="AL746" t="s">
        <v>2249</v>
      </c>
      <c r="AM746" t="s">
        <v>11368</v>
      </c>
      <c r="AN746">
        <v>63790</v>
      </c>
      <c r="AO746">
        <v>89773</v>
      </c>
      <c r="AP746" t="s">
        <v>11369</v>
      </c>
      <c r="AQ746" t="s">
        <v>1929</v>
      </c>
      <c r="AR746" t="s">
        <v>35</v>
      </c>
    </row>
    <row r="747" spans="1:44" x14ac:dyDescent="0.3">
      <c r="A747" t="s">
        <v>2006</v>
      </c>
      <c r="B747" t="s">
        <v>2007</v>
      </c>
      <c r="C747" t="s">
        <v>283</v>
      </c>
      <c r="D747" t="s">
        <v>410</v>
      </c>
      <c r="E747">
        <v>2016</v>
      </c>
      <c r="F747">
        <v>69792</v>
      </c>
      <c r="G747" t="s">
        <v>11370</v>
      </c>
      <c r="H747">
        <v>301880</v>
      </c>
      <c r="I747">
        <v>573234</v>
      </c>
      <c r="J747" t="s">
        <v>2013</v>
      </c>
      <c r="K747">
        <v>22618</v>
      </c>
      <c r="L747">
        <v>4697100</v>
      </c>
      <c r="M747">
        <v>685</v>
      </c>
      <c r="N747" t="s">
        <v>11371</v>
      </c>
      <c r="O747" t="s">
        <v>2011</v>
      </c>
      <c r="P747" t="e">
        <f>SUM(sample_report[[#This Row],[DIFF_4]:[DIFF_0]])</f>
        <v>#VALUE!</v>
      </c>
      <c r="Q747" s="1">
        <f>sample_report[[#This Row],[CTP_4]]-sample_report[[#This Row],[NOM_TAX_4]]</f>
        <v>-173.67594199999999</v>
      </c>
      <c r="R747" s="1">
        <f>sample_report[[#This Row],[CTP_3]]-sample_report[[#This Row],[NOM_TAX_3]]</f>
        <v>-164.58545000000007</v>
      </c>
      <c r="S747" s="1" t="e">
        <f>sample_report[[#This Row],[CTP_2]]-sample_report[[#This Row],[NOMO_TAX_2]]</f>
        <v>#VALUE!</v>
      </c>
      <c r="T747" s="1">
        <f>sample_report[[#This Row],[CTP_1]]-sample_report[[#This Row],[NOM_TAX_1]]</f>
        <v>-20398.061299999998</v>
      </c>
      <c r="U747" s="1">
        <f>sample_report[[#This Row],[CTP_0]]-sample_report[[#This Row],[NOM_TAX_0]]</f>
        <v>-20607.610799999999</v>
      </c>
      <c r="V747" t="s">
        <v>11372</v>
      </c>
      <c r="W747" t="s">
        <v>2365</v>
      </c>
      <c r="X747" t="s">
        <v>2011</v>
      </c>
      <c r="Y747" t="s">
        <v>2012</v>
      </c>
      <c r="Z747" t="s">
        <v>2013</v>
      </c>
      <c r="AA747">
        <f>sample_report[[#This Row],[PTI_4]]*sample_report[[#This Row],[STR_4]]*0.01</f>
        <v>227.445942</v>
      </c>
      <c r="AB747">
        <f>sample_report[[#This Row],[PTI_3]]*sample_report[[#This Row],[STR_3]]*0.01</f>
        <v>294.25545000000005</v>
      </c>
      <c r="AC747" t="e">
        <f>sample_report[[#This Row],[PTI_2]]*sample_report[[#This Row],[STR_32]]*0.01</f>
        <v>#VALUE!</v>
      </c>
      <c r="AD747">
        <f>sample_report[[#This Row],[PTI_1]]*sample_report[[#This Row],[STR_1]]*0.01</f>
        <v>20512.831299999998</v>
      </c>
      <c r="AE747">
        <f>sample_report[[#This Row],[PTI_0]]*sample_report[[#This Row],[STR_0]]*0.01</f>
        <v>20756.140799999997</v>
      </c>
      <c r="AF747">
        <v>39.54</v>
      </c>
      <c r="AG747">
        <v>36.99</v>
      </c>
      <c r="AH747">
        <v>36.99</v>
      </c>
      <c r="AI747">
        <v>32.11</v>
      </c>
      <c r="AJ747">
        <v>29.74</v>
      </c>
      <c r="AK747" t="s">
        <v>11373</v>
      </c>
      <c r="AL747" t="s">
        <v>2366</v>
      </c>
      <c r="AM747" t="s">
        <v>2011</v>
      </c>
      <c r="AN747">
        <v>63883</v>
      </c>
      <c r="AO747">
        <v>69792</v>
      </c>
      <c r="AP747" t="s">
        <v>11374</v>
      </c>
      <c r="AQ747" t="s">
        <v>11375</v>
      </c>
      <c r="AR747" t="s">
        <v>35</v>
      </c>
    </row>
    <row r="748" spans="1:44" hidden="1" x14ac:dyDescent="0.3">
      <c r="A748" t="s">
        <v>2555</v>
      </c>
      <c r="B748" t="s">
        <v>2556</v>
      </c>
      <c r="C748" t="s">
        <v>283</v>
      </c>
      <c r="D748" t="s">
        <v>360</v>
      </c>
      <c r="E748">
        <v>2018</v>
      </c>
      <c r="F748">
        <v>506938</v>
      </c>
      <c r="G748" t="s">
        <v>11436</v>
      </c>
      <c r="H748">
        <v>2872975</v>
      </c>
      <c r="I748">
        <v>8376756</v>
      </c>
      <c r="J748" t="s">
        <v>2563</v>
      </c>
      <c r="K748">
        <v>155146</v>
      </c>
      <c r="L748">
        <v>39550200</v>
      </c>
      <c r="M748">
        <v>496</v>
      </c>
      <c r="N748" t="s">
        <v>11437</v>
      </c>
      <c r="O748" t="s">
        <v>11438</v>
      </c>
      <c r="P748">
        <f>SUM(sample_report[[#This Row],[DIFF_4]:[DIFF_0]])</f>
        <v>6985.12</v>
      </c>
      <c r="Q748">
        <f>sample_report[[#This Row],[CTP_4]]-sample_report[[#This Row],[NOM_TAX_4]]</f>
        <v>1392.74</v>
      </c>
      <c r="R748" s="1">
        <f>sample_report[[#This Row],[CTP_3]]-sample_report[[#This Row],[NOM_TAX_3]]</f>
        <v>1349.91</v>
      </c>
      <c r="S748" s="1">
        <f>sample_report[[#This Row],[CTP_2]]-sample_report[[#This Row],[NOMO_TAX_2]]</f>
        <v>1108.55</v>
      </c>
      <c r="T748" s="1">
        <f>sample_report[[#This Row],[CTP_1]]-sample_report[[#This Row],[NOM_TAX_1]]</f>
        <v>1695.14</v>
      </c>
      <c r="U748" s="1">
        <f>sample_report[[#This Row],[CTP_0]]-sample_report[[#This Row],[NOM_TAX_0]]</f>
        <v>1438.78</v>
      </c>
      <c r="V748" t="s">
        <v>2574</v>
      </c>
      <c r="W748" t="s">
        <v>2575</v>
      </c>
      <c r="X748" t="s">
        <v>2561</v>
      </c>
      <c r="Y748" t="s">
        <v>2562</v>
      </c>
      <c r="Z748" t="s">
        <v>2563</v>
      </c>
      <c r="AA748">
        <f>sample_report[[#This Row],[PTI_4]]*sample_report[[#This Row],[STR_4]]*0.01</f>
        <v>0</v>
      </c>
      <c r="AK748" t="s">
        <v>2578</v>
      </c>
      <c r="AL748" t="s">
        <v>11439</v>
      </c>
      <c r="AM748" t="s">
        <v>2564</v>
      </c>
      <c r="AN748">
        <v>517169</v>
      </c>
      <c r="AO748">
        <v>506938</v>
      </c>
      <c r="AP748" t="s">
        <v>11440</v>
      </c>
      <c r="AQ748" t="s">
        <v>11441</v>
      </c>
      <c r="AR748" t="s">
        <v>35</v>
      </c>
    </row>
    <row r="749" spans="1:44" hidden="1" x14ac:dyDescent="0.3">
      <c r="A749" t="s">
        <v>3610</v>
      </c>
      <c r="B749" t="s">
        <v>3611</v>
      </c>
      <c r="C749" t="s">
        <v>283</v>
      </c>
      <c r="D749" t="s">
        <v>360</v>
      </c>
      <c r="E749">
        <v>2018</v>
      </c>
      <c r="F749">
        <v>380389</v>
      </c>
      <c r="G749" t="s">
        <v>11442</v>
      </c>
      <c r="H749">
        <v>2688603</v>
      </c>
      <c r="I749">
        <v>7714821</v>
      </c>
      <c r="J749" t="s">
        <v>3618</v>
      </c>
      <c r="K749">
        <v>117388</v>
      </c>
      <c r="L749">
        <v>28895700</v>
      </c>
      <c r="M749">
        <v>359</v>
      </c>
      <c r="N749" t="s">
        <v>11443</v>
      </c>
      <c r="O749" t="s">
        <v>11444</v>
      </c>
      <c r="P749">
        <f>SUM(sample_report[[#This Row],[DIFF_4]:[DIFF_0]])</f>
        <v>5598.04</v>
      </c>
      <c r="Q749">
        <f>sample_report[[#This Row],[CTP_4]]-sample_report[[#This Row],[NOM_TAX_4]]</f>
        <v>1482.83</v>
      </c>
      <c r="R749" s="1">
        <f>sample_report[[#This Row],[CTP_3]]-sample_report[[#This Row],[NOM_TAX_3]]</f>
        <v>1031.9100000000001</v>
      </c>
      <c r="S749" s="1">
        <f>sample_report[[#This Row],[CTP_2]]-sample_report[[#This Row],[NOMO_TAX_2]]</f>
        <v>832.48</v>
      </c>
      <c r="T749" s="1">
        <f>sample_report[[#This Row],[CTP_1]]-sample_report[[#This Row],[NOM_TAX_1]]</f>
        <v>1321.02</v>
      </c>
      <c r="U749" s="1">
        <f>sample_report[[#This Row],[CTP_0]]-sample_report[[#This Row],[NOM_TAX_0]]</f>
        <v>929.8</v>
      </c>
      <c r="V749" t="s">
        <v>3630</v>
      </c>
      <c r="W749" t="s">
        <v>3631</v>
      </c>
      <c r="X749" t="s">
        <v>3616</v>
      </c>
      <c r="Y749" t="s">
        <v>3617</v>
      </c>
      <c r="Z749" t="s">
        <v>3618</v>
      </c>
      <c r="AA749">
        <f>sample_report[[#This Row],[PTI_4]]*sample_report[[#This Row],[STR_4]]*0.01</f>
        <v>0</v>
      </c>
      <c r="AK749" t="s">
        <v>3634</v>
      </c>
      <c r="AL749" t="s">
        <v>11445</v>
      </c>
      <c r="AM749" t="s">
        <v>3620</v>
      </c>
      <c r="AN749">
        <v>373327</v>
      </c>
      <c r="AO749">
        <v>380389</v>
      </c>
      <c r="AP749" t="s">
        <v>11446</v>
      </c>
      <c r="AQ749" t="s">
        <v>11447</v>
      </c>
      <c r="AR749" t="s">
        <v>35</v>
      </c>
    </row>
    <row r="750" spans="1:44" hidden="1" x14ac:dyDescent="0.3">
      <c r="A750" t="s">
        <v>2555</v>
      </c>
      <c r="B750" t="s">
        <v>2556</v>
      </c>
      <c r="C750" t="s">
        <v>283</v>
      </c>
      <c r="D750" t="s">
        <v>360</v>
      </c>
      <c r="E750">
        <v>2019</v>
      </c>
      <c r="F750">
        <v>568351</v>
      </c>
      <c r="G750" t="s">
        <v>11480</v>
      </c>
      <c r="H750">
        <v>3136193</v>
      </c>
      <c r="I750">
        <v>8398379</v>
      </c>
      <c r="J750" t="s">
        <v>11481</v>
      </c>
      <c r="K750">
        <v>167035</v>
      </c>
      <c r="L750">
        <v>43871500</v>
      </c>
      <c r="M750">
        <v>482</v>
      </c>
      <c r="N750" t="s">
        <v>11482</v>
      </c>
      <c r="O750" t="s">
        <v>11483</v>
      </c>
      <c r="P750">
        <f>SUM(sample_report[[#This Row],[DIFF_4]:[DIFF_0]])</f>
        <v>7348</v>
      </c>
      <c r="Q750">
        <f>sample_report[[#This Row],[CTP_4]]-sample_report[[#This Row],[NOM_TAX_4]]</f>
        <v>1349.91</v>
      </c>
      <c r="R750" s="1">
        <f>sample_report[[#This Row],[CTP_3]]-sample_report[[#This Row],[NOM_TAX_3]]</f>
        <v>1108.55</v>
      </c>
      <c r="S750" s="1">
        <f>sample_report[[#This Row],[CTP_2]]-sample_report[[#This Row],[NOMO_TAX_2]]</f>
        <v>1695.14</v>
      </c>
      <c r="T750" s="1">
        <f>sample_report[[#This Row],[CTP_1]]-sample_report[[#This Row],[NOM_TAX_1]]</f>
        <v>1438.78</v>
      </c>
      <c r="U750" s="1">
        <f>sample_report[[#This Row],[CTP_0]]-sample_report[[#This Row],[NOM_TAX_0]]</f>
        <v>1755.62</v>
      </c>
      <c r="V750" t="s">
        <v>2575</v>
      </c>
      <c r="W750" t="s">
        <v>2561</v>
      </c>
      <c r="X750" t="s">
        <v>2562</v>
      </c>
      <c r="Y750" t="s">
        <v>2563</v>
      </c>
      <c r="Z750" t="s">
        <v>11481</v>
      </c>
      <c r="AA750">
        <f>sample_report[[#This Row],[PTI_4]]*sample_report[[#This Row],[STR_4]]*0.01</f>
        <v>0</v>
      </c>
      <c r="AK750" t="s">
        <v>11439</v>
      </c>
      <c r="AL750" t="s">
        <v>2564</v>
      </c>
      <c r="AM750" t="s">
        <v>2565</v>
      </c>
      <c r="AN750">
        <v>506938</v>
      </c>
      <c r="AO750">
        <v>568351</v>
      </c>
      <c r="AP750" t="s">
        <v>11484</v>
      </c>
      <c r="AQ750" t="s">
        <v>11485</v>
      </c>
      <c r="AR750" t="s">
        <v>35</v>
      </c>
    </row>
    <row r="751" spans="1:44" hidden="1" x14ac:dyDescent="0.3">
      <c r="A751" t="s">
        <v>3610</v>
      </c>
      <c r="B751" t="s">
        <v>3611</v>
      </c>
      <c r="C751" t="s">
        <v>283</v>
      </c>
      <c r="D751" t="s">
        <v>360</v>
      </c>
      <c r="E751">
        <v>2019</v>
      </c>
      <c r="F751">
        <v>386510</v>
      </c>
      <c r="G751" t="s">
        <v>11486</v>
      </c>
      <c r="H751">
        <v>2771084</v>
      </c>
      <c r="I751">
        <v>7604671</v>
      </c>
      <c r="J751" t="s">
        <v>3619</v>
      </c>
      <c r="K751">
        <v>118395</v>
      </c>
      <c r="L751">
        <v>29521600</v>
      </c>
      <c r="M751">
        <v>355</v>
      </c>
      <c r="N751" t="s">
        <v>11487</v>
      </c>
      <c r="O751" t="s">
        <v>11488</v>
      </c>
      <c r="P751">
        <f>SUM(sample_report[[#This Row],[DIFF_4]:[DIFF_0]])</f>
        <v>5160.45</v>
      </c>
      <c r="Q751">
        <f>sample_report[[#This Row],[CTP_4]]-sample_report[[#This Row],[NOM_TAX_4]]</f>
        <v>1031.9100000000001</v>
      </c>
      <c r="R751" s="1">
        <f>sample_report[[#This Row],[CTP_3]]-sample_report[[#This Row],[NOM_TAX_3]]</f>
        <v>832.48</v>
      </c>
      <c r="S751" s="1">
        <f>sample_report[[#This Row],[CTP_2]]-sample_report[[#This Row],[NOMO_TAX_2]]</f>
        <v>1321.02</v>
      </c>
      <c r="T751" s="1">
        <f>sample_report[[#This Row],[CTP_1]]-sample_report[[#This Row],[NOM_TAX_1]]</f>
        <v>929.8</v>
      </c>
      <c r="U751" s="1">
        <f>sample_report[[#This Row],[CTP_0]]-sample_report[[#This Row],[NOM_TAX_0]]</f>
        <v>1045.24</v>
      </c>
      <c r="V751" t="s">
        <v>3631</v>
      </c>
      <c r="W751" t="s">
        <v>3616</v>
      </c>
      <c r="X751" t="s">
        <v>3617</v>
      </c>
      <c r="Y751" t="s">
        <v>3618</v>
      </c>
      <c r="Z751" t="s">
        <v>3619</v>
      </c>
      <c r="AA751">
        <f>sample_report[[#This Row],[PTI_4]]*sample_report[[#This Row],[STR_4]]*0.01</f>
        <v>0</v>
      </c>
      <c r="AK751" t="s">
        <v>11445</v>
      </c>
      <c r="AL751" t="s">
        <v>3620</v>
      </c>
      <c r="AM751" t="s">
        <v>3621</v>
      </c>
      <c r="AN751">
        <v>380389</v>
      </c>
      <c r="AO751">
        <v>386510</v>
      </c>
      <c r="AP751" t="s">
        <v>11489</v>
      </c>
      <c r="AQ751" t="s">
        <v>11490</v>
      </c>
      <c r="AR751" t="s">
        <v>35</v>
      </c>
    </row>
    <row r="752" spans="1:44" hidden="1" x14ac:dyDescent="0.3">
      <c r="A752" t="s">
        <v>2555</v>
      </c>
      <c r="B752" t="s">
        <v>2556</v>
      </c>
      <c r="C752" t="s">
        <v>283</v>
      </c>
      <c r="D752" t="s">
        <v>360</v>
      </c>
      <c r="E752">
        <v>2017</v>
      </c>
      <c r="F752">
        <v>517169</v>
      </c>
      <c r="G752" t="s">
        <v>11517</v>
      </c>
      <c r="H752">
        <v>2416272</v>
      </c>
      <c r="I752">
        <v>6329243</v>
      </c>
      <c r="J752" t="s">
        <v>2562</v>
      </c>
      <c r="K752">
        <v>155852</v>
      </c>
      <c r="L752">
        <v>39291300</v>
      </c>
      <c r="M752">
        <v>638</v>
      </c>
      <c r="N752" t="s">
        <v>11518</v>
      </c>
      <c r="O752" t="s">
        <v>11519</v>
      </c>
      <c r="P752">
        <f>SUM(sample_report[[#This Row],[DIFF_4]:[DIFF_0]])</f>
        <v>6921.59</v>
      </c>
      <c r="Q752">
        <f>sample_report[[#This Row],[CTP_4]]-sample_report[[#This Row],[NOM_TAX_4]]</f>
        <v>1375.25</v>
      </c>
      <c r="R752" s="1">
        <f>sample_report[[#This Row],[CTP_3]]-sample_report[[#This Row],[NOM_TAX_3]]</f>
        <v>1392.74</v>
      </c>
      <c r="S752" s="1">
        <f>sample_report[[#This Row],[CTP_2]]-sample_report[[#This Row],[NOMO_TAX_2]]</f>
        <v>1349.91</v>
      </c>
      <c r="T752" s="1">
        <f>sample_report[[#This Row],[CTP_1]]-sample_report[[#This Row],[NOM_TAX_1]]</f>
        <v>1108.55</v>
      </c>
      <c r="U752" s="1">
        <f>sample_report[[#This Row],[CTP_0]]-sample_report[[#This Row],[NOM_TAX_0]]</f>
        <v>1695.14</v>
      </c>
      <c r="V752" t="s">
        <v>2573</v>
      </c>
      <c r="W752" t="s">
        <v>2574</v>
      </c>
      <c r="X752" t="s">
        <v>2575</v>
      </c>
      <c r="Y752" t="s">
        <v>2561</v>
      </c>
      <c r="Z752" t="s">
        <v>2562</v>
      </c>
      <c r="AA752">
        <f>sample_report[[#This Row],[PTI_4]]*sample_report[[#This Row],[STR_4]]*0.01</f>
        <v>0</v>
      </c>
      <c r="AK752" t="s">
        <v>2577</v>
      </c>
      <c r="AL752" t="s">
        <v>2578</v>
      </c>
      <c r="AM752" t="s">
        <v>11439</v>
      </c>
      <c r="AN752">
        <v>423120</v>
      </c>
      <c r="AO752">
        <v>517169</v>
      </c>
      <c r="AP752" t="s">
        <v>11520</v>
      </c>
      <c r="AQ752" t="s">
        <v>11521</v>
      </c>
      <c r="AR752" t="s">
        <v>35</v>
      </c>
    </row>
    <row r="753" spans="1:44" hidden="1" x14ac:dyDescent="0.3">
      <c r="A753" t="s">
        <v>3610</v>
      </c>
      <c r="B753" t="s">
        <v>3611</v>
      </c>
      <c r="C753" t="s">
        <v>283</v>
      </c>
      <c r="D753" t="s">
        <v>360</v>
      </c>
      <c r="E753">
        <v>2017</v>
      </c>
      <c r="F753">
        <v>373327</v>
      </c>
      <c r="G753" t="s">
        <v>11522</v>
      </c>
      <c r="H753">
        <v>2381244</v>
      </c>
      <c r="I753">
        <v>7099627</v>
      </c>
      <c r="J753" t="s">
        <v>3617</v>
      </c>
      <c r="K753">
        <v>115277</v>
      </c>
      <c r="L753">
        <v>27792500</v>
      </c>
      <c r="M753">
        <v>354</v>
      </c>
      <c r="N753" t="s">
        <v>11523</v>
      </c>
      <c r="O753" t="s">
        <v>11524</v>
      </c>
      <c r="P753">
        <f>SUM(sample_report[[#This Row],[DIFF_4]:[DIFF_0]])</f>
        <v>6080.8700000000008</v>
      </c>
      <c r="Q753">
        <f>sample_report[[#This Row],[CTP_4]]-sample_report[[#This Row],[NOM_TAX_4]]</f>
        <v>1412.63</v>
      </c>
      <c r="R753" s="1">
        <f>sample_report[[#This Row],[CTP_3]]-sample_report[[#This Row],[NOM_TAX_3]]</f>
        <v>1482.83</v>
      </c>
      <c r="S753" s="1">
        <f>sample_report[[#This Row],[CTP_2]]-sample_report[[#This Row],[NOMO_TAX_2]]</f>
        <v>1031.9100000000001</v>
      </c>
      <c r="T753" s="1">
        <f>sample_report[[#This Row],[CTP_1]]-sample_report[[#This Row],[NOM_TAX_1]]</f>
        <v>832.48</v>
      </c>
      <c r="U753" s="1">
        <f>sample_report[[#This Row],[CTP_0]]-sample_report[[#This Row],[NOM_TAX_0]]</f>
        <v>1321.02</v>
      </c>
      <c r="V753" t="s">
        <v>3629</v>
      </c>
      <c r="W753" t="s">
        <v>3630</v>
      </c>
      <c r="X753" t="s">
        <v>3631</v>
      </c>
      <c r="Y753" t="s">
        <v>3616</v>
      </c>
      <c r="Z753" t="s">
        <v>3617</v>
      </c>
      <c r="AA753">
        <f>sample_report[[#This Row],[PTI_4]]*sample_report[[#This Row],[STR_4]]*0.01</f>
        <v>0</v>
      </c>
      <c r="AK753" t="s">
        <v>3633</v>
      </c>
      <c r="AL753" t="s">
        <v>3634</v>
      </c>
      <c r="AM753" t="s">
        <v>11445</v>
      </c>
      <c r="AN753">
        <v>320492</v>
      </c>
      <c r="AO753">
        <v>373327</v>
      </c>
      <c r="AP753" t="s">
        <v>11525</v>
      </c>
      <c r="AQ753" t="s">
        <v>11526</v>
      </c>
      <c r="AR753" t="s">
        <v>35</v>
      </c>
    </row>
    <row r="754" spans="1:44" hidden="1" x14ac:dyDescent="0.3">
      <c r="A754" t="s">
        <v>6855</v>
      </c>
      <c r="B754" t="s">
        <v>6856</v>
      </c>
      <c r="C754" t="s">
        <v>283</v>
      </c>
      <c r="D754" t="s">
        <v>2508</v>
      </c>
      <c r="E754">
        <v>2018</v>
      </c>
      <c r="F754">
        <v>861794</v>
      </c>
      <c r="G754" t="s">
        <v>11683</v>
      </c>
      <c r="H754">
        <v>3548380</v>
      </c>
      <c r="I754">
        <v>6181997</v>
      </c>
      <c r="J754" t="s">
        <v>6863</v>
      </c>
      <c r="K754">
        <v>265221</v>
      </c>
      <c r="L754">
        <v>57252800</v>
      </c>
      <c r="M754">
        <v>892</v>
      </c>
      <c r="N754" t="s">
        <v>11684</v>
      </c>
      <c r="O754" t="s">
        <v>11685</v>
      </c>
      <c r="P754">
        <f>SUM(sample_report[[#This Row],[DIFF_4]:[DIFF_0]])</f>
        <v>11737.009999999998</v>
      </c>
      <c r="Q754">
        <f>sample_report[[#This Row],[CTP_4]]-sample_report[[#This Row],[NOM_TAX_4]]</f>
        <v>2211.09</v>
      </c>
      <c r="R754" s="1">
        <f>sample_report[[#This Row],[CTP_3]]-sample_report[[#This Row],[NOM_TAX_3]]</f>
        <v>2186.2600000000002</v>
      </c>
      <c r="S754" s="1">
        <f>sample_report[[#This Row],[CTP_2]]-sample_report[[#This Row],[NOMO_TAX_2]]</f>
        <v>2429.84</v>
      </c>
      <c r="T754" s="1">
        <f>sample_report[[#This Row],[CTP_1]]-sample_report[[#This Row],[NOM_TAX_1]]</f>
        <v>2281.1999999999998</v>
      </c>
      <c r="U754" s="1">
        <f>sample_report[[#This Row],[CTP_0]]-sample_report[[#This Row],[NOM_TAX_0]]</f>
        <v>2628.62</v>
      </c>
      <c r="V754" t="s">
        <v>6875</v>
      </c>
      <c r="W754" t="s">
        <v>6876</v>
      </c>
      <c r="X754" t="s">
        <v>6861</v>
      </c>
      <c r="Y754" t="s">
        <v>6862</v>
      </c>
      <c r="Z754" t="s">
        <v>6863</v>
      </c>
      <c r="AA754">
        <f>sample_report[[#This Row],[PTI_4]]*sample_report[[#This Row],[STR_4]]*0.01</f>
        <v>0</v>
      </c>
      <c r="AK754" t="s">
        <v>6879</v>
      </c>
      <c r="AL754" t="s">
        <v>11686</v>
      </c>
      <c r="AM754" t="s">
        <v>6865</v>
      </c>
      <c r="AN754">
        <v>827332</v>
      </c>
      <c r="AO754">
        <v>861794</v>
      </c>
      <c r="AP754" t="s">
        <v>11687</v>
      </c>
      <c r="AQ754" t="s">
        <v>11688</v>
      </c>
      <c r="AR754" t="s">
        <v>35</v>
      </c>
    </row>
    <row r="755" spans="1:44" hidden="1" x14ac:dyDescent="0.3">
      <c r="A755" t="s">
        <v>10425</v>
      </c>
      <c r="B755" t="s">
        <v>10426</v>
      </c>
      <c r="C755" t="s">
        <v>283</v>
      </c>
      <c r="D755" t="s">
        <v>2508</v>
      </c>
      <c r="E755">
        <v>2018</v>
      </c>
      <c r="F755">
        <v>539151</v>
      </c>
      <c r="G755" t="s">
        <v>35</v>
      </c>
      <c r="H755">
        <v>814831</v>
      </c>
      <c r="I755">
        <v>4988779</v>
      </c>
      <c r="J755" t="s">
        <v>10433</v>
      </c>
      <c r="K755">
        <v>176978</v>
      </c>
      <c r="L755">
        <v>40074900</v>
      </c>
      <c r="M755">
        <v>802</v>
      </c>
      <c r="N755" t="s">
        <v>11689</v>
      </c>
      <c r="O755" t="s">
        <v>35</v>
      </c>
      <c r="P755" t="e">
        <f>SUM(sample_report[[#This Row],[DIFF_4]:[DIFF_0]])</f>
        <v>#VALUE!</v>
      </c>
      <c r="Q755" t="e">
        <f>sample_report[[#This Row],[CTP_4]]-sample_report[[#This Row],[NOM_TAX_4]]</f>
        <v>#VALUE!</v>
      </c>
      <c r="R755" s="1" t="e">
        <f>sample_report[[#This Row],[CTP_3]]-sample_report[[#This Row],[NOM_TAX_3]]</f>
        <v>#VALUE!</v>
      </c>
      <c r="S755" s="1">
        <f>sample_report[[#This Row],[CTP_2]]-sample_report[[#This Row],[NOMO_TAX_2]]</f>
        <v>1475.56</v>
      </c>
      <c r="T755" s="1">
        <f>sample_report[[#This Row],[CTP_1]]-sample_report[[#This Row],[NOM_TAX_1]]</f>
        <v>1513.67</v>
      </c>
      <c r="U755" s="1">
        <f>sample_report[[#This Row],[CTP_0]]-sample_report[[#This Row],[NOM_TAX_0]]</f>
        <v>1854.51</v>
      </c>
      <c r="V755" t="s">
        <v>35</v>
      </c>
      <c r="W755" t="s">
        <v>35</v>
      </c>
      <c r="X755" t="s">
        <v>10431</v>
      </c>
      <c r="Y755" t="s">
        <v>10432</v>
      </c>
      <c r="Z755" t="s">
        <v>10433</v>
      </c>
      <c r="AA755" t="e">
        <f>sample_report[[#This Row],[PTI_4]]*sample_report[[#This Row],[STR_4]]*0.01</f>
        <v>#VALUE!</v>
      </c>
      <c r="AK755" t="s">
        <v>35</v>
      </c>
      <c r="AL755" t="s">
        <v>35</v>
      </c>
      <c r="AM755" t="s">
        <v>10435</v>
      </c>
      <c r="AN755">
        <v>587838</v>
      </c>
      <c r="AO755">
        <v>539151</v>
      </c>
      <c r="AP755" t="s">
        <v>11690</v>
      </c>
      <c r="AQ755" t="s">
        <v>9556</v>
      </c>
      <c r="AR755" t="s">
        <v>35</v>
      </c>
    </row>
    <row r="756" spans="1:44" hidden="1" x14ac:dyDescent="0.3">
      <c r="A756" t="s">
        <v>6855</v>
      </c>
      <c r="B756" t="s">
        <v>6856</v>
      </c>
      <c r="C756" t="s">
        <v>283</v>
      </c>
      <c r="D756" t="s">
        <v>2508</v>
      </c>
      <c r="E756">
        <v>2019</v>
      </c>
      <c r="F756">
        <v>911022</v>
      </c>
      <c r="G756" t="s">
        <v>11737</v>
      </c>
      <c r="H756">
        <v>3779638</v>
      </c>
      <c r="I756">
        <v>6622773</v>
      </c>
      <c r="J756" t="s">
        <v>6864</v>
      </c>
      <c r="K756">
        <v>278777</v>
      </c>
      <c r="L756">
        <v>61766900</v>
      </c>
      <c r="M756">
        <v>888</v>
      </c>
      <c r="N756" t="s">
        <v>11738</v>
      </c>
      <c r="O756" t="s">
        <v>11739</v>
      </c>
      <c r="P756">
        <f>SUM(sample_report[[#This Row],[DIFF_4]:[DIFF_0]])</f>
        <v>12129.45</v>
      </c>
      <c r="Q756">
        <f>sample_report[[#This Row],[CTP_4]]-sample_report[[#This Row],[NOM_TAX_4]]</f>
        <v>2186.2600000000002</v>
      </c>
      <c r="R756" s="1">
        <f>sample_report[[#This Row],[CTP_3]]-sample_report[[#This Row],[NOM_TAX_3]]</f>
        <v>2429.84</v>
      </c>
      <c r="S756" s="1">
        <f>sample_report[[#This Row],[CTP_2]]-sample_report[[#This Row],[NOMO_TAX_2]]</f>
        <v>2281.1999999999998</v>
      </c>
      <c r="T756" s="1">
        <f>sample_report[[#This Row],[CTP_1]]-sample_report[[#This Row],[NOM_TAX_1]]</f>
        <v>2628.62</v>
      </c>
      <c r="U756" s="1">
        <f>sample_report[[#This Row],[CTP_0]]-sample_report[[#This Row],[NOM_TAX_0]]</f>
        <v>2603.5300000000002</v>
      </c>
      <c r="V756" t="s">
        <v>6876</v>
      </c>
      <c r="W756" t="s">
        <v>6861</v>
      </c>
      <c r="X756" t="s">
        <v>6862</v>
      </c>
      <c r="Y756" t="s">
        <v>6863</v>
      </c>
      <c r="Z756" t="s">
        <v>6864</v>
      </c>
      <c r="AA756">
        <f>sample_report[[#This Row],[PTI_4]]*sample_report[[#This Row],[STR_4]]*0.01</f>
        <v>0</v>
      </c>
      <c r="AK756" t="s">
        <v>11686</v>
      </c>
      <c r="AL756" t="s">
        <v>6865</v>
      </c>
      <c r="AM756" t="s">
        <v>6866</v>
      </c>
      <c r="AN756">
        <v>861794</v>
      </c>
      <c r="AO756">
        <v>911022</v>
      </c>
      <c r="AP756" t="s">
        <v>11740</v>
      </c>
      <c r="AQ756" t="s">
        <v>11741</v>
      </c>
      <c r="AR756" t="s">
        <v>35</v>
      </c>
    </row>
    <row r="757" spans="1:44" hidden="1" x14ac:dyDescent="0.3">
      <c r="A757" t="s">
        <v>10425</v>
      </c>
      <c r="B757" t="s">
        <v>10426</v>
      </c>
      <c r="C757" t="s">
        <v>283</v>
      </c>
      <c r="D757" t="s">
        <v>2508</v>
      </c>
      <c r="E757">
        <v>2019</v>
      </c>
      <c r="F757">
        <v>672812</v>
      </c>
      <c r="G757" t="s">
        <v>11742</v>
      </c>
      <c r="H757">
        <v>1353532</v>
      </c>
      <c r="I757">
        <v>7260540</v>
      </c>
      <c r="J757" t="s">
        <v>10434</v>
      </c>
      <c r="K757">
        <v>227197</v>
      </c>
      <c r="L757">
        <v>46245500</v>
      </c>
      <c r="M757">
        <v>693</v>
      </c>
      <c r="N757" t="s">
        <v>11743</v>
      </c>
      <c r="O757" t="s">
        <v>35</v>
      </c>
      <c r="P757" t="e">
        <f>SUM(sample_report[[#This Row],[DIFF_4]:[DIFF_0]])</f>
        <v>#VALUE!</v>
      </c>
      <c r="Q757" t="e">
        <f>sample_report[[#This Row],[CTP_4]]-sample_report[[#This Row],[NOM_TAX_4]]</f>
        <v>#VALUE!</v>
      </c>
      <c r="R757" s="1">
        <f>sample_report[[#This Row],[CTP_3]]-sample_report[[#This Row],[NOM_TAX_3]]</f>
        <v>1475.56</v>
      </c>
      <c r="S757" s="1">
        <f>sample_report[[#This Row],[CTP_2]]-sample_report[[#This Row],[NOMO_TAX_2]]</f>
        <v>1513.67</v>
      </c>
      <c r="T757" s="1">
        <f>sample_report[[#This Row],[CTP_1]]-sample_report[[#This Row],[NOM_TAX_1]]</f>
        <v>1854.51</v>
      </c>
      <c r="U757" s="1">
        <f>sample_report[[#This Row],[CTP_0]]-sample_report[[#This Row],[NOM_TAX_0]]</f>
        <v>2227.6</v>
      </c>
      <c r="V757" t="s">
        <v>35</v>
      </c>
      <c r="W757" t="s">
        <v>10431</v>
      </c>
      <c r="X757" t="s">
        <v>10432</v>
      </c>
      <c r="Y757" t="s">
        <v>10433</v>
      </c>
      <c r="Z757" t="s">
        <v>10434</v>
      </c>
      <c r="AA757" t="e">
        <f>sample_report[[#This Row],[PTI_4]]*sample_report[[#This Row],[STR_4]]*0.01</f>
        <v>#VALUE!</v>
      </c>
      <c r="AK757" t="s">
        <v>35</v>
      </c>
      <c r="AL757" t="s">
        <v>10435</v>
      </c>
      <c r="AM757" t="s">
        <v>10436</v>
      </c>
      <c r="AN757">
        <v>539151</v>
      </c>
      <c r="AO757">
        <v>672812</v>
      </c>
      <c r="AP757" t="s">
        <v>11744</v>
      </c>
      <c r="AQ757" t="s">
        <v>11745</v>
      </c>
      <c r="AR757" t="s">
        <v>35</v>
      </c>
    </row>
    <row r="758" spans="1:44" hidden="1" x14ac:dyDescent="0.3">
      <c r="A758" t="s">
        <v>6855</v>
      </c>
      <c r="B758" t="s">
        <v>6856</v>
      </c>
      <c r="C758" t="s">
        <v>283</v>
      </c>
      <c r="D758" t="s">
        <v>2508</v>
      </c>
      <c r="E758">
        <v>2017</v>
      </c>
      <c r="F758">
        <v>827332</v>
      </c>
      <c r="G758" t="s">
        <v>11785</v>
      </c>
      <c r="H758">
        <v>3189826</v>
      </c>
      <c r="I758">
        <v>5621310</v>
      </c>
      <c r="J758" t="s">
        <v>6862</v>
      </c>
      <c r="K758">
        <v>233898</v>
      </c>
      <c r="L758">
        <v>54665800</v>
      </c>
      <c r="M758">
        <v>900</v>
      </c>
      <c r="N758" t="s">
        <v>11786</v>
      </c>
      <c r="O758" t="s">
        <v>11787</v>
      </c>
      <c r="P758">
        <f>SUM(sample_report[[#This Row],[DIFF_4]:[DIFF_0]])</f>
        <v>11742.14</v>
      </c>
      <c r="Q758">
        <f>sample_report[[#This Row],[CTP_4]]-sample_report[[#This Row],[NOM_TAX_4]]</f>
        <v>2633.75</v>
      </c>
      <c r="R758" s="1">
        <f>sample_report[[#This Row],[CTP_3]]-sample_report[[#This Row],[NOM_TAX_3]]</f>
        <v>2211.09</v>
      </c>
      <c r="S758" s="1">
        <f>sample_report[[#This Row],[CTP_2]]-sample_report[[#This Row],[NOMO_TAX_2]]</f>
        <v>2186.2600000000002</v>
      </c>
      <c r="T758" s="1">
        <f>sample_report[[#This Row],[CTP_1]]-sample_report[[#This Row],[NOM_TAX_1]]</f>
        <v>2429.84</v>
      </c>
      <c r="U758" s="1">
        <f>sample_report[[#This Row],[CTP_0]]-sample_report[[#This Row],[NOM_TAX_0]]</f>
        <v>2281.1999999999998</v>
      </c>
      <c r="V758" t="s">
        <v>6874</v>
      </c>
      <c r="W758" t="s">
        <v>6875</v>
      </c>
      <c r="X758" t="s">
        <v>6876</v>
      </c>
      <c r="Y758" t="s">
        <v>6861</v>
      </c>
      <c r="Z758" t="s">
        <v>6862</v>
      </c>
      <c r="AA758">
        <f>sample_report[[#This Row],[PTI_4]]*sample_report[[#This Row],[STR_4]]*0.01</f>
        <v>0</v>
      </c>
      <c r="AK758" t="s">
        <v>6878</v>
      </c>
      <c r="AL758" t="s">
        <v>6879</v>
      </c>
      <c r="AM758" t="s">
        <v>11686</v>
      </c>
      <c r="AN758">
        <v>681530</v>
      </c>
      <c r="AO758">
        <v>827332</v>
      </c>
      <c r="AP758" t="s">
        <v>11788</v>
      </c>
      <c r="AQ758" t="s">
        <v>11789</v>
      </c>
      <c r="AR758" t="s">
        <v>35</v>
      </c>
    </row>
    <row r="759" spans="1:44" hidden="1" x14ac:dyDescent="0.3">
      <c r="A759" t="s">
        <v>10425</v>
      </c>
      <c r="B759" t="s">
        <v>10426</v>
      </c>
      <c r="C759" t="s">
        <v>283</v>
      </c>
      <c r="D759" t="s">
        <v>2508</v>
      </c>
      <c r="E759">
        <v>2017</v>
      </c>
      <c r="F759">
        <v>587838</v>
      </c>
      <c r="G759" t="s">
        <v>35</v>
      </c>
      <c r="H759">
        <v>1380969</v>
      </c>
      <c r="I759">
        <v>4209861</v>
      </c>
      <c r="J759" t="s">
        <v>10432</v>
      </c>
      <c r="K759">
        <v>180297</v>
      </c>
      <c r="L759">
        <v>44118900</v>
      </c>
      <c r="M759">
        <v>933</v>
      </c>
      <c r="N759" t="s">
        <v>11790</v>
      </c>
      <c r="O759" t="s">
        <v>35</v>
      </c>
      <c r="P759" t="e">
        <f>SUM(sample_report[[#This Row],[DIFF_4]:[DIFF_0]])</f>
        <v>#VALUE!</v>
      </c>
      <c r="Q759" t="e">
        <f>sample_report[[#This Row],[CTP_4]]-sample_report[[#This Row],[NOM_TAX_4]]</f>
        <v>#VALUE!</v>
      </c>
      <c r="R759" s="1" t="e">
        <f>sample_report[[#This Row],[CTP_3]]-sample_report[[#This Row],[NOM_TAX_3]]</f>
        <v>#VALUE!</v>
      </c>
      <c r="S759" s="1" t="e">
        <f>sample_report[[#This Row],[CTP_2]]-sample_report[[#This Row],[NOMO_TAX_2]]</f>
        <v>#VALUE!</v>
      </c>
      <c r="T759" s="1">
        <f>sample_report[[#This Row],[CTP_1]]-sample_report[[#This Row],[NOM_TAX_1]]</f>
        <v>1475.56</v>
      </c>
      <c r="U759" s="1">
        <f>sample_report[[#This Row],[CTP_0]]-sample_report[[#This Row],[NOM_TAX_0]]</f>
        <v>1513.67</v>
      </c>
      <c r="V759" t="s">
        <v>35</v>
      </c>
      <c r="W759" t="s">
        <v>35</v>
      </c>
      <c r="X759" t="s">
        <v>35</v>
      </c>
      <c r="Y759" t="s">
        <v>10431</v>
      </c>
      <c r="Z759" t="s">
        <v>10432</v>
      </c>
      <c r="AA759" t="e">
        <f>sample_report[[#This Row],[PTI_4]]*sample_report[[#This Row],[STR_4]]*0.01</f>
        <v>#VALUE!</v>
      </c>
      <c r="AK759" t="s">
        <v>35</v>
      </c>
      <c r="AL759" t="s">
        <v>35</v>
      </c>
      <c r="AM759" t="s">
        <v>35</v>
      </c>
      <c r="AN759">
        <v>505801</v>
      </c>
      <c r="AO759">
        <v>587838</v>
      </c>
      <c r="AP759" t="s">
        <v>11791</v>
      </c>
      <c r="AQ759" t="s">
        <v>11792</v>
      </c>
      <c r="AR759" t="s">
        <v>35</v>
      </c>
    </row>
    <row r="760" spans="1:44" x14ac:dyDescent="0.3">
      <c r="A760" t="s">
        <v>10933</v>
      </c>
      <c r="B760" t="s">
        <v>10934</v>
      </c>
      <c r="C760" t="s">
        <v>283</v>
      </c>
      <c r="D760" t="s">
        <v>1982</v>
      </c>
      <c r="E760">
        <v>2020</v>
      </c>
      <c r="F760">
        <v>124787</v>
      </c>
      <c r="G760" t="s">
        <v>11852</v>
      </c>
      <c r="H760">
        <v>714694</v>
      </c>
      <c r="I760">
        <v>3660135</v>
      </c>
      <c r="J760" t="s">
        <v>11853</v>
      </c>
      <c r="K760">
        <v>43830</v>
      </c>
      <c r="L760">
        <v>8167500</v>
      </c>
      <c r="M760">
        <v>255</v>
      </c>
      <c r="N760" t="s">
        <v>11854</v>
      </c>
      <c r="O760" t="s">
        <v>11855</v>
      </c>
      <c r="P760">
        <f>SUM(sample_report[[#This Row],[DIFF_4]:[DIFF_0]])</f>
        <v>-68938.016847999999</v>
      </c>
      <c r="Q760" s="1">
        <f>sample_report[[#This Row],[CTP_4]]-sample_report[[#This Row],[NOM_TAX_4]]</f>
        <v>-8.5381120000000692</v>
      </c>
      <c r="R760" s="1">
        <f>sample_report[[#This Row],[CTP_3]]-sample_report[[#This Row],[NOM_TAX_3]]</f>
        <v>58.911367999999925</v>
      </c>
      <c r="S760" s="1">
        <f>sample_report[[#This Row],[CTP_2]]-sample_report[[#This Row],[NOMO_TAX_2]]</f>
        <v>130.58369600000003</v>
      </c>
      <c r="T760" s="1">
        <f>sample_report[[#This Row],[CTP_1]]-sample_report[[#This Row],[NOM_TAX_1]]</f>
        <v>-32550.5</v>
      </c>
      <c r="U760" s="1">
        <f>sample_report[[#This Row],[CTP_0]]-sample_report[[#This Row],[NOM_TAX_0]]</f>
        <v>-36568.4738</v>
      </c>
      <c r="V760" t="s">
        <v>10941</v>
      </c>
      <c r="W760" t="s">
        <v>10942</v>
      </c>
      <c r="X760" t="s">
        <v>10936</v>
      </c>
      <c r="Y760" t="s">
        <v>11002</v>
      </c>
      <c r="Z760" t="s">
        <v>11853</v>
      </c>
      <c r="AA760">
        <f>sample_report[[#This Row],[PTI_4]]*sample_report[[#This Row],[STR_4]]*0.01</f>
        <v>561.15811200000007</v>
      </c>
      <c r="AB760">
        <f>sample_report[[#This Row],[PTI_3]]*sample_report[[#This Row],[STR_3]]*0.01</f>
        <v>531.35863200000006</v>
      </c>
      <c r="AC760">
        <f>sample_report[[#This Row],[PTI_2]]*sample_report[[#This Row],[STR_32]]*0.01</f>
        <v>518.35630400000002</v>
      </c>
      <c r="AD760">
        <f>sample_report[[#This Row],[PTI_1]]*sample_report[[#This Row],[STR_1]]*0.01</f>
        <v>33085.75</v>
      </c>
      <c r="AE760">
        <f>sample_report[[#This Row],[PTI_0]]*sample_report[[#This Row],[STR_0]]*0.01</f>
        <v>37111.6538</v>
      </c>
      <c r="AF760">
        <v>29.74</v>
      </c>
      <c r="AG760">
        <v>29.74</v>
      </c>
      <c r="AH760">
        <v>29.74</v>
      </c>
      <c r="AI760">
        <v>29.74</v>
      </c>
      <c r="AJ760">
        <v>29.74</v>
      </c>
      <c r="AK760" t="s">
        <v>10945</v>
      </c>
      <c r="AL760" t="s">
        <v>11005</v>
      </c>
      <c r="AM760" t="s">
        <v>11856</v>
      </c>
      <c r="AN760">
        <v>111250</v>
      </c>
      <c r="AO760">
        <v>124787</v>
      </c>
      <c r="AP760" t="s">
        <v>11857</v>
      </c>
      <c r="AQ760" t="s">
        <v>6168</v>
      </c>
      <c r="AR760" t="s">
        <v>35</v>
      </c>
    </row>
    <row r="761" spans="1:44" x14ac:dyDescent="0.3">
      <c r="A761" t="s">
        <v>10933</v>
      </c>
      <c r="B761" t="s">
        <v>10934</v>
      </c>
      <c r="C761" t="s">
        <v>283</v>
      </c>
      <c r="D761" t="s">
        <v>1982</v>
      </c>
      <c r="E761">
        <v>2016</v>
      </c>
      <c r="F761">
        <v>188688</v>
      </c>
      <c r="G761" t="s">
        <v>11858</v>
      </c>
      <c r="H761">
        <v>751071</v>
      </c>
      <c r="I761">
        <v>1194714</v>
      </c>
      <c r="J761" t="s">
        <v>10941</v>
      </c>
      <c r="K761">
        <v>45046</v>
      </c>
      <c r="L761">
        <v>17161700</v>
      </c>
      <c r="M761">
        <v>1460</v>
      </c>
      <c r="N761" t="s">
        <v>11859</v>
      </c>
      <c r="O761" t="s">
        <v>11860</v>
      </c>
      <c r="P761">
        <f>SUM(sample_report[[#This Row],[DIFF_4]:[DIFF_0]])</f>
        <v>-115743.74437700001</v>
      </c>
      <c r="Q761" s="1">
        <f>sample_report[[#This Row],[CTP_4]]-sample_report[[#This Row],[NOM_TAX_4]]</f>
        <v>-27.915926000000127</v>
      </c>
      <c r="R761" s="1">
        <f>sample_report[[#This Row],[CTP_3]]-sample_report[[#This Row],[NOM_TAX_3]]</f>
        <v>-21.497318000000178</v>
      </c>
      <c r="S761" s="1">
        <f>sample_report[[#This Row],[CTP_2]]-sample_report[[#This Row],[NOMO_TAX_2]]</f>
        <v>-4.9500330000000758</v>
      </c>
      <c r="T761" s="1">
        <f>sample_report[[#This Row],[CTP_1]]-sample_report[[#This Row],[NOM_TAX_1]]</f>
        <v>-60126.189900000005</v>
      </c>
      <c r="U761" s="1">
        <f>sample_report[[#This Row],[CTP_0]]-sample_report[[#This Row],[NOM_TAX_0]]</f>
        <v>-55563.191200000001</v>
      </c>
      <c r="V761" t="s">
        <v>11861</v>
      </c>
      <c r="W761" t="s">
        <v>11050</v>
      </c>
      <c r="X761" t="s">
        <v>10939</v>
      </c>
      <c r="Y761" t="s">
        <v>10940</v>
      </c>
      <c r="Z761" t="s">
        <v>10941</v>
      </c>
      <c r="AA761">
        <f>sample_report[[#This Row],[PTI_4]]*sample_report[[#This Row],[STR_4]]*0.01</f>
        <v>850.97592600000007</v>
      </c>
      <c r="AB761">
        <f>sample_report[[#This Row],[PTI_3]]*sample_report[[#This Row],[STR_3]]*0.01</f>
        <v>836.27731800000015</v>
      </c>
      <c r="AC761">
        <f>sample_report[[#This Row],[PTI_2]]*sample_report[[#This Row],[STR_32]]*0.01</f>
        <v>768.90003300000012</v>
      </c>
      <c r="AD761">
        <f>sample_report[[#This Row],[PTI_1]]*sample_report[[#This Row],[STR_1]]*0.01</f>
        <v>60883.449900000007</v>
      </c>
      <c r="AE761">
        <f>sample_report[[#This Row],[PTI_0]]*sample_report[[#This Row],[STR_0]]*0.01</f>
        <v>56115.811200000004</v>
      </c>
      <c r="AF761">
        <v>39.54</v>
      </c>
      <c r="AG761">
        <v>36.99</v>
      </c>
      <c r="AH761">
        <v>36.99</v>
      </c>
      <c r="AI761">
        <v>32.11</v>
      </c>
      <c r="AJ761">
        <v>29.74</v>
      </c>
      <c r="AK761" t="s">
        <v>11862</v>
      </c>
      <c r="AL761" t="s">
        <v>11051</v>
      </c>
      <c r="AM761" t="s">
        <v>10943</v>
      </c>
      <c r="AN761">
        <v>189609</v>
      </c>
      <c r="AO761">
        <v>188688</v>
      </c>
      <c r="AP761" t="s">
        <v>11863</v>
      </c>
      <c r="AQ761" t="s">
        <v>2743</v>
      </c>
      <c r="AR761" t="s">
        <v>35</v>
      </c>
    </row>
    <row r="762" spans="1:44" hidden="1" x14ac:dyDescent="0.3">
      <c r="A762" t="s">
        <v>605</v>
      </c>
      <c r="B762" t="s">
        <v>606</v>
      </c>
      <c r="C762" t="s">
        <v>607</v>
      </c>
      <c r="D762" t="s">
        <v>591</v>
      </c>
      <c r="E762">
        <v>2018</v>
      </c>
      <c r="F762">
        <v>175377</v>
      </c>
      <c r="G762" t="s">
        <v>608</v>
      </c>
      <c r="H762">
        <v>6091949</v>
      </c>
      <c r="I762">
        <v>16190693</v>
      </c>
      <c r="J762" t="s">
        <v>609</v>
      </c>
      <c r="K762">
        <v>80377</v>
      </c>
      <c r="L762">
        <v>150808400</v>
      </c>
      <c r="M762">
        <v>84</v>
      </c>
      <c r="N762" t="s">
        <v>610</v>
      </c>
      <c r="O762" t="s">
        <v>611</v>
      </c>
      <c r="P762">
        <f>SUM(sample_report[[#This Row],[DIFF_4]:[DIFF_0]])</f>
        <v>7595.8700000000008</v>
      </c>
      <c r="Q762">
        <f>sample_report[[#This Row],[CTP_4]]-sample_report[[#This Row],[NOM_TAX_4]]</f>
        <v>1727.5</v>
      </c>
      <c r="R762" s="1">
        <f>sample_report[[#This Row],[CTP_3]]-sample_report[[#This Row],[NOM_TAX_3]]</f>
        <v>1468.98</v>
      </c>
      <c r="S762" s="1">
        <f>sample_report[[#This Row],[CTP_2]]-sample_report[[#This Row],[NOMO_TAX_2]]</f>
        <v>1784.88</v>
      </c>
      <c r="T762" s="1">
        <f>sample_report[[#This Row],[CTP_1]]-sample_report[[#This Row],[NOM_TAX_1]]</f>
        <v>1454.61</v>
      </c>
      <c r="U762" s="1">
        <f>sample_report[[#This Row],[CTP_0]]-sample_report[[#This Row],[NOM_TAX_0]]</f>
        <v>1159.9000000000001</v>
      </c>
      <c r="V762" t="s">
        <v>612</v>
      </c>
      <c r="W762" t="s">
        <v>613</v>
      </c>
      <c r="X762" t="s">
        <v>614</v>
      </c>
      <c r="Y762" t="s">
        <v>615</v>
      </c>
      <c r="Z762" t="s">
        <v>609</v>
      </c>
      <c r="AA762">
        <f>sample_report[[#This Row],[PTI_4]]*sample_report[[#This Row],[STR_4]]*0.01</f>
        <v>0</v>
      </c>
      <c r="AK762" t="s">
        <v>616</v>
      </c>
      <c r="AL762" t="s">
        <v>617</v>
      </c>
      <c r="AM762" t="s">
        <v>618</v>
      </c>
      <c r="AN762">
        <v>345947</v>
      </c>
      <c r="AO762">
        <v>175377</v>
      </c>
      <c r="AP762" t="s">
        <v>619</v>
      </c>
      <c r="AQ762" t="s">
        <v>620</v>
      </c>
      <c r="AR762" t="s">
        <v>35</v>
      </c>
    </row>
    <row r="763" spans="1:44" hidden="1" x14ac:dyDescent="0.3">
      <c r="A763" t="s">
        <v>636</v>
      </c>
      <c r="B763" t="s">
        <v>637</v>
      </c>
      <c r="C763" t="s">
        <v>607</v>
      </c>
      <c r="D763" t="s">
        <v>591</v>
      </c>
      <c r="E763">
        <v>2018</v>
      </c>
      <c r="F763">
        <v>224883</v>
      </c>
      <c r="G763" t="s">
        <v>638</v>
      </c>
      <c r="H763">
        <v>2745160</v>
      </c>
      <c r="I763">
        <v>3860112</v>
      </c>
      <c r="J763" t="s">
        <v>639</v>
      </c>
      <c r="K763">
        <v>53309</v>
      </c>
      <c r="L763">
        <v>188880400</v>
      </c>
      <c r="M763">
        <v>445</v>
      </c>
      <c r="N763" t="s">
        <v>640</v>
      </c>
      <c r="O763" t="s">
        <v>641</v>
      </c>
      <c r="P763">
        <f>SUM(sample_report[[#This Row],[DIFF_4]:[DIFF_0]])</f>
        <v>3862.2200000000003</v>
      </c>
      <c r="Q763">
        <f>sample_report[[#This Row],[CTP_4]]-sample_report[[#This Row],[NOM_TAX_4]]</f>
        <v>807.96</v>
      </c>
      <c r="R763" s="1">
        <f>sample_report[[#This Row],[CTP_3]]-sample_report[[#This Row],[NOM_TAX_3]]</f>
        <v>867</v>
      </c>
      <c r="S763" s="1">
        <f>sample_report[[#This Row],[CTP_2]]-sample_report[[#This Row],[NOMO_TAX_2]]</f>
        <v>843.05</v>
      </c>
      <c r="T763" s="1">
        <f>sample_report[[#This Row],[CTP_1]]-sample_report[[#This Row],[NOM_TAX_1]]</f>
        <v>796.59</v>
      </c>
      <c r="U763" s="1">
        <f>sample_report[[#This Row],[CTP_0]]-sample_report[[#This Row],[NOM_TAX_0]]</f>
        <v>547.62</v>
      </c>
      <c r="V763" t="s">
        <v>642</v>
      </c>
      <c r="W763" t="s">
        <v>643</v>
      </c>
      <c r="X763" t="s">
        <v>644</v>
      </c>
      <c r="Y763" t="s">
        <v>645</v>
      </c>
      <c r="Z763" t="s">
        <v>639</v>
      </c>
      <c r="AA763">
        <f>sample_report[[#This Row],[PTI_4]]*sample_report[[#This Row],[STR_4]]*0.01</f>
        <v>0</v>
      </c>
      <c r="AK763" t="s">
        <v>646</v>
      </c>
      <c r="AL763" t="s">
        <v>647</v>
      </c>
      <c r="AM763" t="s">
        <v>648</v>
      </c>
      <c r="AN763">
        <v>241872</v>
      </c>
      <c r="AO763">
        <v>224883</v>
      </c>
      <c r="AP763" t="s">
        <v>649</v>
      </c>
      <c r="AQ763" t="s">
        <v>650</v>
      </c>
      <c r="AR763" t="s">
        <v>35</v>
      </c>
    </row>
    <row r="764" spans="1:44" hidden="1" x14ac:dyDescent="0.3">
      <c r="A764" t="s">
        <v>682</v>
      </c>
      <c r="B764" t="s">
        <v>683</v>
      </c>
      <c r="C764" t="s">
        <v>607</v>
      </c>
      <c r="D764" t="s">
        <v>591</v>
      </c>
      <c r="E764">
        <v>2018</v>
      </c>
      <c r="F764">
        <v>133450</v>
      </c>
      <c r="G764" t="s">
        <v>684</v>
      </c>
      <c r="H764">
        <v>2441608</v>
      </c>
      <c r="I764">
        <v>4641208</v>
      </c>
      <c r="J764" t="s">
        <v>685</v>
      </c>
      <c r="K764">
        <v>28414</v>
      </c>
      <c r="L764">
        <v>115594300</v>
      </c>
      <c r="M764">
        <v>222</v>
      </c>
      <c r="N764" t="s">
        <v>686</v>
      </c>
      <c r="O764" t="s">
        <v>687</v>
      </c>
      <c r="P764">
        <f>SUM(sample_report[[#This Row],[DIFF_4]:[DIFF_0]])</f>
        <v>2731.25</v>
      </c>
      <c r="Q764">
        <f>sample_report[[#This Row],[CTP_4]]-sample_report[[#This Row],[NOM_TAX_4]]</f>
        <v>878.51</v>
      </c>
      <c r="R764" s="1">
        <f>sample_report[[#This Row],[CTP_3]]-sample_report[[#This Row],[NOM_TAX_3]]</f>
        <v>500.37</v>
      </c>
      <c r="S764" s="1">
        <f>sample_report[[#This Row],[CTP_2]]-sample_report[[#This Row],[NOMO_TAX_2]]</f>
        <v>649.77</v>
      </c>
      <c r="T764" s="1">
        <f>sample_report[[#This Row],[CTP_1]]-sample_report[[#This Row],[NOM_TAX_1]]</f>
        <v>480.75</v>
      </c>
      <c r="U764" s="1">
        <f>sample_report[[#This Row],[CTP_0]]-sample_report[[#This Row],[NOM_TAX_0]]</f>
        <v>221.85</v>
      </c>
      <c r="V764" t="s">
        <v>688</v>
      </c>
      <c r="W764" t="s">
        <v>689</v>
      </c>
      <c r="X764" t="s">
        <v>690</v>
      </c>
      <c r="Y764" t="s">
        <v>691</v>
      </c>
      <c r="Z764" t="s">
        <v>685</v>
      </c>
      <c r="AA764">
        <f>sample_report[[#This Row],[PTI_4]]*sample_report[[#This Row],[STR_4]]*0.01</f>
        <v>0</v>
      </c>
      <c r="AK764" t="s">
        <v>692</v>
      </c>
      <c r="AL764" t="s">
        <v>693</v>
      </c>
      <c r="AM764" t="s">
        <v>694</v>
      </c>
      <c r="AN764">
        <v>100844</v>
      </c>
      <c r="AO764">
        <v>133450</v>
      </c>
      <c r="AP764" t="s">
        <v>695</v>
      </c>
      <c r="AQ764" t="s">
        <v>696</v>
      </c>
      <c r="AR764" t="s">
        <v>35</v>
      </c>
    </row>
    <row r="765" spans="1:44" hidden="1" x14ac:dyDescent="0.3">
      <c r="A765" t="s">
        <v>605</v>
      </c>
      <c r="B765" t="s">
        <v>606</v>
      </c>
      <c r="C765" t="s">
        <v>607</v>
      </c>
      <c r="D765" t="s">
        <v>591</v>
      </c>
      <c r="E765">
        <v>2019</v>
      </c>
      <c r="F765">
        <v>308101</v>
      </c>
      <c r="G765" t="s">
        <v>877</v>
      </c>
      <c r="H765">
        <v>6058697</v>
      </c>
      <c r="I765">
        <v>16819770</v>
      </c>
      <c r="J765" t="s">
        <v>878</v>
      </c>
      <c r="K765">
        <v>83874</v>
      </c>
      <c r="L765">
        <v>298004900</v>
      </c>
      <c r="M765">
        <v>159</v>
      </c>
      <c r="N765" t="s">
        <v>879</v>
      </c>
      <c r="O765" t="s">
        <v>880</v>
      </c>
      <c r="P765">
        <f>SUM(sample_report[[#This Row],[DIFF_4]:[DIFF_0]])</f>
        <v>6786.7100000000009</v>
      </c>
      <c r="Q765">
        <f>sample_report[[#This Row],[CTP_4]]-sample_report[[#This Row],[NOM_TAX_4]]</f>
        <v>1468.98</v>
      </c>
      <c r="R765" s="1">
        <f>sample_report[[#This Row],[CTP_3]]-sample_report[[#This Row],[NOM_TAX_3]]</f>
        <v>1784.88</v>
      </c>
      <c r="S765" s="1">
        <f>sample_report[[#This Row],[CTP_2]]-sample_report[[#This Row],[NOMO_TAX_2]]</f>
        <v>1454.61</v>
      </c>
      <c r="T765" s="1">
        <f>sample_report[[#This Row],[CTP_1]]-sample_report[[#This Row],[NOM_TAX_1]]</f>
        <v>1159.9000000000001</v>
      </c>
      <c r="U765" s="1">
        <f>sample_report[[#This Row],[CTP_0]]-sample_report[[#This Row],[NOM_TAX_0]]</f>
        <v>918.34</v>
      </c>
      <c r="V765" t="s">
        <v>613</v>
      </c>
      <c r="W765" t="s">
        <v>614</v>
      </c>
      <c r="X765" t="s">
        <v>615</v>
      </c>
      <c r="Y765" t="s">
        <v>609</v>
      </c>
      <c r="Z765" t="s">
        <v>878</v>
      </c>
      <c r="AA765">
        <f>sample_report[[#This Row],[PTI_4]]*sample_report[[#This Row],[STR_4]]*0.01</f>
        <v>0</v>
      </c>
      <c r="AK765" t="s">
        <v>617</v>
      </c>
      <c r="AL765" t="s">
        <v>618</v>
      </c>
      <c r="AM765" t="s">
        <v>881</v>
      </c>
      <c r="AN765">
        <v>175377</v>
      </c>
      <c r="AO765">
        <v>308101</v>
      </c>
      <c r="AP765" t="s">
        <v>882</v>
      </c>
      <c r="AQ765" t="s">
        <v>883</v>
      </c>
      <c r="AR765" t="s">
        <v>35</v>
      </c>
    </row>
    <row r="766" spans="1:44" hidden="1" x14ac:dyDescent="0.3">
      <c r="A766" t="s">
        <v>636</v>
      </c>
      <c r="B766" t="s">
        <v>637</v>
      </c>
      <c r="C766" t="s">
        <v>607</v>
      </c>
      <c r="D766" t="s">
        <v>591</v>
      </c>
      <c r="E766">
        <v>2019</v>
      </c>
      <c r="F766">
        <v>214837</v>
      </c>
      <c r="G766" t="s">
        <v>891</v>
      </c>
      <c r="H766">
        <v>2795626</v>
      </c>
      <c r="I766">
        <v>4030098</v>
      </c>
      <c r="J766" t="s">
        <v>892</v>
      </c>
      <c r="K766">
        <v>78888</v>
      </c>
      <c r="L766">
        <v>229067000</v>
      </c>
      <c r="M766">
        <v>511</v>
      </c>
      <c r="N766" t="s">
        <v>893</v>
      </c>
      <c r="O766" t="s">
        <v>894</v>
      </c>
      <c r="P766">
        <f>SUM(sample_report[[#This Row],[DIFF_4]:[DIFF_0]])</f>
        <v>3750.85</v>
      </c>
      <c r="Q766">
        <f>sample_report[[#This Row],[CTP_4]]-sample_report[[#This Row],[NOM_TAX_4]]</f>
        <v>867</v>
      </c>
      <c r="R766" s="1">
        <f>sample_report[[#This Row],[CTP_3]]-sample_report[[#This Row],[NOM_TAX_3]]</f>
        <v>843.05</v>
      </c>
      <c r="S766" s="1">
        <f>sample_report[[#This Row],[CTP_2]]-sample_report[[#This Row],[NOMO_TAX_2]]</f>
        <v>796.59</v>
      </c>
      <c r="T766" s="1">
        <f>sample_report[[#This Row],[CTP_1]]-sample_report[[#This Row],[NOM_TAX_1]]</f>
        <v>547.62</v>
      </c>
      <c r="U766" s="1">
        <f>sample_report[[#This Row],[CTP_0]]-sample_report[[#This Row],[NOM_TAX_0]]</f>
        <v>696.59</v>
      </c>
      <c r="V766" t="s">
        <v>643</v>
      </c>
      <c r="W766" t="s">
        <v>644</v>
      </c>
      <c r="X766" t="s">
        <v>645</v>
      </c>
      <c r="Y766" t="s">
        <v>639</v>
      </c>
      <c r="Z766" t="s">
        <v>892</v>
      </c>
      <c r="AA766">
        <f>sample_report[[#This Row],[PTI_4]]*sample_report[[#This Row],[STR_4]]*0.01</f>
        <v>0</v>
      </c>
      <c r="AK766" t="s">
        <v>647</v>
      </c>
      <c r="AL766" t="s">
        <v>648</v>
      </c>
      <c r="AM766" t="s">
        <v>895</v>
      </c>
      <c r="AN766">
        <v>224883</v>
      </c>
      <c r="AO766">
        <v>214837</v>
      </c>
      <c r="AP766" t="s">
        <v>896</v>
      </c>
      <c r="AQ766" t="s">
        <v>897</v>
      </c>
      <c r="AR766" t="s">
        <v>35</v>
      </c>
    </row>
    <row r="767" spans="1:44" hidden="1" x14ac:dyDescent="0.3">
      <c r="A767" t="s">
        <v>682</v>
      </c>
      <c r="B767" t="s">
        <v>683</v>
      </c>
      <c r="C767" t="s">
        <v>607</v>
      </c>
      <c r="D767" t="s">
        <v>591</v>
      </c>
      <c r="E767">
        <v>2019</v>
      </c>
      <c r="F767">
        <v>173557</v>
      </c>
      <c r="G767" t="s">
        <v>913</v>
      </c>
      <c r="H767">
        <v>2505784</v>
      </c>
      <c r="I767">
        <v>4785749</v>
      </c>
      <c r="J767" t="s">
        <v>914</v>
      </c>
      <c r="K767">
        <v>60406</v>
      </c>
      <c r="L767">
        <v>182665900</v>
      </c>
      <c r="M767">
        <v>341</v>
      </c>
      <c r="N767" t="s">
        <v>915</v>
      </c>
      <c r="O767" t="s">
        <v>916</v>
      </c>
      <c r="P767">
        <f>SUM(sample_report[[#This Row],[DIFF_4]:[DIFF_0]])</f>
        <v>2004.7799999999997</v>
      </c>
      <c r="Q767">
        <f>sample_report[[#This Row],[CTP_4]]-sample_report[[#This Row],[NOM_TAX_4]]</f>
        <v>500.37</v>
      </c>
      <c r="R767" s="1">
        <f>sample_report[[#This Row],[CTP_3]]-sample_report[[#This Row],[NOM_TAX_3]]</f>
        <v>649.77</v>
      </c>
      <c r="S767" s="1">
        <f>sample_report[[#This Row],[CTP_2]]-sample_report[[#This Row],[NOMO_TAX_2]]</f>
        <v>480.75</v>
      </c>
      <c r="T767" s="1">
        <f>sample_report[[#This Row],[CTP_1]]-sample_report[[#This Row],[NOM_TAX_1]]</f>
        <v>221.85</v>
      </c>
      <c r="U767" s="1">
        <f>sample_report[[#This Row],[CTP_0]]-sample_report[[#This Row],[NOM_TAX_0]]</f>
        <v>152.04</v>
      </c>
      <c r="V767" t="s">
        <v>689</v>
      </c>
      <c r="W767" t="s">
        <v>690</v>
      </c>
      <c r="X767" t="s">
        <v>691</v>
      </c>
      <c r="Y767" t="s">
        <v>685</v>
      </c>
      <c r="Z767" t="s">
        <v>914</v>
      </c>
      <c r="AA767">
        <f>sample_report[[#This Row],[PTI_4]]*sample_report[[#This Row],[STR_4]]*0.01</f>
        <v>0</v>
      </c>
      <c r="AK767" t="s">
        <v>693</v>
      </c>
      <c r="AL767" t="s">
        <v>694</v>
      </c>
      <c r="AM767" t="s">
        <v>917</v>
      </c>
      <c r="AN767">
        <v>133450</v>
      </c>
      <c r="AO767">
        <v>173557</v>
      </c>
      <c r="AP767" t="s">
        <v>918</v>
      </c>
      <c r="AQ767" t="s">
        <v>919</v>
      </c>
      <c r="AR767" t="s">
        <v>35</v>
      </c>
    </row>
    <row r="768" spans="1:44" hidden="1" x14ac:dyDescent="0.3">
      <c r="A768" t="s">
        <v>605</v>
      </c>
      <c r="B768" t="s">
        <v>606</v>
      </c>
      <c r="C768" t="s">
        <v>607</v>
      </c>
      <c r="D768" t="s">
        <v>591</v>
      </c>
      <c r="E768">
        <v>2017</v>
      </c>
      <c r="F768">
        <v>345947</v>
      </c>
      <c r="G768" t="s">
        <v>1007</v>
      </c>
      <c r="H768">
        <v>6454951</v>
      </c>
      <c r="I768">
        <v>16645598</v>
      </c>
      <c r="J768" t="s">
        <v>615</v>
      </c>
      <c r="K768">
        <v>-9540</v>
      </c>
      <c r="L768">
        <v>403282400</v>
      </c>
      <c r="M768">
        <v>226</v>
      </c>
      <c r="N768" t="s">
        <v>1008</v>
      </c>
      <c r="O768" t="s">
        <v>1009</v>
      </c>
      <c r="P768">
        <f>SUM(sample_report[[#This Row],[DIFF_4]:[DIFF_0]])</f>
        <v>8214.92</v>
      </c>
      <c r="Q768">
        <f>sample_report[[#This Row],[CTP_4]]-sample_report[[#This Row],[NOM_TAX_4]]</f>
        <v>1778.95</v>
      </c>
      <c r="R768" s="1">
        <f>sample_report[[#This Row],[CTP_3]]-sample_report[[#This Row],[NOM_TAX_3]]</f>
        <v>1727.5</v>
      </c>
      <c r="S768" s="1">
        <f>sample_report[[#This Row],[CTP_2]]-sample_report[[#This Row],[NOMO_TAX_2]]</f>
        <v>1468.98</v>
      </c>
      <c r="T768" s="1">
        <f>sample_report[[#This Row],[CTP_1]]-sample_report[[#This Row],[NOM_TAX_1]]</f>
        <v>1784.88</v>
      </c>
      <c r="U768" s="1">
        <f>sample_report[[#This Row],[CTP_0]]-sample_report[[#This Row],[NOM_TAX_0]]</f>
        <v>1454.61</v>
      </c>
      <c r="V768" t="s">
        <v>1010</v>
      </c>
      <c r="W768" t="s">
        <v>612</v>
      </c>
      <c r="X768" t="s">
        <v>613</v>
      </c>
      <c r="Y768" t="s">
        <v>614</v>
      </c>
      <c r="Z768" t="s">
        <v>615</v>
      </c>
      <c r="AA768">
        <f>sample_report[[#This Row],[PTI_4]]*sample_report[[#This Row],[STR_4]]*0.01</f>
        <v>0</v>
      </c>
      <c r="AK768" t="s">
        <v>1011</v>
      </c>
      <c r="AL768" t="s">
        <v>616</v>
      </c>
      <c r="AM768" t="s">
        <v>617</v>
      </c>
      <c r="AN768">
        <v>480839</v>
      </c>
      <c r="AO768">
        <v>345947</v>
      </c>
      <c r="AP768" t="s">
        <v>1012</v>
      </c>
      <c r="AQ768" t="s">
        <v>1013</v>
      </c>
      <c r="AR768" t="s">
        <v>35</v>
      </c>
    </row>
    <row r="769" spans="1:44" hidden="1" x14ac:dyDescent="0.3">
      <c r="A769" t="s">
        <v>636</v>
      </c>
      <c r="B769" t="s">
        <v>637</v>
      </c>
      <c r="C769" t="s">
        <v>607</v>
      </c>
      <c r="D769" t="s">
        <v>591</v>
      </c>
      <c r="E769">
        <v>2017</v>
      </c>
      <c r="F769">
        <v>241872</v>
      </c>
      <c r="G769" t="s">
        <v>1021</v>
      </c>
      <c r="H769">
        <v>2736482</v>
      </c>
      <c r="I769">
        <v>3898633</v>
      </c>
      <c r="J769" t="s">
        <v>645</v>
      </c>
      <c r="K769">
        <v>104082</v>
      </c>
      <c r="L769">
        <v>156815200</v>
      </c>
      <c r="M769">
        <v>376</v>
      </c>
      <c r="N769" t="s">
        <v>1022</v>
      </c>
      <c r="O769" t="s">
        <v>1023</v>
      </c>
      <c r="P769">
        <f>SUM(sample_report[[#This Row],[DIFF_4]:[DIFF_0]])</f>
        <v>4171.5600000000004</v>
      </c>
      <c r="Q769">
        <f>sample_report[[#This Row],[CTP_4]]-sample_report[[#This Row],[NOM_TAX_4]]</f>
        <v>856.96</v>
      </c>
      <c r="R769" s="1">
        <f>sample_report[[#This Row],[CTP_3]]-sample_report[[#This Row],[NOM_TAX_3]]</f>
        <v>807.96</v>
      </c>
      <c r="S769" s="1">
        <f>sample_report[[#This Row],[CTP_2]]-sample_report[[#This Row],[NOMO_TAX_2]]</f>
        <v>867</v>
      </c>
      <c r="T769" s="1">
        <f>sample_report[[#This Row],[CTP_1]]-sample_report[[#This Row],[NOM_TAX_1]]</f>
        <v>843.05</v>
      </c>
      <c r="U769" s="1">
        <f>sample_report[[#This Row],[CTP_0]]-sample_report[[#This Row],[NOM_TAX_0]]</f>
        <v>796.59</v>
      </c>
      <c r="V769" t="s">
        <v>1024</v>
      </c>
      <c r="W769" t="s">
        <v>642</v>
      </c>
      <c r="X769" t="s">
        <v>643</v>
      </c>
      <c r="Y769" t="s">
        <v>644</v>
      </c>
      <c r="Z769" t="s">
        <v>645</v>
      </c>
      <c r="AA769">
        <f>sample_report[[#This Row],[PTI_4]]*sample_report[[#This Row],[STR_4]]*0.01</f>
        <v>0</v>
      </c>
      <c r="AK769" t="s">
        <v>1025</v>
      </c>
      <c r="AL769" t="s">
        <v>646</v>
      </c>
      <c r="AM769" t="s">
        <v>647</v>
      </c>
      <c r="AN769">
        <v>260400</v>
      </c>
      <c r="AO769">
        <v>241872</v>
      </c>
      <c r="AP769" t="s">
        <v>1026</v>
      </c>
      <c r="AQ769" t="s">
        <v>1027</v>
      </c>
      <c r="AR769" t="s">
        <v>35</v>
      </c>
    </row>
    <row r="770" spans="1:44" hidden="1" x14ac:dyDescent="0.3">
      <c r="A770" t="s">
        <v>682</v>
      </c>
      <c r="B770" t="s">
        <v>683</v>
      </c>
      <c r="C770" t="s">
        <v>607</v>
      </c>
      <c r="D770" t="s">
        <v>591</v>
      </c>
      <c r="E770">
        <v>2017</v>
      </c>
      <c r="F770">
        <v>100844</v>
      </c>
      <c r="G770" t="s">
        <v>1043</v>
      </c>
      <c r="H770">
        <v>2509101</v>
      </c>
      <c r="I770">
        <v>4884820</v>
      </c>
      <c r="J770" t="s">
        <v>691</v>
      </c>
      <c r="K770">
        <v>15217</v>
      </c>
      <c r="L770">
        <v>96801800</v>
      </c>
      <c r="M770">
        <v>188</v>
      </c>
      <c r="N770" t="s">
        <v>1044</v>
      </c>
      <c r="O770" t="s">
        <v>1045</v>
      </c>
      <c r="P770">
        <f>SUM(sample_report[[#This Row],[DIFF_4]:[DIFF_0]])</f>
        <v>3228.91</v>
      </c>
      <c r="Q770">
        <f>sample_report[[#This Row],[CTP_4]]-sample_report[[#This Row],[NOM_TAX_4]]</f>
        <v>719.51</v>
      </c>
      <c r="R770" s="1">
        <f>sample_report[[#This Row],[CTP_3]]-sample_report[[#This Row],[NOM_TAX_3]]</f>
        <v>878.51</v>
      </c>
      <c r="S770" s="1">
        <f>sample_report[[#This Row],[CTP_2]]-sample_report[[#This Row],[NOMO_TAX_2]]</f>
        <v>500.37</v>
      </c>
      <c r="T770" s="1">
        <f>sample_report[[#This Row],[CTP_1]]-sample_report[[#This Row],[NOM_TAX_1]]</f>
        <v>649.77</v>
      </c>
      <c r="U770" s="1">
        <f>sample_report[[#This Row],[CTP_0]]-sample_report[[#This Row],[NOM_TAX_0]]</f>
        <v>480.75</v>
      </c>
      <c r="V770" t="s">
        <v>1046</v>
      </c>
      <c r="W770" t="s">
        <v>688</v>
      </c>
      <c r="X770" t="s">
        <v>689</v>
      </c>
      <c r="Y770" t="s">
        <v>690</v>
      </c>
      <c r="Z770" t="s">
        <v>691</v>
      </c>
      <c r="AA770">
        <f>sample_report[[#This Row],[PTI_4]]*sample_report[[#This Row],[STR_4]]*0.01</f>
        <v>0</v>
      </c>
      <c r="AK770" t="s">
        <v>1047</v>
      </c>
      <c r="AL770" t="s">
        <v>692</v>
      </c>
      <c r="AM770" t="s">
        <v>693</v>
      </c>
      <c r="AN770">
        <v>296679</v>
      </c>
      <c r="AO770">
        <v>100844</v>
      </c>
      <c r="AP770" t="s">
        <v>1048</v>
      </c>
      <c r="AQ770" t="s">
        <v>1049</v>
      </c>
      <c r="AR770" t="s">
        <v>35</v>
      </c>
    </row>
    <row r="771" spans="1:44" hidden="1" x14ac:dyDescent="0.3">
      <c r="A771" t="s">
        <v>2064</v>
      </c>
      <c r="B771" t="s">
        <v>2065</v>
      </c>
      <c r="C771" t="s">
        <v>607</v>
      </c>
      <c r="D771" t="s">
        <v>410</v>
      </c>
      <c r="E771">
        <v>2018</v>
      </c>
      <c r="F771">
        <v>216511</v>
      </c>
      <c r="G771" t="s">
        <v>2066</v>
      </c>
      <c r="H771">
        <v>1787649</v>
      </c>
      <c r="I771">
        <v>3914167</v>
      </c>
      <c r="J771" t="s">
        <v>2067</v>
      </c>
      <c r="K771">
        <v>57654</v>
      </c>
      <c r="L771">
        <v>171279016</v>
      </c>
      <c r="M771">
        <v>369</v>
      </c>
      <c r="N771" t="s">
        <v>2068</v>
      </c>
      <c r="O771" t="s">
        <v>2069</v>
      </c>
      <c r="P771">
        <f>SUM(sample_report[[#This Row],[DIFF_4]:[DIFF_0]])</f>
        <v>825.44</v>
      </c>
      <c r="Q771">
        <f>sample_report[[#This Row],[CTP_4]]-sample_report[[#This Row],[NOM_TAX_4]]</f>
        <v>107.86</v>
      </c>
      <c r="R771" s="1">
        <f>sample_report[[#This Row],[CTP_3]]-sample_report[[#This Row],[NOM_TAX_3]]</f>
        <v>256.89999999999998</v>
      </c>
      <c r="S771" s="1">
        <f>sample_report[[#This Row],[CTP_2]]-sample_report[[#This Row],[NOMO_TAX_2]]</f>
        <v>219.24</v>
      </c>
      <c r="T771" s="1">
        <f>sample_report[[#This Row],[CTP_1]]-sample_report[[#This Row],[NOM_TAX_1]]</f>
        <v>165.51</v>
      </c>
      <c r="U771" s="1">
        <f>sample_report[[#This Row],[CTP_0]]-sample_report[[#This Row],[NOM_TAX_0]]</f>
        <v>75.930000000000007</v>
      </c>
      <c r="V771" t="s">
        <v>2070</v>
      </c>
      <c r="W771" t="s">
        <v>2071</v>
      </c>
      <c r="X771" t="s">
        <v>2072</v>
      </c>
      <c r="Y771" t="s">
        <v>2073</v>
      </c>
      <c r="Z771" t="s">
        <v>2067</v>
      </c>
      <c r="AA771">
        <f>sample_report[[#This Row],[PTI_4]]*sample_report[[#This Row],[STR_4]]*0.01</f>
        <v>0</v>
      </c>
      <c r="AK771" t="s">
        <v>2074</v>
      </c>
      <c r="AL771" t="s">
        <v>2075</v>
      </c>
      <c r="AM771" t="s">
        <v>2076</v>
      </c>
      <c r="AN771">
        <v>72977</v>
      </c>
      <c r="AO771">
        <v>216511</v>
      </c>
      <c r="AP771" t="s">
        <v>2077</v>
      </c>
      <c r="AQ771" t="s">
        <v>2078</v>
      </c>
      <c r="AR771" t="s">
        <v>35</v>
      </c>
    </row>
    <row r="772" spans="1:44" hidden="1" x14ac:dyDescent="0.3">
      <c r="A772" t="s">
        <v>2064</v>
      </c>
      <c r="B772" t="s">
        <v>2065</v>
      </c>
      <c r="C772" t="s">
        <v>607</v>
      </c>
      <c r="D772" t="s">
        <v>410</v>
      </c>
      <c r="E772">
        <v>2019</v>
      </c>
      <c r="F772">
        <v>104835</v>
      </c>
      <c r="G772" t="s">
        <v>2272</v>
      </c>
      <c r="H772">
        <v>2083630</v>
      </c>
      <c r="I772">
        <v>3969520</v>
      </c>
      <c r="J772" t="s">
        <v>2273</v>
      </c>
      <c r="K772">
        <v>41046</v>
      </c>
      <c r="L772">
        <v>105007609</v>
      </c>
      <c r="M772">
        <v>234</v>
      </c>
      <c r="N772" t="s">
        <v>2274</v>
      </c>
      <c r="O772" t="s">
        <v>2275</v>
      </c>
      <c r="P772">
        <f>SUM(sample_report[[#This Row],[DIFF_4]:[DIFF_0]])</f>
        <v>1397.35</v>
      </c>
      <c r="Q772">
        <f>sample_report[[#This Row],[CTP_4]]-sample_report[[#This Row],[NOM_TAX_4]]</f>
        <v>256.89999999999998</v>
      </c>
      <c r="R772" s="1">
        <f>sample_report[[#This Row],[CTP_3]]-sample_report[[#This Row],[NOM_TAX_3]]</f>
        <v>219.24</v>
      </c>
      <c r="S772" s="1">
        <f>sample_report[[#This Row],[CTP_2]]-sample_report[[#This Row],[NOMO_TAX_2]]</f>
        <v>165.51</v>
      </c>
      <c r="T772" s="1">
        <f>sample_report[[#This Row],[CTP_1]]-sample_report[[#This Row],[NOM_TAX_1]]</f>
        <v>75.930000000000007</v>
      </c>
      <c r="U772" s="1">
        <f>sample_report[[#This Row],[CTP_0]]-sample_report[[#This Row],[NOM_TAX_0]]</f>
        <v>679.77</v>
      </c>
      <c r="V772" t="s">
        <v>2071</v>
      </c>
      <c r="W772" t="s">
        <v>2072</v>
      </c>
      <c r="X772" t="s">
        <v>2073</v>
      </c>
      <c r="Y772" t="s">
        <v>2067</v>
      </c>
      <c r="Z772" t="s">
        <v>2273</v>
      </c>
      <c r="AA772">
        <f>sample_report[[#This Row],[PTI_4]]*sample_report[[#This Row],[STR_4]]*0.01</f>
        <v>0</v>
      </c>
      <c r="AK772" t="s">
        <v>2075</v>
      </c>
      <c r="AL772" t="s">
        <v>2076</v>
      </c>
      <c r="AM772" t="s">
        <v>2276</v>
      </c>
      <c r="AN772">
        <v>216511</v>
      </c>
      <c r="AO772">
        <v>104835</v>
      </c>
      <c r="AP772" t="s">
        <v>2277</v>
      </c>
      <c r="AQ772" t="s">
        <v>2278</v>
      </c>
      <c r="AR772" t="s">
        <v>35</v>
      </c>
    </row>
    <row r="773" spans="1:44" hidden="1" x14ac:dyDescent="0.3">
      <c r="A773" t="s">
        <v>2064</v>
      </c>
      <c r="B773" t="s">
        <v>2065</v>
      </c>
      <c r="C773" t="s">
        <v>607</v>
      </c>
      <c r="D773" t="s">
        <v>410</v>
      </c>
      <c r="E773">
        <v>2017</v>
      </c>
      <c r="F773">
        <v>72977</v>
      </c>
      <c r="G773" t="s">
        <v>2388</v>
      </c>
      <c r="H773">
        <v>2107024</v>
      </c>
      <c r="I773">
        <v>4581654</v>
      </c>
      <c r="J773" t="s">
        <v>2073</v>
      </c>
      <c r="K773">
        <v>30421</v>
      </c>
      <c r="L773">
        <v>63979794</v>
      </c>
      <c r="M773">
        <v>137</v>
      </c>
      <c r="N773" t="s">
        <v>2389</v>
      </c>
      <c r="O773" t="s">
        <v>2390</v>
      </c>
      <c r="P773">
        <f>SUM(sample_report[[#This Row],[DIFF_4]:[DIFF_0]])</f>
        <v>785.93999999999994</v>
      </c>
      <c r="Q773">
        <f>sample_report[[#This Row],[CTP_4]]-sample_report[[#This Row],[NOM_TAX_4]]</f>
        <v>36.43</v>
      </c>
      <c r="R773" s="1">
        <f>sample_report[[#This Row],[CTP_3]]-sample_report[[#This Row],[NOM_TAX_3]]</f>
        <v>107.86</v>
      </c>
      <c r="S773" s="1">
        <f>sample_report[[#This Row],[CTP_2]]-sample_report[[#This Row],[NOMO_TAX_2]]</f>
        <v>256.89999999999998</v>
      </c>
      <c r="T773" s="1">
        <f>sample_report[[#This Row],[CTP_1]]-sample_report[[#This Row],[NOM_TAX_1]]</f>
        <v>219.24</v>
      </c>
      <c r="U773" s="1">
        <f>sample_report[[#This Row],[CTP_0]]-sample_report[[#This Row],[NOM_TAX_0]]</f>
        <v>165.51</v>
      </c>
      <c r="V773" t="s">
        <v>2391</v>
      </c>
      <c r="W773" t="s">
        <v>2070</v>
      </c>
      <c r="X773" t="s">
        <v>2071</v>
      </c>
      <c r="Y773" t="s">
        <v>2072</v>
      </c>
      <c r="Z773" t="s">
        <v>2073</v>
      </c>
      <c r="AA773">
        <f>sample_report[[#This Row],[PTI_4]]*sample_report[[#This Row],[STR_4]]*0.01</f>
        <v>0</v>
      </c>
      <c r="AK773" t="s">
        <v>2392</v>
      </c>
      <c r="AL773" t="s">
        <v>2074</v>
      </c>
      <c r="AM773" t="s">
        <v>2075</v>
      </c>
      <c r="AN773">
        <v>14021</v>
      </c>
      <c r="AO773">
        <v>72977</v>
      </c>
      <c r="AP773" t="s">
        <v>2393</v>
      </c>
      <c r="AQ773" t="s">
        <v>2394</v>
      </c>
      <c r="AR773" t="s">
        <v>35</v>
      </c>
    </row>
    <row r="774" spans="1:44" x14ac:dyDescent="0.3">
      <c r="A774" t="s">
        <v>2528</v>
      </c>
      <c r="B774" t="s">
        <v>2529</v>
      </c>
      <c r="C774" t="s">
        <v>607</v>
      </c>
      <c r="D774" t="s">
        <v>525</v>
      </c>
      <c r="E774">
        <v>2020</v>
      </c>
      <c r="F774">
        <v>55477</v>
      </c>
      <c r="G774" t="s">
        <v>2530</v>
      </c>
      <c r="H774">
        <v>304490</v>
      </c>
      <c r="I774">
        <v>462130</v>
      </c>
      <c r="J774" t="s">
        <v>2531</v>
      </c>
      <c r="K774">
        <v>11141</v>
      </c>
      <c r="L774">
        <v>51775953</v>
      </c>
      <c r="M774">
        <v>1166</v>
      </c>
      <c r="N774" t="s">
        <v>2532</v>
      </c>
      <c r="O774" t="s">
        <v>2533</v>
      </c>
      <c r="P774">
        <f>SUM(sample_report[[#This Row],[DIFF_4]:[DIFF_0]])</f>
        <v>-24250.306059999999</v>
      </c>
      <c r="Q774" s="1">
        <f>sample_report[[#This Row],[CTP_4]]-sample_report[[#This Row],[NOM_TAX_4]]</f>
        <v>-8.7851399999999913</v>
      </c>
      <c r="R774" s="1">
        <f>sample_report[[#This Row],[CTP_3]]-sample_report[[#This Row],[NOM_TAX_3]]</f>
        <v>-70.611919999999998</v>
      </c>
      <c r="S774" s="1">
        <f>sample_report[[#This Row],[CTP_2]]-sample_report[[#This Row],[NOMO_TAX_2]]</f>
        <v>-6.0440000000000111</v>
      </c>
      <c r="T774" s="1">
        <f>sample_report[[#This Row],[CTP_1]]-sample_report[[#This Row],[NOM_TAX_1]]</f>
        <v>-8963.31</v>
      </c>
      <c r="U774" s="1">
        <f>sample_report[[#This Row],[CTP_0]]-sample_report[[#This Row],[NOM_TAX_0]]</f>
        <v>-15201.555</v>
      </c>
      <c r="V774" t="s">
        <v>2534</v>
      </c>
      <c r="W774" t="s">
        <v>2535</v>
      </c>
      <c r="X774" t="s">
        <v>2536</v>
      </c>
      <c r="Y774" t="s">
        <v>2537</v>
      </c>
      <c r="Z774" t="s">
        <v>2531</v>
      </c>
      <c r="AA774">
        <f>sample_report[[#This Row],[PTI_4]]*sample_report[[#This Row],[STR_4]]*0.01</f>
        <v>47.715139999999991</v>
      </c>
      <c r="AB774">
        <f>sample_report[[#This Row],[PTI_3]]*sample_report[[#This Row],[STR_3]]*0.01</f>
        <v>105.21191999999999</v>
      </c>
      <c r="AC774">
        <f>sample_report[[#This Row],[PTI_2]]*sample_report[[#This Row],[STR_32]]*0.01</f>
        <v>75.504000000000005</v>
      </c>
      <c r="AD774">
        <f>sample_report[[#This Row],[PTI_1]]*sample_report[[#This Row],[STR_1]]*0.01</f>
        <v>9020</v>
      </c>
      <c r="AE774">
        <f>sample_report[[#This Row],[PTI_0]]*sample_report[[#This Row],[STR_0]]*0.01</f>
        <v>15256.175000000001</v>
      </c>
      <c r="AF774">
        <v>24.2</v>
      </c>
      <c r="AG774">
        <v>24.2</v>
      </c>
      <c r="AH774">
        <v>27.5</v>
      </c>
      <c r="AI774">
        <v>27.5</v>
      </c>
      <c r="AJ774">
        <v>27.5</v>
      </c>
      <c r="AK774" t="s">
        <v>2538</v>
      </c>
      <c r="AL774" t="s">
        <v>2539</v>
      </c>
      <c r="AM774" t="s">
        <v>2540</v>
      </c>
      <c r="AN774">
        <v>32800</v>
      </c>
      <c r="AO774">
        <v>55477</v>
      </c>
      <c r="AP774" t="s">
        <v>2541</v>
      </c>
      <c r="AQ774" t="s">
        <v>2542</v>
      </c>
      <c r="AR774" t="s">
        <v>35</v>
      </c>
    </row>
    <row r="775" spans="1:44" x14ac:dyDescent="0.3">
      <c r="A775" t="s">
        <v>2528</v>
      </c>
      <c r="B775" t="s">
        <v>2529</v>
      </c>
      <c r="C775" t="s">
        <v>607</v>
      </c>
      <c r="D775" t="s">
        <v>525</v>
      </c>
      <c r="E775">
        <v>2016</v>
      </c>
      <c r="F775">
        <v>19717</v>
      </c>
      <c r="G775" t="s">
        <v>2543</v>
      </c>
      <c r="H775">
        <v>170031</v>
      </c>
      <c r="I775">
        <v>258119</v>
      </c>
      <c r="J775" t="s">
        <v>2534</v>
      </c>
      <c r="K775">
        <v>4213</v>
      </c>
      <c r="L775">
        <v>17799450</v>
      </c>
      <c r="M775">
        <v>599</v>
      </c>
      <c r="N775" t="s">
        <v>2544</v>
      </c>
      <c r="O775" t="s">
        <v>2545</v>
      </c>
      <c r="P775">
        <f>SUM(sample_report[[#This Row],[DIFF_4]:[DIFF_0]])</f>
        <v>-8222.8450799999991</v>
      </c>
      <c r="Q775" s="1">
        <f>sample_report[[#This Row],[CTP_4]]-sample_report[[#This Row],[NOM_TAX_4]]</f>
        <v>-17.940260000000002</v>
      </c>
      <c r="R775" s="1">
        <f>sample_report[[#This Row],[CTP_3]]-sample_report[[#This Row],[NOM_TAX_3]]</f>
        <v>7.4000000000005173E-3</v>
      </c>
      <c r="S775" s="1">
        <f>sample_report[[#This Row],[CTP_2]]-sample_report[[#This Row],[NOMO_TAX_2]]</f>
        <v>-7.4922199999999961</v>
      </c>
      <c r="T775" s="1">
        <f>sample_report[[#This Row],[CTP_1]]-sample_report[[#This Row],[NOM_TAX_1]]</f>
        <v>-3464.8359999999998</v>
      </c>
      <c r="U775" s="1">
        <f>sample_report[[#This Row],[CTP_0]]-sample_report[[#This Row],[NOM_TAX_0]]</f>
        <v>-4732.5839999999998</v>
      </c>
      <c r="V775" t="s">
        <v>2546</v>
      </c>
      <c r="W775" t="s">
        <v>2547</v>
      </c>
      <c r="X775" t="s">
        <v>2548</v>
      </c>
      <c r="Y775" t="s">
        <v>2549</v>
      </c>
      <c r="Z775" t="s">
        <v>2534</v>
      </c>
      <c r="AA775">
        <f>sample_report[[#This Row],[PTI_4]]*sample_report[[#This Row],[STR_4]]*0.01</f>
        <v>40.300260000000002</v>
      </c>
      <c r="AB775">
        <f>sample_report[[#This Row],[PTI_3]]*sample_report[[#This Row],[STR_3]]*0.01</f>
        <v>25.482599999999998</v>
      </c>
      <c r="AC775">
        <f>sample_report[[#This Row],[PTI_2]]*sample_report[[#This Row],[STR_32]]*0.01</f>
        <v>34.342219999999998</v>
      </c>
      <c r="AD775">
        <f>sample_report[[#This Row],[PTI_1]]*sample_report[[#This Row],[STR_1]]*0.01</f>
        <v>3483.1059999999998</v>
      </c>
      <c r="AE775">
        <f>sample_report[[#This Row],[PTI_0]]*sample_report[[#This Row],[STR_0]]*0.01</f>
        <v>4771.5140000000001</v>
      </c>
      <c r="AF775">
        <v>24.2</v>
      </c>
      <c r="AG775">
        <v>24.2</v>
      </c>
      <c r="AH775">
        <v>24.2</v>
      </c>
      <c r="AI775">
        <v>24.2</v>
      </c>
      <c r="AJ775">
        <v>24.2</v>
      </c>
      <c r="AK775" t="s">
        <v>2550</v>
      </c>
      <c r="AL775" t="s">
        <v>2551</v>
      </c>
      <c r="AM775" t="s">
        <v>2552</v>
      </c>
      <c r="AN775">
        <v>14393</v>
      </c>
      <c r="AO775">
        <v>19717</v>
      </c>
      <c r="AP775" t="s">
        <v>2553</v>
      </c>
      <c r="AQ775" t="s">
        <v>2554</v>
      </c>
      <c r="AR775" t="s">
        <v>35</v>
      </c>
    </row>
    <row r="776" spans="1:44" hidden="1" x14ac:dyDescent="0.3">
      <c r="A776" t="s">
        <v>2528</v>
      </c>
      <c r="B776" t="s">
        <v>2529</v>
      </c>
      <c r="C776" t="s">
        <v>607</v>
      </c>
      <c r="D776" t="s">
        <v>525</v>
      </c>
      <c r="E776">
        <v>2018</v>
      </c>
      <c r="F776">
        <v>27456</v>
      </c>
      <c r="G776" t="s">
        <v>3853</v>
      </c>
      <c r="H776">
        <v>222845</v>
      </c>
      <c r="I776">
        <v>321816</v>
      </c>
      <c r="J776" t="s">
        <v>2536</v>
      </c>
      <c r="K776">
        <v>5830</v>
      </c>
      <c r="L776">
        <v>24575502</v>
      </c>
      <c r="M776">
        <v>702</v>
      </c>
      <c r="N776" t="s">
        <v>3854</v>
      </c>
      <c r="O776" t="s">
        <v>3855</v>
      </c>
      <c r="P776">
        <f>SUM(sample_report[[#This Row],[DIFF_4]:[DIFF_0]])</f>
        <v>188.11</v>
      </c>
      <c r="Q776">
        <f>sample_report[[#This Row],[CTP_4]]-sample_report[[#This Row],[NOM_TAX_4]]</f>
        <v>26.85</v>
      </c>
      <c r="R776" s="1">
        <f>sample_report[[#This Row],[CTP_3]]-sample_report[[#This Row],[NOM_TAX_3]]</f>
        <v>18.27</v>
      </c>
      <c r="S776" s="1">
        <f>sample_report[[#This Row],[CTP_2]]-sample_report[[#This Row],[NOMO_TAX_2]]</f>
        <v>38.93</v>
      </c>
      <c r="T776" s="1">
        <f>sample_report[[#This Row],[CTP_1]]-sample_report[[#This Row],[NOM_TAX_1]]</f>
        <v>34.6</v>
      </c>
      <c r="U776" s="1">
        <f>sample_report[[#This Row],[CTP_0]]-sample_report[[#This Row],[NOM_TAX_0]]</f>
        <v>69.459999999999994</v>
      </c>
      <c r="V776" t="s">
        <v>2548</v>
      </c>
      <c r="W776" t="s">
        <v>2549</v>
      </c>
      <c r="X776" t="s">
        <v>2534</v>
      </c>
      <c r="Y776" t="s">
        <v>2535</v>
      </c>
      <c r="Z776" t="s">
        <v>2536</v>
      </c>
      <c r="AA776">
        <f>sample_report[[#This Row],[PTI_4]]*sample_report[[#This Row],[STR_4]]*0.01</f>
        <v>0</v>
      </c>
      <c r="AK776" t="s">
        <v>2552</v>
      </c>
      <c r="AL776" t="s">
        <v>3856</v>
      </c>
      <c r="AM776" t="s">
        <v>2538</v>
      </c>
      <c r="AN776">
        <v>43476</v>
      </c>
      <c r="AO776">
        <v>27456</v>
      </c>
      <c r="AP776" t="s">
        <v>3857</v>
      </c>
      <c r="AQ776" t="s">
        <v>3858</v>
      </c>
      <c r="AR776" t="s">
        <v>35</v>
      </c>
    </row>
    <row r="777" spans="1:44" hidden="1" x14ac:dyDescent="0.3">
      <c r="A777" t="s">
        <v>2528</v>
      </c>
      <c r="B777" t="s">
        <v>2529</v>
      </c>
      <c r="C777" t="s">
        <v>607</v>
      </c>
      <c r="D777" t="s">
        <v>525</v>
      </c>
      <c r="E777">
        <v>2019</v>
      </c>
      <c r="F777">
        <v>32800</v>
      </c>
      <c r="G777" t="s">
        <v>4254</v>
      </c>
      <c r="H777">
        <v>238671</v>
      </c>
      <c r="I777">
        <v>333750</v>
      </c>
      <c r="J777" t="s">
        <v>2537</v>
      </c>
      <c r="K777">
        <v>6910</v>
      </c>
      <c r="L777">
        <v>30103035</v>
      </c>
      <c r="M777">
        <v>808</v>
      </c>
      <c r="N777" t="s">
        <v>4255</v>
      </c>
      <c r="O777" t="s">
        <v>4256</v>
      </c>
      <c r="P777">
        <f>SUM(sample_report[[#This Row],[DIFF_4]:[DIFF_0]])</f>
        <v>217.95</v>
      </c>
      <c r="Q777">
        <f>sample_report[[#This Row],[CTP_4]]-sample_report[[#This Row],[NOM_TAX_4]]</f>
        <v>18.27</v>
      </c>
      <c r="R777" s="1">
        <f>sample_report[[#This Row],[CTP_3]]-sample_report[[#This Row],[NOM_TAX_3]]</f>
        <v>38.93</v>
      </c>
      <c r="S777" s="1">
        <f>sample_report[[#This Row],[CTP_2]]-sample_report[[#This Row],[NOMO_TAX_2]]</f>
        <v>34.6</v>
      </c>
      <c r="T777" s="1">
        <f>sample_report[[#This Row],[CTP_1]]-sample_report[[#This Row],[NOM_TAX_1]]</f>
        <v>69.459999999999994</v>
      </c>
      <c r="U777" s="1">
        <f>sample_report[[#This Row],[CTP_0]]-sample_report[[#This Row],[NOM_TAX_0]]</f>
        <v>56.69</v>
      </c>
      <c r="V777" t="s">
        <v>2549</v>
      </c>
      <c r="W777" t="s">
        <v>2534</v>
      </c>
      <c r="X777" t="s">
        <v>2535</v>
      </c>
      <c r="Y777" t="s">
        <v>2536</v>
      </c>
      <c r="Z777" t="s">
        <v>2537</v>
      </c>
      <c r="AA777">
        <f>sample_report[[#This Row],[PTI_4]]*sample_report[[#This Row],[STR_4]]*0.01</f>
        <v>0</v>
      </c>
      <c r="AK777" t="s">
        <v>3856</v>
      </c>
      <c r="AL777" t="s">
        <v>2538</v>
      </c>
      <c r="AM777" t="s">
        <v>2539</v>
      </c>
      <c r="AN777">
        <v>27456</v>
      </c>
      <c r="AO777">
        <v>32800</v>
      </c>
      <c r="AP777" t="s">
        <v>4257</v>
      </c>
      <c r="AQ777" t="s">
        <v>4258</v>
      </c>
      <c r="AR777" t="s">
        <v>35</v>
      </c>
    </row>
    <row r="778" spans="1:44" hidden="1" x14ac:dyDescent="0.3">
      <c r="A778" t="s">
        <v>2528</v>
      </c>
      <c r="B778" t="s">
        <v>2529</v>
      </c>
      <c r="C778" t="s">
        <v>607</v>
      </c>
      <c r="D778" t="s">
        <v>525</v>
      </c>
      <c r="E778">
        <v>2017</v>
      </c>
      <c r="F778">
        <v>43476</v>
      </c>
      <c r="G778" t="s">
        <v>4476</v>
      </c>
      <c r="H778">
        <v>215673</v>
      </c>
      <c r="I778">
        <v>318602</v>
      </c>
      <c r="J778" t="s">
        <v>2535</v>
      </c>
      <c r="K778">
        <v>9318</v>
      </c>
      <c r="L778">
        <v>38246703</v>
      </c>
      <c r="M778">
        <v>1172</v>
      </c>
      <c r="N778" t="s">
        <v>4477</v>
      </c>
      <c r="O778" t="s">
        <v>4478</v>
      </c>
      <c r="P778">
        <f>SUM(sample_report[[#This Row],[DIFF_4]:[DIFF_0]])</f>
        <v>144.13999999999999</v>
      </c>
      <c r="Q778">
        <f>sample_report[[#This Row],[CTP_4]]-sample_report[[#This Row],[NOM_TAX_4]]</f>
        <v>25.49</v>
      </c>
      <c r="R778" s="1">
        <f>sample_report[[#This Row],[CTP_3]]-sample_report[[#This Row],[NOM_TAX_3]]</f>
        <v>26.85</v>
      </c>
      <c r="S778" s="1">
        <f>sample_report[[#This Row],[CTP_2]]-sample_report[[#This Row],[NOMO_TAX_2]]</f>
        <v>18.27</v>
      </c>
      <c r="T778" s="1">
        <f>sample_report[[#This Row],[CTP_1]]-sample_report[[#This Row],[NOM_TAX_1]]</f>
        <v>38.93</v>
      </c>
      <c r="U778" s="1">
        <f>sample_report[[#This Row],[CTP_0]]-sample_report[[#This Row],[NOM_TAX_0]]</f>
        <v>34.6</v>
      </c>
      <c r="V778" t="s">
        <v>2547</v>
      </c>
      <c r="W778" t="s">
        <v>2548</v>
      </c>
      <c r="X778" t="s">
        <v>2549</v>
      </c>
      <c r="Y778" t="s">
        <v>2534</v>
      </c>
      <c r="Z778" t="s">
        <v>2535</v>
      </c>
      <c r="AA778">
        <f>sample_report[[#This Row],[PTI_4]]*sample_report[[#This Row],[STR_4]]*0.01</f>
        <v>0</v>
      </c>
      <c r="AK778" t="s">
        <v>2551</v>
      </c>
      <c r="AL778" t="s">
        <v>2552</v>
      </c>
      <c r="AM778" t="s">
        <v>3856</v>
      </c>
      <c r="AN778">
        <v>19717</v>
      </c>
      <c r="AO778">
        <v>43476</v>
      </c>
      <c r="AP778" t="s">
        <v>4479</v>
      </c>
      <c r="AQ778" t="s">
        <v>4480</v>
      </c>
      <c r="AR778" t="s">
        <v>35</v>
      </c>
    </row>
    <row r="779" spans="1:44" hidden="1" x14ac:dyDescent="0.3">
      <c r="A779" t="s">
        <v>5128</v>
      </c>
      <c r="B779" t="s">
        <v>5129</v>
      </c>
      <c r="C779" t="s">
        <v>607</v>
      </c>
      <c r="D779" t="s">
        <v>3720</v>
      </c>
      <c r="E779">
        <v>2018</v>
      </c>
      <c r="F779">
        <v>94159</v>
      </c>
      <c r="G779" t="s">
        <v>5130</v>
      </c>
      <c r="H779">
        <v>1069549</v>
      </c>
      <c r="I779">
        <v>1734157</v>
      </c>
      <c r="J779" t="s">
        <v>5131</v>
      </c>
      <c r="K779">
        <v>26459</v>
      </c>
      <c r="L779">
        <v>70116634</v>
      </c>
      <c r="M779">
        <v>400</v>
      </c>
      <c r="N779" t="s">
        <v>5132</v>
      </c>
      <c r="O779" t="s">
        <v>5133</v>
      </c>
      <c r="P779">
        <f>SUM(sample_report[[#This Row],[DIFF_4]:[DIFF_0]])</f>
        <v>533.71</v>
      </c>
      <c r="Q779">
        <f>sample_report[[#This Row],[CTP_4]]-sample_report[[#This Row],[NOM_TAX_4]]</f>
        <v>47.64</v>
      </c>
      <c r="R779" s="1">
        <f>sample_report[[#This Row],[CTP_3]]-sample_report[[#This Row],[NOM_TAX_3]]</f>
        <v>64.83</v>
      </c>
      <c r="S779" s="1">
        <f>sample_report[[#This Row],[CTP_2]]-sample_report[[#This Row],[NOMO_TAX_2]]</f>
        <v>219.29</v>
      </c>
      <c r="T779" s="1">
        <f>sample_report[[#This Row],[CTP_1]]-sample_report[[#This Row],[NOM_TAX_1]]</f>
        <v>84.88</v>
      </c>
      <c r="U779" s="1">
        <f>sample_report[[#This Row],[CTP_0]]-sample_report[[#This Row],[NOM_TAX_0]]</f>
        <v>117.07</v>
      </c>
      <c r="V779" t="s">
        <v>5134</v>
      </c>
      <c r="W779" t="s">
        <v>5135</v>
      </c>
      <c r="X779" t="s">
        <v>5136</v>
      </c>
      <c r="Y779" t="s">
        <v>5137</v>
      </c>
      <c r="Z779" t="s">
        <v>5131</v>
      </c>
      <c r="AA779">
        <f>sample_report[[#This Row],[PTI_4]]*sample_report[[#This Row],[STR_4]]*0.01</f>
        <v>0</v>
      </c>
      <c r="AK779" t="s">
        <v>5138</v>
      </c>
      <c r="AL779" t="s">
        <v>5139</v>
      </c>
      <c r="AM779" t="s">
        <v>5140</v>
      </c>
      <c r="AN779">
        <v>72893</v>
      </c>
      <c r="AO779">
        <v>94159</v>
      </c>
      <c r="AP779" t="s">
        <v>5141</v>
      </c>
      <c r="AQ779" t="s">
        <v>5142</v>
      </c>
      <c r="AR779" t="s">
        <v>35</v>
      </c>
    </row>
    <row r="780" spans="1:44" hidden="1" x14ac:dyDescent="0.3">
      <c r="A780" t="s">
        <v>5128</v>
      </c>
      <c r="B780" t="s">
        <v>5129</v>
      </c>
      <c r="C780" t="s">
        <v>607</v>
      </c>
      <c r="D780" t="s">
        <v>3720</v>
      </c>
      <c r="E780">
        <v>2019</v>
      </c>
      <c r="F780">
        <v>33100</v>
      </c>
      <c r="G780" t="s">
        <v>5236</v>
      </c>
      <c r="H780">
        <v>1065756</v>
      </c>
      <c r="I780">
        <v>1716641</v>
      </c>
      <c r="J780" t="s">
        <v>5237</v>
      </c>
      <c r="K780">
        <v>13915</v>
      </c>
      <c r="L780">
        <v>35654886</v>
      </c>
      <c r="M780">
        <v>182</v>
      </c>
      <c r="N780" t="s">
        <v>5238</v>
      </c>
      <c r="O780" t="s">
        <v>5239</v>
      </c>
      <c r="P780">
        <f>SUM(sample_report[[#This Row],[DIFF_4]:[DIFF_0]])</f>
        <v>583.79</v>
      </c>
      <c r="Q780">
        <f>sample_report[[#This Row],[CTP_4]]-sample_report[[#This Row],[NOM_TAX_4]]</f>
        <v>64.83</v>
      </c>
      <c r="R780" s="1">
        <f>sample_report[[#This Row],[CTP_3]]-sample_report[[#This Row],[NOM_TAX_3]]</f>
        <v>219.29</v>
      </c>
      <c r="S780" s="1">
        <f>sample_report[[#This Row],[CTP_2]]-sample_report[[#This Row],[NOMO_TAX_2]]</f>
        <v>84.88</v>
      </c>
      <c r="T780" s="1">
        <f>sample_report[[#This Row],[CTP_1]]-sample_report[[#This Row],[NOM_TAX_1]]</f>
        <v>117.07</v>
      </c>
      <c r="U780" s="1">
        <f>sample_report[[#This Row],[CTP_0]]-sample_report[[#This Row],[NOM_TAX_0]]</f>
        <v>97.72</v>
      </c>
      <c r="V780" t="s">
        <v>5135</v>
      </c>
      <c r="W780" t="s">
        <v>5136</v>
      </c>
      <c r="X780" t="s">
        <v>5137</v>
      </c>
      <c r="Y780" t="s">
        <v>5131</v>
      </c>
      <c r="Z780" t="s">
        <v>5237</v>
      </c>
      <c r="AA780">
        <f>sample_report[[#This Row],[PTI_4]]*sample_report[[#This Row],[STR_4]]*0.01</f>
        <v>0</v>
      </c>
      <c r="AK780" t="s">
        <v>5139</v>
      </c>
      <c r="AL780" t="s">
        <v>5140</v>
      </c>
      <c r="AM780" t="s">
        <v>5240</v>
      </c>
      <c r="AN780">
        <v>94159</v>
      </c>
      <c r="AO780">
        <v>33100</v>
      </c>
      <c r="AP780" t="s">
        <v>5241</v>
      </c>
      <c r="AQ780" t="s">
        <v>5242</v>
      </c>
      <c r="AR780" t="s">
        <v>35</v>
      </c>
    </row>
    <row r="781" spans="1:44" hidden="1" x14ac:dyDescent="0.3">
      <c r="A781" t="s">
        <v>5128</v>
      </c>
      <c r="B781" t="s">
        <v>5129</v>
      </c>
      <c r="C781" t="s">
        <v>607</v>
      </c>
      <c r="D781" t="s">
        <v>3720</v>
      </c>
      <c r="E781">
        <v>2017</v>
      </c>
      <c r="F781">
        <v>72893</v>
      </c>
      <c r="G781" t="s">
        <v>5290</v>
      </c>
      <c r="H781">
        <v>1051544</v>
      </c>
      <c r="I781">
        <v>1470432</v>
      </c>
      <c r="J781" t="s">
        <v>5137</v>
      </c>
      <c r="K781">
        <v>15999</v>
      </c>
      <c r="L781">
        <v>65723634</v>
      </c>
      <c r="M781">
        <v>429</v>
      </c>
      <c r="N781" t="s">
        <v>5291</v>
      </c>
      <c r="O781" t="s">
        <v>5292</v>
      </c>
      <c r="P781">
        <f>SUM(sample_report[[#This Row],[DIFF_4]:[DIFF_0]])</f>
        <v>456.68999999999994</v>
      </c>
      <c r="Q781">
        <f>sample_report[[#This Row],[CTP_4]]-sample_report[[#This Row],[NOM_TAX_4]]</f>
        <v>40.049999999999997</v>
      </c>
      <c r="R781" s="1">
        <f>sample_report[[#This Row],[CTP_3]]-sample_report[[#This Row],[NOM_TAX_3]]</f>
        <v>47.64</v>
      </c>
      <c r="S781" s="1">
        <f>sample_report[[#This Row],[CTP_2]]-sample_report[[#This Row],[NOMO_TAX_2]]</f>
        <v>64.83</v>
      </c>
      <c r="T781" s="1">
        <f>sample_report[[#This Row],[CTP_1]]-sample_report[[#This Row],[NOM_TAX_1]]</f>
        <v>219.29</v>
      </c>
      <c r="U781" s="1">
        <f>sample_report[[#This Row],[CTP_0]]-sample_report[[#This Row],[NOM_TAX_0]]</f>
        <v>84.88</v>
      </c>
      <c r="V781" t="s">
        <v>5293</v>
      </c>
      <c r="W781" t="s">
        <v>5134</v>
      </c>
      <c r="X781" t="s">
        <v>5135</v>
      </c>
      <c r="Y781" t="s">
        <v>5136</v>
      </c>
      <c r="Z781" t="s">
        <v>5137</v>
      </c>
      <c r="AA781">
        <f>sample_report[[#This Row],[PTI_4]]*sample_report[[#This Row],[STR_4]]*0.01</f>
        <v>0</v>
      </c>
      <c r="AK781" t="s">
        <v>5294</v>
      </c>
      <c r="AL781" t="s">
        <v>5138</v>
      </c>
      <c r="AM781" t="s">
        <v>5139</v>
      </c>
      <c r="AN781">
        <v>-70738</v>
      </c>
      <c r="AO781">
        <v>72893</v>
      </c>
      <c r="AP781" t="s">
        <v>5295</v>
      </c>
      <c r="AQ781" t="s">
        <v>5296</v>
      </c>
      <c r="AR781" t="s">
        <v>35</v>
      </c>
    </row>
    <row r="782" spans="1:44" x14ac:dyDescent="0.3">
      <c r="A782" t="s">
        <v>636</v>
      </c>
      <c r="B782" t="s">
        <v>637</v>
      </c>
      <c r="C782" t="s">
        <v>607</v>
      </c>
      <c r="D782" t="s">
        <v>591</v>
      </c>
      <c r="E782">
        <v>2020</v>
      </c>
      <c r="F782">
        <v>147684</v>
      </c>
      <c r="G782" t="s">
        <v>5608</v>
      </c>
      <c r="H782">
        <v>3061094</v>
      </c>
      <c r="I782">
        <v>4464482</v>
      </c>
      <c r="J782" t="s">
        <v>5609</v>
      </c>
      <c r="K782">
        <v>50101</v>
      </c>
      <c r="L782">
        <v>152914600</v>
      </c>
      <c r="M782">
        <v>322</v>
      </c>
      <c r="N782" t="s">
        <v>5610</v>
      </c>
      <c r="O782" t="s">
        <v>5611</v>
      </c>
      <c r="P782">
        <f>SUM(sample_report[[#This Row],[DIFF_4]:[DIFF_0]])</f>
        <v>-98214.721490000011</v>
      </c>
      <c r="Q782" s="1">
        <f>sample_report[[#This Row],[CTP_4]]-sample_report[[#This Row],[NOM_TAX_4]]</f>
        <v>212.88199999999995</v>
      </c>
      <c r="R782" s="1">
        <f>sample_report[[#This Row],[CTP_3]]-sample_report[[#This Row],[NOM_TAX_3]]</f>
        <v>211.25976000000014</v>
      </c>
      <c r="S782" s="1">
        <f>sample_report[[#This Row],[CTP_2]]-sample_report[[#This Row],[NOMO_TAX_2]]</f>
        <v>-70.80824999999993</v>
      </c>
      <c r="T782" s="1">
        <f>sample_report[[#This Row],[CTP_1]]-sample_report[[#This Row],[NOM_TAX_1]]</f>
        <v>-58383.585000000006</v>
      </c>
      <c r="U782" s="1">
        <f>sample_report[[#This Row],[CTP_0]]-sample_report[[#This Row],[NOM_TAX_0]]</f>
        <v>-40184.47</v>
      </c>
      <c r="V782" t="s">
        <v>644</v>
      </c>
      <c r="W782" t="s">
        <v>645</v>
      </c>
      <c r="X782" t="s">
        <v>639</v>
      </c>
      <c r="Y782" t="s">
        <v>892</v>
      </c>
      <c r="Z782" t="s">
        <v>5609</v>
      </c>
      <c r="AA782">
        <f>sample_report[[#This Row],[PTI_4]]*sample_report[[#This Row],[STR_4]]*0.01</f>
        <v>630.16800000000001</v>
      </c>
      <c r="AB782">
        <f>sample_report[[#This Row],[PTI_3]]*sample_report[[#This Row],[STR_3]]*0.01</f>
        <v>585.33023999999989</v>
      </c>
      <c r="AC782">
        <f>sample_report[[#This Row],[PTI_2]]*sample_report[[#This Row],[STR_32]]*0.01</f>
        <v>618.42824999999993</v>
      </c>
      <c r="AD782">
        <f>sample_report[[#This Row],[PTI_1]]*sample_report[[#This Row],[STR_1]]*0.01</f>
        <v>59080.175000000003</v>
      </c>
      <c r="AE782">
        <f>sample_report[[#This Row],[PTI_0]]*sample_report[[#This Row],[STR_0]]*0.01</f>
        <v>40613.1</v>
      </c>
      <c r="AF782">
        <v>24.2</v>
      </c>
      <c r="AG782">
        <v>24.2</v>
      </c>
      <c r="AH782">
        <v>27.5</v>
      </c>
      <c r="AI782">
        <v>27.5</v>
      </c>
      <c r="AJ782">
        <v>27.5</v>
      </c>
      <c r="AK782" t="s">
        <v>648</v>
      </c>
      <c r="AL782" t="s">
        <v>895</v>
      </c>
      <c r="AM782" t="s">
        <v>5612</v>
      </c>
      <c r="AN782">
        <v>214837</v>
      </c>
      <c r="AO782">
        <v>147684</v>
      </c>
      <c r="AP782" t="s">
        <v>5613</v>
      </c>
      <c r="AQ782" t="s">
        <v>5614</v>
      </c>
      <c r="AR782" t="s">
        <v>35</v>
      </c>
    </row>
    <row r="783" spans="1:44" x14ac:dyDescent="0.3">
      <c r="A783" t="s">
        <v>636</v>
      </c>
      <c r="B783" t="s">
        <v>637</v>
      </c>
      <c r="C783" t="s">
        <v>607</v>
      </c>
      <c r="D783" t="s">
        <v>591</v>
      </c>
      <c r="E783">
        <v>2016</v>
      </c>
      <c r="F783">
        <v>260400</v>
      </c>
      <c r="G783" t="s">
        <v>5615</v>
      </c>
      <c r="H783">
        <v>2359209</v>
      </c>
      <c r="I783">
        <v>3453519</v>
      </c>
      <c r="J783" t="s">
        <v>644</v>
      </c>
      <c r="K783">
        <v>91700</v>
      </c>
      <c r="L783">
        <v>303778500</v>
      </c>
      <c r="M783">
        <v>764</v>
      </c>
      <c r="N783" t="s">
        <v>5616</v>
      </c>
      <c r="O783" t="s">
        <v>5617</v>
      </c>
      <c r="P783">
        <f>SUM(sample_report[[#This Row],[DIFF_4]:[DIFF_0]])</f>
        <v>-124284.29776</v>
      </c>
      <c r="Q783" s="1">
        <f>sample_report[[#This Row],[CTP_4]]-sample_report[[#This Row],[NOM_TAX_4]]</f>
        <v>-46.269279999999981</v>
      </c>
      <c r="R783" s="1">
        <f>sample_report[[#This Row],[CTP_3]]-sample_report[[#This Row],[NOM_TAX_3]]</f>
        <v>199.59119999999996</v>
      </c>
      <c r="S783" s="1">
        <f>sample_report[[#This Row],[CTP_2]]-sample_report[[#This Row],[NOMO_TAX_2]]</f>
        <v>68.156320000000051</v>
      </c>
      <c r="T783" s="1">
        <f>sample_report[[#This Row],[CTP_1]]-sample_report[[#This Row],[NOM_TAX_1]]</f>
        <v>-62332.025999999998</v>
      </c>
      <c r="U783" s="1">
        <f>sample_report[[#This Row],[CTP_0]]-sample_report[[#This Row],[NOM_TAX_0]]</f>
        <v>-62173.75</v>
      </c>
      <c r="V783" t="s">
        <v>5618</v>
      </c>
      <c r="W783" t="s">
        <v>1024</v>
      </c>
      <c r="X783" t="s">
        <v>642</v>
      </c>
      <c r="Y783" t="s">
        <v>643</v>
      </c>
      <c r="Z783" t="s">
        <v>644</v>
      </c>
      <c r="AA783">
        <f>sample_report[[#This Row],[PTI_4]]*sample_report[[#This Row],[STR_4]]*0.01</f>
        <v>653.11928</v>
      </c>
      <c r="AB783">
        <f>sample_report[[#This Row],[PTI_3]]*sample_report[[#This Row],[STR_3]]*0.01</f>
        <v>657.36880000000008</v>
      </c>
      <c r="AC783">
        <f>sample_report[[#This Row],[PTI_2]]*sample_report[[#This Row],[STR_32]]*0.01</f>
        <v>739.80367999999999</v>
      </c>
      <c r="AD783">
        <f>sample_report[[#This Row],[PTI_1]]*sample_report[[#This Row],[STR_1]]*0.01</f>
        <v>63199.025999999998</v>
      </c>
      <c r="AE783">
        <f>sample_report[[#This Row],[PTI_0]]*sample_report[[#This Row],[STR_0]]*0.01</f>
        <v>63016.800000000003</v>
      </c>
      <c r="AF783">
        <v>24.2</v>
      </c>
      <c r="AG783">
        <v>24.2</v>
      </c>
      <c r="AH783">
        <v>24.2</v>
      </c>
      <c r="AI783">
        <v>24.2</v>
      </c>
      <c r="AJ783">
        <v>24.2</v>
      </c>
      <c r="AK783" t="s">
        <v>5619</v>
      </c>
      <c r="AL783" t="s">
        <v>1025</v>
      </c>
      <c r="AM783" t="s">
        <v>646</v>
      </c>
      <c r="AN783">
        <v>261153</v>
      </c>
      <c r="AO783">
        <v>260400</v>
      </c>
      <c r="AP783" t="s">
        <v>5620</v>
      </c>
      <c r="AQ783" t="s">
        <v>5621</v>
      </c>
      <c r="AR783" t="s">
        <v>35</v>
      </c>
    </row>
    <row r="784" spans="1:44" x14ac:dyDescent="0.3">
      <c r="A784" t="s">
        <v>605</v>
      </c>
      <c r="B784" t="s">
        <v>606</v>
      </c>
      <c r="C784" t="s">
        <v>607</v>
      </c>
      <c r="D784" t="s">
        <v>591</v>
      </c>
      <c r="E784">
        <v>2020</v>
      </c>
      <c r="F784">
        <v>168625</v>
      </c>
      <c r="G784" t="s">
        <v>5622</v>
      </c>
      <c r="H784">
        <v>6396081</v>
      </c>
      <c r="I784">
        <v>19271306</v>
      </c>
      <c r="J784" t="s">
        <v>5623</v>
      </c>
      <c r="K784">
        <v>14298</v>
      </c>
      <c r="L784">
        <v>142443600</v>
      </c>
      <c r="M784">
        <v>71</v>
      </c>
      <c r="N784" t="s">
        <v>5624</v>
      </c>
      <c r="O784" t="s">
        <v>5625</v>
      </c>
      <c r="P784">
        <f>SUM(sample_report[[#This Row],[DIFF_4]:[DIFF_0]])</f>
        <v>-127504.51887</v>
      </c>
      <c r="Q784" s="1">
        <f>sample_report[[#This Row],[CTP_4]]-sample_report[[#This Row],[NOM_TAX_4]]</f>
        <v>621.24962000000005</v>
      </c>
      <c r="R784" s="1">
        <f>sample_report[[#This Row],[CTP_3]]-sample_report[[#This Row],[NOM_TAX_3]]</f>
        <v>617.41825999999992</v>
      </c>
      <c r="S784" s="1">
        <f>sample_report[[#This Row],[CTP_2]]-sample_report[[#This Row],[NOMO_TAX_2]]</f>
        <v>677.61325000000011</v>
      </c>
      <c r="T784" s="1">
        <f>sample_report[[#This Row],[CTP_1]]-sample_report[[#This Row],[NOM_TAX_1]]</f>
        <v>-83809.435000000012</v>
      </c>
      <c r="U784" s="1">
        <f>sample_report[[#This Row],[CTP_0]]-sample_report[[#This Row],[NOM_TAX_0]]</f>
        <v>-45611.364999999998</v>
      </c>
      <c r="V784" t="s">
        <v>614</v>
      </c>
      <c r="W784" t="s">
        <v>615</v>
      </c>
      <c r="X784" t="s">
        <v>609</v>
      </c>
      <c r="Y784" t="s">
        <v>878</v>
      </c>
      <c r="Z784" t="s">
        <v>5623</v>
      </c>
      <c r="AA784">
        <f>sample_report[[#This Row],[PTI_4]]*sample_report[[#This Row],[STR_4]]*0.01</f>
        <v>1163.6303800000001</v>
      </c>
      <c r="AB784">
        <f>sample_report[[#This Row],[PTI_3]]*sample_report[[#This Row],[STR_3]]*0.01</f>
        <v>837.19173999999998</v>
      </c>
      <c r="AC784">
        <f>sample_report[[#This Row],[PTI_2]]*sample_report[[#This Row],[STR_32]]*0.01</f>
        <v>482.28675000000004</v>
      </c>
      <c r="AD784">
        <f>sample_report[[#This Row],[PTI_1]]*sample_report[[#This Row],[STR_1]]*0.01</f>
        <v>84727.775000000009</v>
      </c>
      <c r="AE784">
        <f>sample_report[[#This Row],[PTI_0]]*sample_report[[#This Row],[STR_0]]*0.01</f>
        <v>46371.875</v>
      </c>
      <c r="AF784">
        <v>24.2</v>
      </c>
      <c r="AG784">
        <v>24.2</v>
      </c>
      <c r="AH784">
        <v>27.5</v>
      </c>
      <c r="AI784">
        <v>27.5</v>
      </c>
      <c r="AJ784">
        <v>27.5</v>
      </c>
      <c r="AK784" t="s">
        <v>618</v>
      </c>
      <c r="AL784" t="s">
        <v>881</v>
      </c>
      <c r="AM784" t="s">
        <v>5626</v>
      </c>
      <c r="AN784">
        <v>308101</v>
      </c>
      <c r="AO784">
        <v>168625</v>
      </c>
      <c r="AP784" t="s">
        <v>5627</v>
      </c>
      <c r="AQ784" t="s">
        <v>5628</v>
      </c>
      <c r="AR784" t="s">
        <v>35</v>
      </c>
    </row>
    <row r="785" spans="1:44" x14ac:dyDescent="0.3">
      <c r="A785" t="s">
        <v>605</v>
      </c>
      <c r="B785" t="s">
        <v>606</v>
      </c>
      <c r="C785" t="s">
        <v>607</v>
      </c>
      <c r="D785" t="s">
        <v>591</v>
      </c>
      <c r="E785">
        <v>2016</v>
      </c>
      <c r="F785">
        <v>480839</v>
      </c>
      <c r="G785" t="s">
        <v>5629</v>
      </c>
      <c r="H785">
        <v>5562978</v>
      </c>
      <c r="I785">
        <v>14806749</v>
      </c>
      <c r="J785" t="s">
        <v>614</v>
      </c>
      <c r="K785">
        <v>136824</v>
      </c>
      <c r="L785">
        <v>540643500</v>
      </c>
      <c r="M785">
        <v>314</v>
      </c>
      <c r="N785" t="s">
        <v>5630</v>
      </c>
      <c r="O785" t="s">
        <v>5631</v>
      </c>
      <c r="P785">
        <f>SUM(sample_report[[#This Row],[DIFF_4]:[DIFF_0]])</f>
        <v>-253826.54685999994</v>
      </c>
      <c r="Q785" s="1">
        <f>sample_report[[#This Row],[CTP_4]]-sample_report[[#This Row],[NOM_TAX_4]]</f>
        <v>11.380380000000059</v>
      </c>
      <c r="R785" s="1">
        <f>sample_report[[#This Row],[CTP_3]]-sample_report[[#This Row],[NOM_TAX_3]]</f>
        <v>-199.04184000000009</v>
      </c>
      <c r="S785" s="1">
        <f>sample_report[[#This Row],[CTP_2]]-sample_report[[#This Row],[NOMO_TAX_2]]</f>
        <v>-7.809400000000096</v>
      </c>
      <c r="T785" s="1">
        <f>sample_report[[#This Row],[CTP_1]]-sample_report[[#This Row],[NOM_TAX_1]]</f>
        <v>-139052.91799999998</v>
      </c>
      <c r="U785" s="1">
        <f>sample_report[[#This Row],[CTP_0]]-sample_report[[#This Row],[NOM_TAX_0]]</f>
        <v>-114578.15799999998</v>
      </c>
      <c r="V785" t="s">
        <v>5632</v>
      </c>
      <c r="W785" t="s">
        <v>1010</v>
      </c>
      <c r="X785" t="s">
        <v>612</v>
      </c>
      <c r="Y785" t="s">
        <v>613</v>
      </c>
      <c r="Z785" t="s">
        <v>614</v>
      </c>
      <c r="AA785">
        <f>sample_report[[#This Row],[PTI_4]]*sample_report[[#This Row],[STR_4]]*0.01</f>
        <v>1967.84962</v>
      </c>
      <c r="AB785">
        <f>sample_report[[#This Row],[PTI_3]]*sample_report[[#This Row],[STR_3]]*0.01</f>
        <v>1977.9918400000001</v>
      </c>
      <c r="AC785">
        <f>sample_report[[#This Row],[PTI_2]]*sample_report[[#This Row],[STR_32]]*0.01</f>
        <v>1735.3094000000001</v>
      </c>
      <c r="AD785">
        <f>sample_report[[#This Row],[PTI_1]]*sample_report[[#This Row],[STR_1]]*0.01</f>
        <v>140521.89799999999</v>
      </c>
      <c r="AE785">
        <f>sample_report[[#This Row],[PTI_0]]*sample_report[[#This Row],[STR_0]]*0.01</f>
        <v>116363.03799999999</v>
      </c>
      <c r="AF785">
        <v>24.2</v>
      </c>
      <c r="AG785">
        <v>24.2</v>
      </c>
      <c r="AH785">
        <v>24.2</v>
      </c>
      <c r="AI785">
        <v>24.2</v>
      </c>
      <c r="AJ785">
        <v>24.2</v>
      </c>
      <c r="AK785" t="s">
        <v>5633</v>
      </c>
      <c r="AL785" t="s">
        <v>1011</v>
      </c>
      <c r="AM785" t="s">
        <v>616</v>
      </c>
      <c r="AN785">
        <v>580669</v>
      </c>
      <c r="AO785">
        <v>480839</v>
      </c>
      <c r="AP785" t="s">
        <v>5634</v>
      </c>
      <c r="AQ785" t="s">
        <v>5635</v>
      </c>
      <c r="AR785" t="s">
        <v>35</v>
      </c>
    </row>
    <row r="786" spans="1:44" hidden="1" x14ac:dyDescent="0.3">
      <c r="A786" t="s">
        <v>5816</v>
      </c>
      <c r="B786" t="s">
        <v>5817</v>
      </c>
      <c r="C786" t="s">
        <v>607</v>
      </c>
      <c r="D786" t="s">
        <v>63</v>
      </c>
      <c r="E786">
        <v>2018</v>
      </c>
      <c r="F786">
        <v>5557379</v>
      </c>
      <c r="G786" t="s">
        <v>5818</v>
      </c>
      <c r="H786">
        <v>21515414</v>
      </c>
      <c r="I786">
        <v>30413805</v>
      </c>
      <c r="J786" t="s">
        <v>5819</v>
      </c>
      <c r="K786">
        <v>1527926</v>
      </c>
      <c r="L786">
        <v>4389087700</v>
      </c>
      <c r="M786">
        <v>1369</v>
      </c>
      <c r="N786" t="s">
        <v>5820</v>
      </c>
      <c r="O786" t="s">
        <v>5821</v>
      </c>
      <c r="P786">
        <f>SUM(sample_report[[#This Row],[DIFF_4]:[DIFF_0]])</f>
        <v>34700.120000000003</v>
      </c>
      <c r="Q786">
        <f>sample_report[[#This Row],[CTP_4]]-sample_report[[#This Row],[NOM_TAX_4]]</f>
        <v>7118.06</v>
      </c>
      <c r="R786" s="1">
        <f>sample_report[[#This Row],[CTP_3]]-sample_report[[#This Row],[NOM_TAX_3]]</f>
        <v>4945.3599999999997</v>
      </c>
      <c r="S786" s="1">
        <f>sample_report[[#This Row],[CTP_2]]-sample_report[[#This Row],[NOMO_TAX_2]]</f>
        <v>5285.4</v>
      </c>
      <c r="T786" s="1">
        <f>sample_report[[#This Row],[CTP_1]]-sample_report[[#This Row],[NOM_TAX_1]]</f>
        <v>6038.95</v>
      </c>
      <c r="U786" s="1">
        <f>sample_report[[#This Row],[CTP_0]]-sample_report[[#This Row],[NOM_TAX_0]]</f>
        <v>11312.35</v>
      </c>
      <c r="V786" t="s">
        <v>5822</v>
      </c>
      <c r="W786" t="s">
        <v>5823</v>
      </c>
      <c r="X786" t="s">
        <v>5824</v>
      </c>
      <c r="Y786" t="s">
        <v>5825</v>
      </c>
      <c r="Z786" t="s">
        <v>5819</v>
      </c>
      <c r="AA786">
        <f>sample_report[[#This Row],[PTI_4]]*sample_report[[#This Row],[STR_4]]*0.01</f>
        <v>0</v>
      </c>
      <c r="AK786" t="s">
        <v>5826</v>
      </c>
      <c r="AL786" t="s">
        <v>5827</v>
      </c>
      <c r="AM786" t="s">
        <v>5828</v>
      </c>
      <c r="AN786">
        <v>4970850</v>
      </c>
      <c r="AO786">
        <v>5557379</v>
      </c>
      <c r="AP786" t="s">
        <v>5829</v>
      </c>
      <c r="AQ786" t="s">
        <v>5830</v>
      </c>
      <c r="AR786" t="s">
        <v>35</v>
      </c>
    </row>
    <row r="787" spans="1:44" hidden="1" x14ac:dyDescent="0.3">
      <c r="A787" t="s">
        <v>5907</v>
      </c>
      <c r="B787" t="s">
        <v>5908</v>
      </c>
      <c r="C787" t="s">
        <v>607</v>
      </c>
      <c r="D787" t="s">
        <v>63</v>
      </c>
      <c r="E787">
        <v>2018</v>
      </c>
      <c r="F787">
        <v>108744</v>
      </c>
      <c r="G787" t="s">
        <v>5909</v>
      </c>
      <c r="H787">
        <v>469643</v>
      </c>
      <c r="I787">
        <v>885570</v>
      </c>
      <c r="J787" t="s">
        <v>5910</v>
      </c>
      <c r="K787">
        <v>44411</v>
      </c>
      <c r="L787">
        <v>64382691</v>
      </c>
      <c r="M787">
        <v>719</v>
      </c>
      <c r="N787" t="s">
        <v>5911</v>
      </c>
      <c r="O787" t="s">
        <v>5912</v>
      </c>
      <c r="P787">
        <f>SUM(sample_report[[#This Row],[DIFF_4]:[DIFF_0]])</f>
        <v>1151.8</v>
      </c>
      <c r="Q787">
        <f>sample_report[[#This Row],[CTP_4]]-sample_report[[#This Row],[NOM_TAX_4]]</f>
        <v>222.72</v>
      </c>
      <c r="R787" s="1">
        <f>sample_report[[#This Row],[CTP_3]]-sample_report[[#This Row],[NOM_TAX_3]]</f>
        <v>236.37</v>
      </c>
      <c r="S787" s="1">
        <f>sample_report[[#This Row],[CTP_2]]-sample_report[[#This Row],[NOMO_TAX_2]]</f>
        <v>292.02999999999997</v>
      </c>
      <c r="T787" s="1">
        <f>sample_report[[#This Row],[CTP_1]]-sample_report[[#This Row],[NOM_TAX_1]]</f>
        <v>366.98</v>
      </c>
      <c r="U787" s="1">
        <f>sample_report[[#This Row],[CTP_0]]-sample_report[[#This Row],[NOM_TAX_0]]</f>
        <v>33.700000000000003</v>
      </c>
      <c r="V787" t="s">
        <v>5913</v>
      </c>
      <c r="W787" t="s">
        <v>5914</v>
      </c>
      <c r="X787" t="s">
        <v>5915</v>
      </c>
      <c r="Y787" t="s">
        <v>5916</v>
      </c>
      <c r="Z787" t="s">
        <v>5910</v>
      </c>
      <c r="AA787">
        <f>sample_report[[#This Row],[PTI_4]]*sample_report[[#This Row],[STR_4]]*0.01</f>
        <v>0</v>
      </c>
      <c r="AK787" t="s">
        <v>5917</v>
      </c>
      <c r="AL787" t="s">
        <v>5918</v>
      </c>
      <c r="AM787" t="s">
        <v>5919</v>
      </c>
      <c r="AN787">
        <v>107019</v>
      </c>
      <c r="AO787">
        <v>108744</v>
      </c>
      <c r="AP787" t="s">
        <v>5920</v>
      </c>
      <c r="AQ787" t="s">
        <v>5921</v>
      </c>
      <c r="AR787" t="s">
        <v>35</v>
      </c>
    </row>
    <row r="788" spans="1:44" hidden="1" x14ac:dyDescent="0.3">
      <c r="A788" t="s">
        <v>5942</v>
      </c>
      <c r="B788" t="s">
        <v>5943</v>
      </c>
      <c r="C788" t="s">
        <v>607</v>
      </c>
      <c r="D788" t="s">
        <v>63</v>
      </c>
      <c r="E788">
        <v>2018</v>
      </c>
      <c r="F788">
        <v>11873</v>
      </c>
      <c r="G788" t="s">
        <v>5944</v>
      </c>
      <c r="H788">
        <v>460374</v>
      </c>
      <c r="I788">
        <v>713348</v>
      </c>
      <c r="J788" t="s">
        <v>5945</v>
      </c>
      <c r="K788">
        <v>10430</v>
      </c>
      <c r="L788">
        <v>4788555</v>
      </c>
      <c r="M788">
        <v>67</v>
      </c>
      <c r="N788" t="s">
        <v>5946</v>
      </c>
      <c r="O788" t="s">
        <v>5947</v>
      </c>
      <c r="P788">
        <f>SUM(sample_report[[#This Row],[DIFF_4]:[DIFF_0]])</f>
        <v>209.17000000000002</v>
      </c>
      <c r="Q788">
        <f>sample_report[[#This Row],[CTP_4]]-sample_report[[#This Row],[NOM_TAX_4]]</f>
        <v>0.59</v>
      </c>
      <c r="R788" s="1">
        <f>sample_report[[#This Row],[CTP_3]]-sample_report[[#This Row],[NOM_TAX_3]]</f>
        <v>30.99</v>
      </c>
      <c r="S788" s="1">
        <f>sample_report[[#This Row],[CTP_2]]-sample_report[[#This Row],[NOMO_TAX_2]]</f>
        <v>46.85</v>
      </c>
      <c r="T788" s="1">
        <f>sample_report[[#This Row],[CTP_1]]-sample_report[[#This Row],[NOM_TAX_1]]</f>
        <v>2.34</v>
      </c>
      <c r="U788" s="1">
        <f>sample_report[[#This Row],[CTP_0]]-sample_report[[#This Row],[NOM_TAX_0]]</f>
        <v>128.4</v>
      </c>
      <c r="V788" t="s">
        <v>3737</v>
      </c>
      <c r="W788" t="s">
        <v>5948</v>
      </c>
      <c r="X788" t="s">
        <v>5949</v>
      </c>
      <c r="Y788" t="s">
        <v>5950</v>
      </c>
      <c r="Z788" t="s">
        <v>5945</v>
      </c>
      <c r="AA788">
        <f>sample_report[[#This Row],[PTI_4]]*sample_report[[#This Row],[STR_4]]*0.01</f>
        <v>0</v>
      </c>
      <c r="AK788" t="s">
        <v>5951</v>
      </c>
      <c r="AL788" t="s">
        <v>5952</v>
      </c>
      <c r="AM788" t="s">
        <v>5953</v>
      </c>
      <c r="AN788">
        <v>13560</v>
      </c>
      <c r="AO788">
        <v>11873</v>
      </c>
      <c r="AP788" t="s">
        <v>5954</v>
      </c>
      <c r="AQ788" t="s">
        <v>5955</v>
      </c>
      <c r="AR788" t="s">
        <v>35</v>
      </c>
    </row>
    <row r="789" spans="1:44" hidden="1" x14ac:dyDescent="0.3">
      <c r="A789" t="s">
        <v>5983</v>
      </c>
      <c r="B789" t="s">
        <v>5984</v>
      </c>
      <c r="C789" t="s">
        <v>607</v>
      </c>
      <c r="D789" t="s">
        <v>63</v>
      </c>
      <c r="E789">
        <v>2018</v>
      </c>
      <c r="F789">
        <v>57914</v>
      </c>
      <c r="G789" t="s">
        <v>5985</v>
      </c>
      <c r="H789">
        <v>212199</v>
      </c>
      <c r="I789">
        <v>263603</v>
      </c>
      <c r="J789" t="s">
        <v>5986</v>
      </c>
      <c r="K789">
        <v>19616</v>
      </c>
      <c r="L789">
        <v>41818542</v>
      </c>
      <c r="M789">
        <v>1293</v>
      </c>
      <c r="N789" t="s">
        <v>5987</v>
      </c>
      <c r="O789" t="s">
        <v>5988</v>
      </c>
      <c r="P789">
        <f>SUM(sample_report[[#This Row],[DIFF_4]:[DIFF_0]])</f>
        <v>556.16</v>
      </c>
      <c r="Q789">
        <f>sample_report[[#This Row],[CTP_4]]-sample_report[[#This Row],[NOM_TAX_4]]</f>
        <v>65.69</v>
      </c>
      <c r="R789" s="1">
        <f>sample_report[[#This Row],[CTP_3]]-sample_report[[#This Row],[NOM_TAX_3]]</f>
        <v>62.64</v>
      </c>
      <c r="S789" s="1">
        <f>sample_report[[#This Row],[CTP_2]]-sample_report[[#This Row],[NOMO_TAX_2]]</f>
        <v>117.08</v>
      </c>
      <c r="T789" s="1">
        <f>sample_report[[#This Row],[CTP_1]]-sample_report[[#This Row],[NOM_TAX_1]]</f>
        <v>55.58</v>
      </c>
      <c r="U789" s="1">
        <f>sample_report[[#This Row],[CTP_0]]-sample_report[[#This Row],[NOM_TAX_0]]</f>
        <v>255.17</v>
      </c>
      <c r="V789" t="s">
        <v>5989</v>
      </c>
      <c r="W789" t="s">
        <v>5990</v>
      </c>
      <c r="X789" t="s">
        <v>5991</v>
      </c>
      <c r="Y789" t="s">
        <v>5992</v>
      </c>
      <c r="Z789" t="s">
        <v>5986</v>
      </c>
      <c r="AA789">
        <f>sample_report[[#This Row],[PTI_4]]*sample_report[[#This Row],[STR_4]]*0.01</f>
        <v>0</v>
      </c>
      <c r="AK789" t="s">
        <v>5993</v>
      </c>
      <c r="AL789" t="s">
        <v>5994</v>
      </c>
      <c r="AM789" t="s">
        <v>5995</v>
      </c>
      <c r="AN789">
        <v>53979</v>
      </c>
      <c r="AO789">
        <v>57914</v>
      </c>
      <c r="AP789" t="s">
        <v>198</v>
      </c>
      <c r="AQ789" t="s">
        <v>5996</v>
      </c>
      <c r="AR789" t="s">
        <v>35</v>
      </c>
    </row>
    <row r="790" spans="1:44" hidden="1" x14ac:dyDescent="0.3">
      <c r="A790" t="s">
        <v>5816</v>
      </c>
      <c r="B790" t="s">
        <v>5817</v>
      </c>
      <c r="C790" t="s">
        <v>607</v>
      </c>
      <c r="D790" t="s">
        <v>63</v>
      </c>
      <c r="E790">
        <v>2019</v>
      </c>
      <c r="F790">
        <v>2574141</v>
      </c>
      <c r="G790" t="s">
        <v>6219</v>
      </c>
      <c r="H790">
        <v>22042931</v>
      </c>
      <c r="I790">
        <v>30486792</v>
      </c>
      <c r="J790" t="s">
        <v>6220</v>
      </c>
      <c r="K790">
        <v>745450</v>
      </c>
      <c r="L790">
        <v>2150505400</v>
      </c>
      <c r="M790">
        <v>622</v>
      </c>
      <c r="N790" t="s">
        <v>6221</v>
      </c>
      <c r="O790" t="s">
        <v>6222</v>
      </c>
      <c r="P790">
        <f>SUM(sample_report[[#This Row],[DIFF_4]:[DIFF_0]])</f>
        <v>38919.119999999995</v>
      </c>
      <c r="Q790">
        <f>sample_report[[#This Row],[CTP_4]]-sample_report[[#This Row],[NOM_TAX_4]]</f>
        <v>4945.3599999999997</v>
      </c>
      <c r="R790" s="1">
        <f>sample_report[[#This Row],[CTP_3]]-sample_report[[#This Row],[NOM_TAX_3]]</f>
        <v>5285.4</v>
      </c>
      <c r="S790" s="1">
        <f>sample_report[[#This Row],[CTP_2]]-sample_report[[#This Row],[NOMO_TAX_2]]</f>
        <v>6038.95</v>
      </c>
      <c r="T790" s="1">
        <f>sample_report[[#This Row],[CTP_1]]-sample_report[[#This Row],[NOM_TAX_1]]</f>
        <v>11312.35</v>
      </c>
      <c r="U790" s="1">
        <f>sample_report[[#This Row],[CTP_0]]-sample_report[[#This Row],[NOM_TAX_0]]</f>
        <v>11337.06</v>
      </c>
      <c r="V790" t="s">
        <v>5823</v>
      </c>
      <c r="W790" t="s">
        <v>5824</v>
      </c>
      <c r="X790" t="s">
        <v>5825</v>
      </c>
      <c r="Y790" t="s">
        <v>5819</v>
      </c>
      <c r="Z790" t="s">
        <v>6220</v>
      </c>
      <c r="AA790">
        <f>sample_report[[#This Row],[PTI_4]]*sample_report[[#This Row],[STR_4]]*0.01</f>
        <v>0</v>
      </c>
      <c r="AK790" t="s">
        <v>5827</v>
      </c>
      <c r="AL790" t="s">
        <v>5828</v>
      </c>
      <c r="AM790" t="s">
        <v>6223</v>
      </c>
      <c r="AN790">
        <v>5557379</v>
      </c>
      <c r="AO790">
        <v>2574141</v>
      </c>
      <c r="AP790" t="s">
        <v>6224</v>
      </c>
      <c r="AQ790" t="s">
        <v>6225</v>
      </c>
      <c r="AR790" t="s">
        <v>35</v>
      </c>
    </row>
    <row r="791" spans="1:44" hidden="1" x14ac:dyDescent="0.3">
      <c r="A791" t="s">
        <v>5907</v>
      </c>
      <c r="B791" t="s">
        <v>5908</v>
      </c>
      <c r="C791" t="s">
        <v>607</v>
      </c>
      <c r="D791" t="s">
        <v>63</v>
      </c>
      <c r="E791">
        <v>2019</v>
      </c>
      <c r="F791">
        <v>117720</v>
      </c>
      <c r="G791" t="s">
        <v>6263</v>
      </c>
      <c r="H791">
        <v>501987</v>
      </c>
      <c r="I791">
        <v>1063559</v>
      </c>
      <c r="J791" t="s">
        <v>6264</v>
      </c>
      <c r="K791">
        <v>40350</v>
      </c>
      <c r="L791">
        <v>93430691</v>
      </c>
      <c r="M791">
        <v>842</v>
      </c>
      <c r="N791" t="s">
        <v>6265</v>
      </c>
      <c r="O791" t="s">
        <v>6266</v>
      </c>
      <c r="P791">
        <f>SUM(sample_report[[#This Row],[DIFF_4]:[DIFF_0]])</f>
        <v>1339.03</v>
      </c>
      <c r="Q791">
        <f>sample_report[[#This Row],[CTP_4]]-sample_report[[#This Row],[NOM_TAX_4]]</f>
        <v>236.37</v>
      </c>
      <c r="R791" s="1">
        <f>sample_report[[#This Row],[CTP_3]]-sample_report[[#This Row],[NOM_TAX_3]]</f>
        <v>292.02999999999997</v>
      </c>
      <c r="S791" s="1">
        <f>sample_report[[#This Row],[CTP_2]]-sample_report[[#This Row],[NOMO_TAX_2]]</f>
        <v>366.98</v>
      </c>
      <c r="T791" s="1">
        <f>sample_report[[#This Row],[CTP_1]]-sample_report[[#This Row],[NOM_TAX_1]]</f>
        <v>33.700000000000003</v>
      </c>
      <c r="U791" s="1">
        <f>sample_report[[#This Row],[CTP_0]]-sample_report[[#This Row],[NOM_TAX_0]]</f>
        <v>409.95</v>
      </c>
      <c r="V791" t="s">
        <v>5914</v>
      </c>
      <c r="W791" t="s">
        <v>5915</v>
      </c>
      <c r="X791" t="s">
        <v>5916</v>
      </c>
      <c r="Y791" t="s">
        <v>5910</v>
      </c>
      <c r="Z791" t="s">
        <v>6264</v>
      </c>
      <c r="AA791">
        <f>sample_report[[#This Row],[PTI_4]]*sample_report[[#This Row],[STR_4]]*0.01</f>
        <v>0</v>
      </c>
      <c r="AK791" t="s">
        <v>5918</v>
      </c>
      <c r="AL791" t="s">
        <v>5919</v>
      </c>
      <c r="AM791" t="s">
        <v>6267</v>
      </c>
      <c r="AN791">
        <v>108744</v>
      </c>
      <c r="AO791">
        <v>117720</v>
      </c>
      <c r="AP791" t="s">
        <v>6268</v>
      </c>
      <c r="AQ791" t="s">
        <v>6269</v>
      </c>
      <c r="AR791" t="s">
        <v>35</v>
      </c>
    </row>
    <row r="792" spans="1:44" hidden="1" x14ac:dyDescent="0.3">
      <c r="A792" t="s">
        <v>5942</v>
      </c>
      <c r="B792" t="s">
        <v>5943</v>
      </c>
      <c r="C792" t="s">
        <v>607</v>
      </c>
      <c r="D792" t="s">
        <v>63</v>
      </c>
      <c r="E792">
        <v>2019</v>
      </c>
      <c r="F792">
        <v>-18392</v>
      </c>
      <c r="G792" t="s">
        <v>6282</v>
      </c>
      <c r="H792">
        <v>451845</v>
      </c>
      <c r="I792">
        <v>755524</v>
      </c>
      <c r="J792" t="s">
        <v>6283</v>
      </c>
      <c r="K792">
        <v>9232</v>
      </c>
      <c r="L792">
        <v>-30100285</v>
      </c>
      <c r="M792">
        <v>-361</v>
      </c>
      <c r="N792" t="s">
        <v>35</v>
      </c>
      <c r="O792" t="s">
        <v>6284</v>
      </c>
      <c r="P792">
        <f>SUM(sample_report[[#This Row],[DIFF_4]:[DIFF_0]])</f>
        <v>303.42</v>
      </c>
      <c r="Q792">
        <f>sample_report[[#This Row],[CTP_4]]-sample_report[[#This Row],[NOM_TAX_4]]</f>
        <v>30.99</v>
      </c>
      <c r="R792" s="1">
        <f>sample_report[[#This Row],[CTP_3]]-sample_report[[#This Row],[NOM_TAX_3]]</f>
        <v>46.85</v>
      </c>
      <c r="S792" s="1">
        <f>sample_report[[#This Row],[CTP_2]]-sample_report[[#This Row],[NOMO_TAX_2]]</f>
        <v>2.34</v>
      </c>
      <c r="T792" s="1">
        <f>sample_report[[#This Row],[CTP_1]]-sample_report[[#This Row],[NOM_TAX_1]]</f>
        <v>128.4</v>
      </c>
      <c r="U792" s="1">
        <f>sample_report[[#This Row],[CTP_0]]-sample_report[[#This Row],[NOM_TAX_0]]</f>
        <v>94.84</v>
      </c>
      <c r="V792" t="s">
        <v>5948</v>
      </c>
      <c r="W792" t="s">
        <v>5949</v>
      </c>
      <c r="X792" t="s">
        <v>5950</v>
      </c>
      <c r="Y792" t="s">
        <v>5945</v>
      </c>
      <c r="Z792" t="s">
        <v>6283</v>
      </c>
      <c r="AA792">
        <f>sample_report[[#This Row],[PTI_4]]*sample_report[[#This Row],[STR_4]]*0.01</f>
        <v>0</v>
      </c>
      <c r="AK792" t="s">
        <v>5952</v>
      </c>
      <c r="AL792" t="s">
        <v>5953</v>
      </c>
      <c r="AM792" t="s">
        <v>6285</v>
      </c>
      <c r="AN792">
        <v>11873</v>
      </c>
      <c r="AO792">
        <v>-18392</v>
      </c>
      <c r="AP792" t="s">
        <v>6286</v>
      </c>
      <c r="AQ792" t="s">
        <v>6287</v>
      </c>
      <c r="AR792" t="s">
        <v>35</v>
      </c>
    </row>
    <row r="793" spans="1:44" hidden="1" x14ac:dyDescent="0.3">
      <c r="A793" t="s">
        <v>5983</v>
      </c>
      <c r="B793" t="s">
        <v>5984</v>
      </c>
      <c r="C793" t="s">
        <v>607</v>
      </c>
      <c r="D793" t="s">
        <v>63</v>
      </c>
      <c r="E793">
        <v>2019</v>
      </c>
      <c r="F793">
        <v>42936</v>
      </c>
      <c r="G793" t="s">
        <v>6305</v>
      </c>
      <c r="H793">
        <v>216107</v>
      </c>
      <c r="I793">
        <v>289366</v>
      </c>
      <c r="J793" t="s">
        <v>6306</v>
      </c>
      <c r="K793">
        <v>11748</v>
      </c>
      <c r="L793">
        <v>35817405</v>
      </c>
      <c r="M793">
        <v>1139</v>
      </c>
      <c r="N793" t="s">
        <v>6307</v>
      </c>
      <c r="O793" t="s">
        <v>6308</v>
      </c>
      <c r="P793">
        <f>SUM(sample_report[[#This Row],[DIFF_4]:[DIFF_0]])</f>
        <v>602.28</v>
      </c>
      <c r="Q793">
        <f>sample_report[[#This Row],[CTP_4]]-sample_report[[#This Row],[NOM_TAX_4]]</f>
        <v>62.64</v>
      </c>
      <c r="R793" s="1">
        <f>sample_report[[#This Row],[CTP_3]]-sample_report[[#This Row],[NOM_TAX_3]]</f>
        <v>117.08</v>
      </c>
      <c r="S793" s="1">
        <f>sample_report[[#This Row],[CTP_2]]-sample_report[[#This Row],[NOMO_TAX_2]]</f>
        <v>55.58</v>
      </c>
      <c r="T793" s="1">
        <f>sample_report[[#This Row],[CTP_1]]-sample_report[[#This Row],[NOM_TAX_1]]</f>
        <v>255.17</v>
      </c>
      <c r="U793" s="1">
        <f>sample_report[[#This Row],[CTP_0]]-sample_report[[#This Row],[NOM_TAX_0]]</f>
        <v>111.81</v>
      </c>
      <c r="V793" t="s">
        <v>5990</v>
      </c>
      <c r="W793" t="s">
        <v>5991</v>
      </c>
      <c r="X793" t="s">
        <v>5992</v>
      </c>
      <c r="Y793" t="s">
        <v>5986</v>
      </c>
      <c r="Z793" t="s">
        <v>6306</v>
      </c>
      <c r="AA793">
        <f>sample_report[[#This Row],[PTI_4]]*sample_report[[#This Row],[STR_4]]*0.01</f>
        <v>0</v>
      </c>
      <c r="AK793" t="s">
        <v>5994</v>
      </c>
      <c r="AL793" t="s">
        <v>5995</v>
      </c>
      <c r="AM793" t="s">
        <v>6309</v>
      </c>
      <c r="AN793">
        <v>57914</v>
      </c>
      <c r="AO793">
        <v>42936</v>
      </c>
      <c r="AP793" t="s">
        <v>6310</v>
      </c>
      <c r="AQ793" t="s">
        <v>6311</v>
      </c>
      <c r="AR793" t="s">
        <v>35</v>
      </c>
    </row>
    <row r="794" spans="1:44" hidden="1" x14ac:dyDescent="0.3">
      <c r="A794" t="s">
        <v>5816</v>
      </c>
      <c r="B794" t="s">
        <v>5817</v>
      </c>
      <c r="C794" t="s">
        <v>607</v>
      </c>
      <c r="D794" t="s">
        <v>63</v>
      </c>
      <c r="E794">
        <v>2017</v>
      </c>
      <c r="F794">
        <v>4970850</v>
      </c>
      <c r="G794" t="s">
        <v>6447</v>
      </c>
      <c r="H794">
        <v>19355790</v>
      </c>
      <c r="I794">
        <v>28186640</v>
      </c>
      <c r="J794" t="s">
        <v>5825</v>
      </c>
      <c r="K794">
        <v>1239194</v>
      </c>
      <c r="L794">
        <v>4134456900</v>
      </c>
      <c r="M794">
        <v>1466</v>
      </c>
      <c r="N794" t="s">
        <v>6448</v>
      </c>
      <c r="O794" t="s">
        <v>6449</v>
      </c>
      <c r="P794">
        <f>SUM(sample_report[[#This Row],[DIFF_4]:[DIFF_0]])</f>
        <v>30193.210000000003</v>
      </c>
      <c r="Q794">
        <f>sample_report[[#This Row],[CTP_4]]-sample_report[[#This Row],[NOM_TAX_4]]</f>
        <v>6805.44</v>
      </c>
      <c r="R794" s="1">
        <f>sample_report[[#This Row],[CTP_3]]-sample_report[[#This Row],[NOM_TAX_3]]</f>
        <v>7118.06</v>
      </c>
      <c r="S794" s="1">
        <f>sample_report[[#This Row],[CTP_2]]-sample_report[[#This Row],[NOMO_TAX_2]]</f>
        <v>4945.3599999999997</v>
      </c>
      <c r="T794" s="1">
        <f>sample_report[[#This Row],[CTP_1]]-sample_report[[#This Row],[NOM_TAX_1]]</f>
        <v>5285.4</v>
      </c>
      <c r="U794" s="1">
        <f>sample_report[[#This Row],[CTP_0]]-sample_report[[#This Row],[NOM_TAX_0]]</f>
        <v>6038.95</v>
      </c>
      <c r="V794" t="s">
        <v>6450</v>
      </c>
      <c r="W794" t="s">
        <v>5822</v>
      </c>
      <c r="X794" t="s">
        <v>5823</v>
      </c>
      <c r="Y794" t="s">
        <v>5824</v>
      </c>
      <c r="Z794" t="s">
        <v>5825</v>
      </c>
      <c r="AA794">
        <f>sample_report[[#This Row],[PTI_4]]*sample_report[[#This Row],[STR_4]]*0.01</f>
        <v>0</v>
      </c>
      <c r="AK794" t="s">
        <v>6451</v>
      </c>
      <c r="AL794" t="s">
        <v>5826</v>
      </c>
      <c r="AM794" t="s">
        <v>5827</v>
      </c>
      <c r="AN794">
        <v>2647296</v>
      </c>
      <c r="AO794">
        <v>4970850</v>
      </c>
      <c r="AP794" t="s">
        <v>6452</v>
      </c>
      <c r="AQ794" t="s">
        <v>6453</v>
      </c>
      <c r="AR794" t="s">
        <v>35</v>
      </c>
    </row>
    <row r="795" spans="1:44" hidden="1" x14ac:dyDescent="0.3">
      <c r="A795" t="s">
        <v>5907</v>
      </c>
      <c r="B795" t="s">
        <v>5908</v>
      </c>
      <c r="C795" t="s">
        <v>607</v>
      </c>
      <c r="D795" t="s">
        <v>63</v>
      </c>
      <c r="E795">
        <v>2017</v>
      </c>
      <c r="F795">
        <v>107019</v>
      </c>
      <c r="G795" t="s">
        <v>6491</v>
      </c>
      <c r="H795">
        <v>444850</v>
      </c>
      <c r="I795">
        <v>749078</v>
      </c>
      <c r="J795" t="s">
        <v>5916</v>
      </c>
      <c r="K795">
        <v>37432</v>
      </c>
      <c r="L795">
        <v>77543364</v>
      </c>
      <c r="M795">
        <v>1078</v>
      </c>
      <c r="N795" t="s">
        <v>6492</v>
      </c>
      <c r="O795" t="s">
        <v>6493</v>
      </c>
      <c r="P795">
        <f>SUM(sample_report[[#This Row],[DIFF_4]:[DIFF_0]])</f>
        <v>1301.79</v>
      </c>
      <c r="Q795">
        <f>sample_report[[#This Row],[CTP_4]]-sample_report[[#This Row],[NOM_TAX_4]]</f>
        <v>183.69</v>
      </c>
      <c r="R795" s="1">
        <f>sample_report[[#This Row],[CTP_3]]-sample_report[[#This Row],[NOM_TAX_3]]</f>
        <v>222.72</v>
      </c>
      <c r="S795" s="1">
        <f>sample_report[[#This Row],[CTP_2]]-sample_report[[#This Row],[NOMO_TAX_2]]</f>
        <v>236.37</v>
      </c>
      <c r="T795" s="1">
        <f>sample_report[[#This Row],[CTP_1]]-sample_report[[#This Row],[NOM_TAX_1]]</f>
        <v>292.02999999999997</v>
      </c>
      <c r="U795" s="1">
        <f>sample_report[[#This Row],[CTP_0]]-sample_report[[#This Row],[NOM_TAX_0]]</f>
        <v>366.98</v>
      </c>
      <c r="V795" t="s">
        <v>6494</v>
      </c>
      <c r="W795" t="s">
        <v>5913</v>
      </c>
      <c r="X795" t="s">
        <v>5914</v>
      </c>
      <c r="Y795" t="s">
        <v>5915</v>
      </c>
      <c r="Z795" t="s">
        <v>5916</v>
      </c>
      <c r="AA795">
        <f>sample_report[[#This Row],[PTI_4]]*sample_report[[#This Row],[STR_4]]*0.01</f>
        <v>0</v>
      </c>
      <c r="AK795" t="s">
        <v>6495</v>
      </c>
      <c r="AL795" t="s">
        <v>5917</v>
      </c>
      <c r="AM795" t="s">
        <v>5918</v>
      </c>
      <c r="AN795">
        <v>97551</v>
      </c>
      <c r="AO795">
        <v>107019</v>
      </c>
      <c r="AP795" t="s">
        <v>6496</v>
      </c>
      <c r="AQ795" t="s">
        <v>6497</v>
      </c>
      <c r="AR795" t="s">
        <v>35</v>
      </c>
    </row>
    <row r="796" spans="1:44" hidden="1" x14ac:dyDescent="0.3">
      <c r="A796" t="s">
        <v>5942</v>
      </c>
      <c r="B796" t="s">
        <v>5943</v>
      </c>
      <c r="C796" t="s">
        <v>607</v>
      </c>
      <c r="D796" t="s">
        <v>63</v>
      </c>
      <c r="E796">
        <v>2017</v>
      </c>
      <c r="F796">
        <v>13560</v>
      </c>
      <c r="G796" t="s">
        <v>6510</v>
      </c>
      <c r="H796">
        <v>376362</v>
      </c>
      <c r="I796">
        <v>593100</v>
      </c>
      <c r="J796" t="s">
        <v>5950</v>
      </c>
      <c r="K796">
        <v>2495</v>
      </c>
      <c r="L796">
        <v>10859669</v>
      </c>
      <c r="M796">
        <v>184</v>
      </c>
      <c r="N796" t="s">
        <v>6511</v>
      </c>
      <c r="O796" t="s">
        <v>6512</v>
      </c>
      <c r="P796">
        <f>SUM(sample_report[[#This Row],[DIFF_4]:[DIFF_0]])</f>
        <v>81.819999999999993</v>
      </c>
      <c r="Q796">
        <f>sample_report[[#This Row],[CTP_4]]-sample_report[[#This Row],[NOM_TAX_4]]</f>
        <v>1.05</v>
      </c>
      <c r="R796" s="1">
        <f>sample_report[[#This Row],[CTP_3]]-sample_report[[#This Row],[NOM_TAX_3]]</f>
        <v>0.59</v>
      </c>
      <c r="S796" s="1">
        <f>sample_report[[#This Row],[CTP_2]]-sample_report[[#This Row],[NOMO_TAX_2]]</f>
        <v>30.99</v>
      </c>
      <c r="T796" s="1">
        <f>sample_report[[#This Row],[CTP_1]]-sample_report[[#This Row],[NOM_TAX_1]]</f>
        <v>46.85</v>
      </c>
      <c r="U796" s="1">
        <f>sample_report[[#This Row],[CTP_0]]-sample_report[[#This Row],[NOM_TAX_0]]</f>
        <v>2.34</v>
      </c>
      <c r="V796" t="s">
        <v>6513</v>
      </c>
      <c r="W796" t="s">
        <v>3737</v>
      </c>
      <c r="X796" t="s">
        <v>5948</v>
      </c>
      <c r="Y796" t="s">
        <v>5949</v>
      </c>
      <c r="Z796" t="s">
        <v>5950</v>
      </c>
      <c r="AA796">
        <f>sample_report[[#This Row],[PTI_4]]*sample_report[[#This Row],[STR_4]]*0.01</f>
        <v>0</v>
      </c>
      <c r="AK796" t="s">
        <v>6514</v>
      </c>
      <c r="AL796" t="s">
        <v>5951</v>
      </c>
      <c r="AM796" t="s">
        <v>5952</v>
      </c>
      <c r="AN796">
        <v>9540</v>
      </c>
      <c r="AO796">
        <v>13560</v>
      </c>
      <c r="AP796" t="s">
        <v>6515</v>
      </c>
      <c r="AQ796" t="s">
        <v>6516</v>
      </c>
      <c r="AR796" t="s">
        <v>35</v>
      </c>
    </row>
    <row r="797" spans="1:44" hidden="1" x14ac:dyDescent="0.3">
      <c r="A797" t="s">
        <v>5983</v>
      </c>
      <c r="B797" t="s">
        <v>5984</v>
      </c>
      <c r="C797" t="s">
        <v>607</v>
      </c>
      <c r="D797" t="s">
        <v>63</v>
      </c>
      <c r="E797">
        <v>2017</v>
      </c>
      <c r="F797">
        <v>53979</v>
      </c>
      <c r="G797" t="s">
        <v>6534</v>
      </c>
      <c r="H797">
        <v>254191</v>
      </c>
      <c r="I797">
        <v>329416</v>
      </c>
      <c r="J797" t="s">
        <v>5992</v>
      </c>
      <c r="K797">
        <v>14701</v>
      </c>
      <c r="L797">
        <v>44096702</v>
      </c>
      <c r="M797">
        <v>1498</v>
      </c>
      <c r="N797" t="s">
        <v>6535</v>
      </c>
      <c r="O797" t="s">
        <v>6536</v>
      </c>
      <c r="P797">
        <f>SUM(sample_report[[#This Row],[DIFF_4]:[DIFF_0]])</f>
        <v>324.44</v>
      </c>
      <c r="Q797">
        <f>sample_report[[#This Row],[CTP_4]]-sample_report[[#This Row],[NOM_TAX_4]]</f>
        <v>23.45</v>
      </c>
      <c r="R797" s="1">
        <f>sample_report[[#This Row],[CTP_3]]-sample_report[[#This Row],[NOM_TAX_3]]</f>
        <v>65.69</v>
      </c>
      <c r="S797" s="1">
        <f>sample_report[[#This Row],[CTP_2]]-sample_report[[#This Row],[NOMO_TAX_2]]</f>
        <v>62.64</v>
      </c>
      <c r="T797" s="1">
        <f>sample_report[[#This Row],[CTP_1]]-sample_report[[#This Row],[NOM_TAX_1]]</f>
        <v>117.08</v>
      </c>
      <c r="U797" s="1">
        <f>sample_report[[#This Row],[CTP_0]]-sample_report[[#This Row],[NOM_TAX_0]]</f>
        <v>55.58</v>
      </c>
      <c r="V797" t="s">
        <v>6537</v>
      </c>
      <c r="W797" t="s">
        <v>5989</v>
      </c>
      <c r="X797" t="s">
        <v>5990</v>
      </c>
      <c r="Y797" t="s">
        <v>5991</v>
      </c>
      <c r="Z797" t="s">
        <v>5992</v>
      </c>
      <c r="AA797">
        <f>sample_report[[#This Row],[PTI_4]]*sample_report[[#This Row],[STR_4]]*0.01</f>
        <v>0</v>
      </c>
      <c r="AK797" t="s">
        <v>6538</v>
      </c>
      <c r="AL797" t="s">
        <v>5993</v>
      </c>
      <c r="AM797" t="s">
        <v>5994</v>
      </c>
      <c r="AN797">
        <v>29829</v>
      </c>
      <c r="AO797">
        <v>53979</v>
      </c>
      <c r="AP797" t="s">
        <v>6539</v>
      </c>
      <c r="AQ797" t="s">
        <v>6540</v>
      </c>
      <c r="AR797" t="s">
        <v>35</v>
      </c>
    </row>
    <row r="798" spans="1:44" x14ac:dyDescent="0.3">
      <c r="A798" t="s">
        <v>5942</v>
      </c>
      <c r="B798" t="s">
        <v>5943</v>
      </c>
      <c r="C798" t="s">
        <v>607</v>
      </c>
      <c r="D798" t="s">
        <v>63</v>
      </c>
      <c r="E798">
        <v>2020</v>
      </c>
      <c r="F798">
        <v>34374</v>
      </c>
      <c r="G798" t="s">
        <v>6790</v>
      </c>
      <c r="H798">
        <v>579851</v>
      </c>
      <c r="I798">
        <v>1100430</v>
      </c>
      <c r="J798" t="s">
        <v>6791</v>
      </c>
      <c r="K798">
        <v>20418</v>
      </c>
      <c r="L798">
        <v>15562376</v>
      </c>
      <c r="M798">
        <v>150</v>
      </c>
      <c r="N798" t="s">
        <v>6792</v>
      </c>
      <c r="O798" t="s">
        <v>6793</v>
      </c>
      <c r="P798">
        <f>SUM(sample_report[[#This Row],[DIFF_4]:[DIFF_0]])</f>
        <v>-4145.5327500000003</v>
      </c>
      <c r="Q798" s="1">
        <f>sample_report[[#This Row],[CTP_4]]-sample_report[[#This Row],[NOM_TAX_4]]</f>
        <v>23.763199999999998</v>
      </c>
      <c r="R798" s="1">
        <f>sample_report[[#This Row],[CTP_3]]-sample_report[[#This Row],[NOM_TAX_3]]</f>
        <v>-30.475199999999997</v>
      </c>
      <c r="S798" s="1">
        <f>sample_report[[#This Row],[CTP_2]]-sample_report[[#This Row],[NOMO_TAX_2]]</f>
        <v>95.749250000000004</v>
      </c>
      <c r="T798" s="1">
        <f>sample_report[[#This Row],[CTP_1]]-sample_report[[#This Row],[NOM_TAX_1]]</f>
        <v>5152.6400000000003</v>
      </c>
      <c r="U798" s="1">
        <f>sample_report[[#This Row],[CTP_0]]-sample_report[[#This Row],[NOM_TAX_0]]</f>
        <v>-9387.2100000000009</v>
      </c>
      <c r="V798" t="s">
        <v>5949</v>
      </c>
      <c r="W798" t="s">
        <v>5950</v>
      </c>
      <c r="X798" t="s">
        <v>5945</v>
      </c>
      <c r="Y798" t="s">
        <v>6283</v>
      </c>
      <c r="Z798" t="s">
        <v>6791</v>
      </c>
      <c r="AA798">
        <f>sample_report[[#This Row],[PTI_4]]*sample_report[[#This Row],[STR_4]]*0.01</f>
        <v>23.086800000000004</v>
      </c>
      <c r="AB798">
        <f>sample_report[[#This Row],[PTI_3]]*sample_report[[#This Row],[STR_3]]*0.01</f>
        <v>32.815199999999997</v>
      </c>
      <c r="AC798">
        <f>sample_report[[#This Row],[PTI_2]]*sample_report[[#This Row],[STR_32]]*0.01</f>
        <v>32.650750000000002</v>
      </c>
      <c r="AD798">
        <f>sample_report[[#This Row],[PTI_1]]*sample_report[[#This Row],[STR_1]]*0.01</f>
        <v>-5057.8</v>
      </c>
      <c r="AE798">
        <f>sample_report[[#This Row],[PTI_0]]*sample_report[[#This Row],[STR_0]]*0.01</f>
        <v>9452.85</v>
      </c>
      <c r="AF798">
        <v>24.2</v>
      </c>
      <c r="AG798">
        <v>24.2</v>
      </c>
      <c r="AH798">
        <v>27.5</v>
      </c>
      <c r="AI798">
        <v>27.5</v>
      </c>
      <c r="AJ798">
        <v>27.5</v>
      </c>
      <c r="AK798" t="s">
        <v>5953</v>
      </c>
      <c r="AL798" t="s">
        <v>6285</v>
      </c>
      <c r="AM798" t="s">
        <v>6794</v>
      </c>
      <c r="AN798">
        <v>-18392</v>
      </c>
      <c r="AO798">
        <v>34374</v>
      </c>
      <c r="AP798" t="s">
        <v>6795</v>
      </c>
      <c r="AQ798" t="s">
        <v>6796</v>
      </c>
      <c r="AR798" t="s">
        <v>35</v>
      </c>
    </row>
    <row r="799" spans="1:44" x14ac:dyDescent="0.3">
      <c r="A799" t="s">
        <v>5942</v>
      </c>
      <c r="B799" t="s">
        <v>5943</v>
      </c>
      <c r="C799" t="s">
        <v>607</v>
      </c>
      <c r="D799" t="s">
        <v>63</v>
      </c>
      <c r="E799">
        <v>2016</v>
      </c>
      <c r="F799">
        <v>9540</v>
      </c>
      <c r="G799" t="s">
        <v>6797</v>
      </c>
      <c r="H799">
        <v>284195</v>
      </c>
      <c r="I799">
        <v>454058</v>
      </c>
      <c r="J799" t="s">
        <v>5949</v>
      </c>
      <c r="K799">
        <v>3003</v>
      </c>
      <c r="L799">
        <v>5767384</v>
      </c>
      <c r="M799">
        <v>133</v>
      </c>
      <c r="N799" t="s">
        <v>6798</v>
      </c>
      <c r="O799" t="s">
        <v>6799</v>
      </c>
      <c r="P799">
        <f>SUM(sample_report[[#This Row],[DIFF_4]:[DIFF_0]])</f>
        <v>-4718.4447199999995</v>
      </c>
      <c r="Q799" s="1">
        <f>sample_report[[#This Row],[CTP_4]]-sample_report[[#This Row],[NOM_TAX_4]]</f>
        <v>2.6655800000000021</v>
      </c>
      <c r="R799" s="1">
        <f>sample_report[[#This Row],[CTP_3]]-sample_report[[#This Row],[NOM_TAX_3]]</f>
        <v>-13.540179999999999</v>
      </c>
      <c r="S799" s="1">
        <f>sample_report[[#This Row],[CTP_2]]-sample_report[[#This Row],[NOMO_TAX_2]]</f>
        <v>-38.822119999999998</v>
      </c>
      <c r="T799" s="1">
        <f>sample_report[[#This Row],[CTP_1]]-sample_report[[#This Row],[NOM_TAX_1]]</f>
        <v>-2406.9180000000001</v>
      </c>
      <c r="U799" s="1">
        <f>sample_report[[#This Row],[CTP_0]]-sample_report[[#This Row],[NOM_TAX_0]]</f>
        <v>-2261.83</v>
      </c>
      <c r="V799" t="s">
        <v>6800</v>
      </c>
      <c r="W799" t="s">
        <v>6513</v>
      </c>
      <c r="X799" t="s">
        <v>3737</v>
      </c>
      <c r="Y799" t="s">
        <v>5948</v>
      </c>
      <c r="Z799" t="s">
        <v>5949</v>
      </c>
      <c r="AA799">
        <f>sample_report[[#This Row],[PTI_4]]*sample_report[[#This Row],[STR_4]]*0.01</f>
        <v>22.024419999999999</v>
      </c>
      <c r="AB799">
        <f>sample_report[[#This Row],[PTI_3]]*sample_report[[#This Row],[STR_3]]*0.01</f>
        <v>14.59018</v>
      </c>
      <c r="AC799">
        <f>sample_report[[#This Row],[PTI_2]]*sample_report[[#This Row],[STR_32]]*0.01</f>
        <v>39.412120000000002</v>
      </c>
      <c r="AD799">
        <f>sample_report[[#This Row],[PTI_1]]*sample_report[[#This Row],[STR_1]]*0.01</f>
        <v>2437.9079999999999</v>
      </c>
      <c r="AE799">
        <f>sample_report[[#This Row],[PTI_0]]*sample_report[[#This Row],[STR_0]]*0.01</f>
        <v>2308.6799999999998</v>
      </c>
      <c r="AF799">
        <v>24.2</v>
      </c>
      <c r="AG799">
        <v>24.2</v>
      </c>
      <c r="AH799">
        <v>24.2</v>
      </c>
      <c r="AI799">
        <v>24.2</v>
      </c>
      <c r="AJ799">
        <v>24.2</v>
      </c>
      <c r="AK799" t="s">
        <v>6801</v>
      </c>
      <c r="AL799" t="s">
        <v>6514</v>
      </c>
      <c r="AM799" t="s">
        <v>5951</v>
      </c>
      <c r="AN799">
        <v>10074</v>
      </c>
      <c r="AO799">
        <v>9540</v>
      </c>
      <c r="AP799" t="s">
        <v>6802</v>
      </c>
      <c r="AQ799" t="s">
        <v>6803</v>
      </c>
      <c r="AR799" t="s">
        <v>35</v>
      </c>
    </row>
    <row r="800" spans="1:44" x14ac:dyDescent="0.3">
      <c r="A800" t="s">
        <v>6815</v>
      </c>
      <c r="B800" t="s">
        <v>6816</v>
      </c>
      <c r="C800" t="s">
        <v>607</v>
      </c>
      <c r="D800" t="s">
        <v>312</v>
      </c>
      <c r="E800">
        <v>2020</v>
      </c>
      <c r="F800">
        <v>410928</v>
      </c>
      <c r="G800" t="s">
        <v>6817</v>
      </c>
      <c r="H800">
        <v>3760341</v>
      </c>
      <c r="I800">
        <v>56442339</v>
      </c>
      <c r="J800" t="s">
        <v>35</v>
      </c>
      <c r="K800">
        <v>107162</v>
      </c>
      <c r="L800">
        <v>344558850</v>
      </c>
      <c r="M800">
        <v>61</v>
      </c>
      <c r="N800" t="s">
        <v>6818</v>
      </c>
      <c r="O800" t="s">
        <v>35</v>
      </c>
      <c r="P800" t="e">
        <f>SUM(sample_report[[#This Row],[DIFF_4]:[DIFF_0]])</f>
        <v>#VALUE!</v>
      </c>
      <c r="Q800" s="1" t="e">
        <f>sample_report[[#This Row],[CTP_4]]-sample_report[[#This Row],[NOM_TAX_4]]</f>
        <v>#VALUE!</v>
      </c>
      <c r="R800" s="1" t="e">
        <f>sample_report[[#This Row],[CTP_3]]-sample_report[[#This Row],[NOM_TAX_3]]</f>
        <v>#VALUE!</v>
      </c>
      <c r="S800" s="1" t="e">
        <f>sample_report[[#This Row],[CTP_2]]-sample_report[[#This Row],[NOMO_TAX_2]]</f>
        <v>#VALUE!</v>
      </c>
      <c r="T800" s="1" t="e">
        <f>sample_report[[#This Row],[CTP_1]]-sample_report[[#This Row],[NOM_TAX_1]]</f>
        <v>#VALUE!</v>
      </c>
      <c r="U800" s="1" t="e">
        <f>sample_report[[#This Row],[CTP_0]]-sample_report[[#This Row],[NOM_TAX_0]]</f>
        <v>#VALUE!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>
        <f>sample_report[[#This Row],[PTI_4]]*sample_report[[#This Row],[STR_4]]*0.01</f>
        <v>489.72330000000005</v>
      </c>
      <c r="AB800">
        <f>sample_report[[#This Row],[PTI_3]]*sample_report[[#This Row],[STR_3]]*0.01</f>
        <v>885.88213999999994</v>
      </c>
      <c r="AC800">
        <f>sample_report[[#This Row],[PTI_2]]*sample_report[[#This Row],[STR_32]]*0.01</f>
        <v>1074.876</v>
      </c>
      <c r="AD800">
        <f>sample_report[[#This Row],[PTI_1]]*sample_report[[#This Row],[STR_1]]*0.01</f>
        <v>106528.675</v>
      </c>
      <c r="AE800">
        <f>sample_report[[#This Row],[PTI_0]]*sample_report[[#This Row],[STR_0]]*0.01</f>
        <v>113005.2</v>
      </c>
      <c r="AF800">
        <v>24.2</v>
      </c>
      <c r="AG800">
        <v>24.2</v>
      </c>
      <c r="AH800">
        <v>27.5</v>
      </c>
      <c r="AI800">
        <v>27.5</v>
      </c>
      <c r="AJ800">
        <v>27.5</v>
      </c>
      <c r="AK800" t="s">
        <v>6819</v>
      </c>
      <c r="AL800" t="s">
        <v>6820</v>
      </c>
      <c r="AM800" t="s">
        <v>6821</v>
      </c>
      <c r="AN800">
        <v>387377</v>
      </c>
      <c r="AO800">
        <v>410928</v>
      </c>
      <c r="AP800" t="s">
        <v>6822</v>
      </c>
      <c r="AQ800" t="s">
        <v>35</v>
      </c>
      <c r="AR800" t="s">
        <v>35</v>
      </c>
    </row>
    <row r="801" spans="1:44" x14ac:dyDescent="0.3">
      <c r="A801" t="s">
        <v>6815</v>
      </c>
      <c r="B801" t="s">
        <v>6816</v>
      </c>
      <c r="C801" t="s">
        <v>607</v>
      </c>
      <c r="D801" t="s">
        <v>312</v>
      </c>
      <c r="E801">
        <v>2016</v>
      </c>
      <c r="F801">
        <v>202365</v>
      </c>
      <c r="G801" t="s">
        <v>6823</v>
      </c>
      <c r="H801">
        <v>2566488</v>
      </c>
      <c r="I801">
        <v>31199145</v>
      </c>
      <c r="J801" t="s">
        <v>35</v>
      </c>
      <c r="K801">
        <v>37793</v>
      </c>
      <c r="L801">
        <v>214374400</v>
      </c>
      <c r="M801">
        <v>61</v>
      </c>
      <c r="N801" t="s">
        <v>6824</v>
      </c>
      <c r="O801" t="s">
        <v>35</v>
      </c>
      <c r="P801" t="e">
        <f>SUM(sample_report[[#This Row],[DIFF_4]:[DIFF_0]])</f>
        <v>#VALUE!</v>
      </c>
      <c r="Q801" s="1" t="e">
        <f>sample_report[[#This Row],[CTP_4]]-sample_report[[#This Row],[NOM_TAX_4]]</f>
        <v>#VALUE!</v>
      </c>
      <c r="R801" s="1" t="e">
        <f>sample_report[[#This Row],[CTP_3]]-sample_report[[#This Row],[NOM_TAX_3]]</f>
        <v>#VALUE!</v>
      </c>
      <c r="S801" s="1" t="e">
        <f>sample_report[[#This Row],[CTP_2]]-sample_report[[#This Row],[NOMO_TAX_2]]</f>
        <v>#VALUE!</v>
      </c>
      <c r="T801" s="1" t="e">
        <f>sample_report[[#This Row],[CTP_1]]-sample_report[[#This Row],[NOM_TAX_1]]</f>
        <v>#VALUE!</v>
      </c>
      <c r="U801" s="1" t="e">
        <f>sample_report[[#This Row],[CTP_0]]-sample_report[[#This Row],[NOM_TAX_0]]</f>
        <v>#VALUE!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>
        <f>sample_report[[#This Row],[PTI_4]]*sample_report[[#This Row],[STR_4]]*0.01</f>
        <v>497.02928000000003</v>
      </c>
      <c r="AB801">
        <f>sample_report[[#This Row],[PTI_3]]*sample_report[[#This Row],[STR_3]]*0.01</f>
        <v>445.35017999999997</v>
      </c>
      <c r="AC801">
        <f>sample_report[[#This Row],[PTI_2]]*sample_report[[#This Row],[STR_32]]*0.01</f>
        <v>434.03909999999996</v>
      </c>
      <c r="AD801">
        <f>sample_report[[#This Row],[PTI_1]]*sample_report[[#This Row],[STR_1]]*0.01</f>
        <v>41942.472000000002</v>
      </c>
      <c r="AE801">
        <f>sample_report[[#This Row],[PTI_0]]*sample_report[[#This Row],[STR_0]]*0.01</f>
        <v>48972.33</v>
      </c>
      <c r="AF801">
        <v>24.2</v>
      </c>
      <c r="AG801">
        <v>24.2</v>
      </c>
      <c r="AH801">
        <v>24.2</v>
      </c>
      <c r="AI801">
        <v>24.2</v>
      </c>
      <c r="AJ801">
        <v>24.2</v>
      </c>
      <c r="AK801" t="s">
        <v>6825</v>
      </c>
      <c r="AL801" t="s">
        <v>6826</v>
      </c>
      <c r="AM801" t="s">
        <v>6827</v>
      </c>
      <c r="AN801">
        <v>173316</v>
      </c>
      <c r="AO801">
        <v>202365</v>
      </c>
      <c r="AP801" t="s">
        <v>6828</v>
      </c>
      <c r="AQ801" t="s">
        <v>35</v>
      </c>
      <c r="AR801" t="s">
        <v>35</v>
      </c>
    </row>
    <row r="802" spans="1:44" x14ac:dyDescent="0.3">
      <c r="A802" t="s">
        <v>682</v>
      </c>
      <c r="B802" t="s">
        <v>683</v>
      </c>
      <c r="C802" t="s">
        <v>607</v>
      </c>
      <c r="D802" t="s">
        <v>591</v>
      </c>
      <c r="E802">
        <v>2020</v>
      </c>
      <c r="F802">
        <v>150858</v>
      </c>
      <c r="G802" t="s">
        <v>6951</v>
      </c>
      <c r="H802">
        <v>2751696</v>
      </c>
      <c r="I802">
        <v>5568484</v>
      </c>
      <c r="J802" t="s">
        <v>6952</v>
      </c>
      <c r="K802">
        <v>29984</v>
      </c>
      <c r="L802">
        <v>148758500</v>
      </c>
      <c r="M802">
        <v>257</v>
      </c>
      <c r="N802" t="s">
        <v>6953</v>
      </c>
      <c r="O802" t="s">
        <v>6954</v>
      </c>
      <c r="P802">
        <f>SUM(sample_report[[#This Row],[DIFF_4]:[DIFF_0]])</f>
        <v>-88799.158160000006</v>
      </c>
      <c r="Q802" s="1">
        <f>sample_report[[#This Row],[CTP_4]]-sample_report[[#This Row],[NOM_TAX_4]]</f>
        <v>-68.193179999999984</v>
      </c>
      <c r="R802" s="1">
        <f>sample_report[[#This Row],[CTP_3]]-sample_report[[#This Row],[NOM_TAX_3]]</f>
        <v>236.70751999999999</v>
      </c>
      <c r="S802" s="1">
        <f>sample_report[[#This Row],[CTP_2]]-sample_report[[#This Row],[NOMO_TAX_2]]</f>
        <v>-145.13750000000002</v>
      </c>
      <c r="T802" s="1">
        <f>sample_report[[#This Row],[CTP_1]]-sample_report[[#This Row],[NOM_TAX_1]]</f>
        <v>-47576.135000000002</v>
      </c>
      <c r="U802" s="1">
        <f>sample_report[[#This Row],[CTP_0]]-sample_report[[#This Row],[NOM_TAX_0]]</f>
        <v>-41246.400000000001</v>
      </c>
      <c r="V802" t="s">
        <v>690</v>
      </c>
      <c r="W802" t="s">
        <v>691</v>
      </c>
      <c r="X802" t="s">
        <v>685</v>
      </c>
      <c r="Y802" t="s">
        <v>914</v>
      </c>
      <c r="Z802" t="s">
        <v>6952</v>
      </c>
      <c r="AA802">
        <f>sample_report[[#This Row],[PTI_4]]*sample_report[[#This Row],[STR_4]]*0.01</f>
        <v>717.96317999999997</v>
      </c>
      <c r="AB802">
        <f>sample_report[[#This Row],[PTI_3]]*sample_report[[#This Row],[STR_3]]*0.01</f>
        <v>244.04248000000001</v>
      </c>
      <c r="AC802">
        <f>sample_report[[#This Row],[PTI_2]]*sample_report[[#This Row],[STR_32]]*0.01</f>
        <v>366.98750000000001</v>
      </c>
      <c r="AD802">
        <f>sample_report[[#This Row],[PTI_1]]*sample_report[[#This Row],[STR_1]]*0.01</f>
        <v>47728.175000000003</v>
      </c>
      <c r="AE802">
        <f>sample_report[[#This Row],[PTI_0]]*sample_report[[#This Row],[STR_0]]*0.01</f>
        <v>41485.950000000004</v>
      </c>
      <c r="AF802">
        <v>24.2</v>
      </c>
      <c r="AG802">
        <v>24.2</v>
      </c>
      <c r="AH802">
        <v>27.5</v>
      </c>
      <c r="AI802">
        <v>27.5</v>
      </c>
      <c r="AJ802">
        <v>27.5</v>
      </c>
      <c r="AK802" t="s">
        <v>694</v>
      </c>
      <c r="AL802" t="s">
        <v>917</v>
      </c>
      <c r="AM802" t="s">
        <v>6955</v>
      </c>
      <c r="AN802">
        <v>173557</v>
      </c>
      <c r="AO802">
        <v>150858</v>
      </c>
      <c r="AP802" t="s">
        <v>6956</v>
      </c>
      <c r="AQ802" t="s">
        <v>6957</v>
      </c>
      <c r="AR802" t="s">
        <v>35</v>
      </c>
    </row>
    <row r="803" spans="1:44" x14ac:dyDescent="0.3">
      <c r="A803" t="s">
        <v>682</v>
      </c>
      <c r="B803" t="s">
        <v>683</v>
      </c>
      <c r="C803" t="s">
        <v>607</v>
      </c>
      <c r="D803" t="s">
        <v>591</v>
      </c>
      <c r="E803">
        <v>2016</v>
      </c>
      <c r="F803">
        <v>296679</v>
      </c>
      <c r="G803" t="s">
        <v>6958</v>
      </c>
      <c r="H803">
        <v>2200648</v>
      </c>
      <c r="I803">
        <v>4213384</v>
      </c>
      <c r="J803" t="s">
        <v>690</v>
      </c>
      <c r="K803">
        <v>59248</v>
      </c>
      <c r="L803">
        <v>275464000</v>
      </c>
      <c r="M803">
        <v>569</v>
      </c>
      <c r="N803" t="s">
        <v>6959</v>
      </c>
      <c r="O803" t="s">
        <v>6960</v>
      </c>
      <c r="P803">
        <f>SUM(sample_report[[#This Row],[DIFF_4]:[DIFF_0]])</f>
        <v>-137053.36057999998</v>
      </c>
      <c r="Q803" s="1">
        <f>sample_report[[#This Row],[CTP_4]]-sample_report[[#This Row],[NOM_TAX_4]]</f>
        <v>228.88026000000002</v>
      </c>
      <c r="R803" s="1">
        <f>sample_report[[#This Row],[CTP_3]]-sample_report[[#This Row],[NOM_TAX_3]]</f>
        <v>-347.85762</v>
      </c>
      <c r="S803" s="1">
        <f>sample_report[[#This Row],[CTP_2]]-sample_report[[#This Row],[NOMO_TAX_2]]</f>
        <v>1.1607800000000452</v>
      </c>
      <c r="T803" s="1">
        <f>sample_report[[#This Row],[CTP_1]]-sample_report[[#This Row],[NOM_TAX_1]]</f>
        <v>-65788.995999999999</v>
      </c>
      <c r="U803" s="1">
        <f>sample_report[[#This Row],[CTP_0]]-sample_report[[#This Row],[NOM_TAX_0]]</f>
        <v>-71146.547999999995</v>
      </c>
      <c r="V803" t="s">
        <v>6961</v>
      </c>
      <c r="W803" t="s">
        <v>1046</v>
      </c>
      <c r="X803" t="s">
        <v>688</v>
      </c>
      <c r="Y803" t="s">
        <v>689</v>
      </c>
      <c r="Z803" t="s">
        <v>690</v>
      </c>
      <c r="AA803">
        <f>sample_report[[#This Row],[PTI_4]]*sample_report[[#This Row],[STR_4]]*0.01</f>
        <v>805.48973999999987</v>
      </c>
      <c r="AB803">
        <f>sample_report[[#This Row],[PTI_3]]*sample_report[[#This Row],[STR_3]]*0.01</f>
        <v>1067.36762</v>
      </c>
      <c r="AC803">
        <f>sample_report[[#This Row],[PTI_2]]*sample_report[[#This Row],[STR_32]]*0.01</f>
        <v>877.34921999999995</v>
      </c>
      <c r="AD803">
        <f>sample_report[[#This Row],[PTI_1]]*sample_report[[#This Row],[STR_1]]*0.01</f>
        <v>66289.365999999995</v>
      </c>
      <c r="AE803">
        <f>sample_report[[#This Row],[PTI_0]]*sample_report[[#This Row],[STR_0]]*0.01</f>
        <v>71796.317999999999</v>
      </c>
      <c r="AF803">
        <v>24.2</v>
      </c>
      <c r="AG803">
        <v>24.2</v>
      </c>
      <c r="AH803">
        <v>24.2</v>
      </c>
      <c r="AI803">
        <v>24.2</v>
      </c>
      <c r="AJ803">
        <v>24.2</v>
      </c>
      <c r="AK803" t="s">
        <v>6962</v>
      </c>
      <c r="AL803" t="s">
        <v>1047</v>
      </c>
      <c r="AM803" t="s">
        <v>692</v>
      </c>
      <c r="AN803">
        <v>273923</v>
      </c>
      <c r="AO803">
        <v>296679</v>
      </c>
      <c r="AP803" t="s">
        <v>6963</v>
      </c>
      <c r="AQ803" t="s">
        <v>6964</v>
      </c>
      <c r="AR803" t="s">
        <v>35</v>
      </c>
    </row>
    <row r="804" spans="1:44" hidden="1" x14ac:dyDescent="0.3">
      <c r="A804" t="s">
        <v>6815</v>
      </c>
      <c r="B804" t="s">
        <v>6816</v>
      </c>
      <c r="C804" t="s">
        <v>607</v>
      </c>
      <c r="D804" t="s">
        <v>312</v>
      </c>
      <c r="E804">
        <v>2018</v>
      </c>
      <c r="F804">
        <v>390864</v>
      </c>
      <c r="G804" t="s">
        <v>7547</v>
      </c>
      <c r="H804">
        <v>3199849</v>
      </c>
      <c r="I804">
        <v>43121210</v>
      </c>
      <c r="J804" t="s">
        <v>35</v>
      </c>
      <c r="K804">
        <v>112637</v>
      </c>
      <c r="L804">
        <v>306119100</v>
      </c>
      <c r="M804">
        <v>67</v>
      </c>
      <c r="N804" t="s">
        <v>7548</v>
      </c>
      <c r="O804" t="s">
        <v>35</v>
      </c>
      <c r="P804" t="e">
        <f>SUM(sample_report[[#This Row],[DIFF_4]:[DIFF_0]])</f>
        <v>#VALUE!</v>
      </c>
      <c r="Q804" t="e">
        <f>sample_report[[#This Row],[CTP_4]]-sample_report[[#This Row],[NOM_TAX_4]]</f>
        <v>#VALUE!</v>
      </c>
      <c r="R804" s="1" t="e">
        <f>sample_report[[#This Row],[CTP_3]]-sample_report[[#This Row],[NOM_TAX_3]]</f>
        <v>#VALUE!</v>
      </c>
      <c r="S804" s="1" t="e">
        <f>sample_report[[#This Row],[CTP_2]]-sample_report[[#This Row],[NOMO_TAX_2]]</f>
        <v>#VALUE!</v>
      </c>
      <c r="T804" s="1" t="e">
        <f>sample_report[[#This Row],[CTP_1]]-sample_report[[#This Row],[NOM_TAX_1]]</f>
        <v>#VALUE!</v>
      </c>
      <c r="U804" s="1" t="e">
        <f>sample_report[[#This Row],[CTP_0]]-sample_report[[#This Row],[NOM_TAX_0]]</f>
        <v>#VALUE!</v>
      </c>
      <c r="V804" t="s">
        <v>35</v>
      </c>
      <c r="W804" t="s">
        <v>35</v>
      </c>
      <c r="X804" t="s">
        <v>35</v>
      </c>
      <c r="Y804" t="s">
        <v>35</v>
      </c>
      <c r="Z804" t="s">
        <v>35</v>
      </c>
      <c r="AA804">
        <f>sample_report[[#This Row],[PTI_4]]*sample_report[[#This Row],[STR_4]]*0.01</f>
        <v>0</v>
      </c>
      <c r="AK804" t="s">
        <v>6827</v>
      </c>
      <c r="AL804" t="s">
        <v>7549</v>
      </c>
      <c r="AM804" t="s">
        <v>6819</v>
      </c>
      <c r="AN804">
        <v>366067</v>
      </c>
      <c r="AO804">
        <v>390864</v>
      </c>
      <c r="AP804" t="s">
        <v>7550</v>
      </c>
      <c r="AQ804" t="s">
        <v>35</v>
      </c>
      <c r="AR804" t="s">
        <v>35</v>
      </c>
    </row>
    <row r="805" spans="1:44" hidden="1" x14ac:dyDescent="0.3">
      <c r="A805" t="s">
        <v>6815</v>
      </c>
      <c r="B805" t="s">
        <v>6816</v>
      </c>
      <c r="C805" t="s">
        <v>607</v>
      </c>
      <c r="D805" t="s">
        <v>312</v>
      </c>
      <c r="E805">
        <v>2019</v>
      </c>
      <c r="F805">
        <v>387377</v>
      </c>
      <c r="G805" t="s">
        <v>7947</v>
      </c>
      <c r="H805">
        <v>3297567</v>
      </c>
      <c r="I805">
        <v>44986789</v>
      </c>
      <c r="J805" t="s">
        <v>35</v>
      </c>
      <c r="K805">
        <v>104682</v>
      </c>
      <c r="L805">
        <v>330531550</v>
      </c>
      <c r="M805">
        <v>66</v>
      </c>
      <c r="N805" t="s">
        <v>7948</v>
      </c>
      <c r="O805" t="s">
        <v>35</v>
      </c>
      <c r="P805" t="e">
        <f>SUM(sample_report[[#This Row],[DIFF_4]:[DIFF_0]])</f>
        <v>#VALUE!</v>
      </c>
      <c r="Q805" t="e">
        <f>sample_report[[#This Row],[CTP_4]]-sample_report[[#This Row],[NOM_TAX_4]]</f>
        <v>#VALUE!</v>
      </c>
      <c r="R805" s="1" t="e">
        <f>sample_report[[#This Row],[CTP_3]]-sample_report[[#This Row],[NOM_TAX_3]]</f>
        <v>#VALUE!</v>
      </c>
      <c r="S805" s="1" t="e">
        <f>sample_report[[#This Row],[CTP_2]]-sample_report[[#This Row],[NOMO_TAX_2]]</f>
        <v>#VALUE!</v>
      </c>
      <c r="T805" s="1" t="e">
        <f>sample_report[[#This Row],[CTP_1]]-sample_report[[#This Row],[NOM_TAX_1]]</f>
        <v>#VALUE!</v>
      </c>
      <c r="U805" s="1" t="e">
        <f>sample_report[[#This Row],[CTP_0]]-sample_report[[#This Row],[NOM_TAX_0]]</f>
        <v>#VALUE!</v>
      </c>
      <c r="V805" t="s">
        <v>35</v>
      </c>
      <c r="W805" t="s">
        <v>35</v>
      </c>
      <c r="X805" t="s">
        <v>35</v>
      </c>
      <c r="Y805" t="s">
        <v>35</v>
      </c>
      <c r="Z805" t="s">
        <v>35</v>
      </c>
      <c r="AA805">
        <f>sample_report[[#This Row],[PTI_4]]*sample_report[[#This Row],[STR_4]]*0.01</f>
        <v>0</v>
      </c>
      <c r="AK805" t="s">
        <v>7549</v>
      </c>
      <c r="AL805" t="s">
        <v>6819</v>
      </c>
      <c r="AM805" t="s">
        <v>6820</v>
      </c>
      <c r="AN805">
        <v>390864</v>
      </c>
      <c r="AO805">
        <v>387377</v>
      </c>
      <c r="AP805" t="s">
        <v>7949</v>
      </c>
      <c r="AQ805" t="s">
        <v>35</v>
      </c>
      <c r="AR805" t="s">
        <v>35</v>
      </c>
    </row>
    <row r="806" spans="1:44" hidden="1" x14ac:dyDescent="0.3">
      <c r="A806" t="s">
        <v>6815</v>
      </c>
      <c r="B806" t="s">
        <v>6816</v>
      </c>
      <c r="C806" t="s">
        <v>607</v>
      </c>
      <c r="D806" t="s">
        <v>312</v>
      </c>
      <c r="E806">
        <v>2017</v>
      </c>
      <c r="F806">
        <v>366067</v>
      </c>
      <c r="G806" t="s">
        <v>8189</v>
      </c>
      <c r="H806">
        <v>3179551</v>
      </c>
      <c r="I806">
        <v>40923541</v>
      </c>
      <c r="J806" t="s">
        <v>35</v>
      </c>
      <c r="K806">
        <v>70319</v>
      </c>
      <c r="L806">
        <v>331143800</v>
      </c>
      <c r="M806">
        <v>81</v>
      </c>
      <c r="N806" t="s">
        <v>8190</v>
      </c>
      <c r="O806" t="s">
        <v>35</v>
      </c>
      <c r="P806" t="e">
        <f>SUM(sample_report[[#This Row],[DIFF_4]:[DIFF_0]])</f>
        <v>#VALUE!</v>
      </c>
      <c r="Q806" t="e">
        <f>sample_report[[#This Row],[CTP_4]]-sample_report[[#This Row],[NOM_TAX_4]]</f>
        <v>#VALUE!</v>
      </c>
      <c r="R806" s="1" t="e">
        <f>sample_report[[#This Row],[CTP_3]]-sample_report[[#This Row],[NOM_TAX_3]]</f>
        <v>#VALUE!</v>
      </c>
      <c r="S806" s="1" t="e">
        <f>sample_report[[#This Row],[CTP_2]]-sample_report[[#This Row],[NOMO_TAX_2]]</f>
        <v>#VALUE!</v>
      </c>
      <c r="T806" s="1" t="e">
        <f>sample_report[[#This Row],[CTP_1]]-sample_report[[#This Row],[NOM_TAX_1]]</f>
        <v>#VALUE!</v>
      </c>
      <c r="U806" s="1" t="e">
        <f>sample_report[[#This Row],[CTP_0]]-sample_report[[#This Row],[NOM_TAX_0]]</f>
        <v>#VALUE!</v>
      </c>
      <c r="V806" t="s">
        <v>35</v>
      </c>
      <c r="W806" t="s">
        <v>35</v>
      </c>
      <c r="X806" t="s">
        <v>35</v>
      </c>
      <c r="Y806" t="s">
        <v>35</v>
      </c>
      <c r="Z806" t="s">
        <v>35</v>
      </c>
      <c r="AA806">
        <f>sample_report[[#This Row],[PTI_4]]*sample_report[[#This Row],[STR_4]]*0.01</f>
        <v>0</v>
      </c>
      <c r="AK806" t="s">
        <v>6826</v>
      </c>
      <c r="AL806" t="s">
        <v>6827</v>
      </c>
      <c r="AM806" t="s">
        <v>7549</v>
      </c>
      <c r="AN806">
        <v>202365</v>
      </c>
      <c r="AO806">
        <v>366067</v>
      </c>
      <c r="AP806" t="s">
        <v>8191</v>
      </c>
      <c r="AQ806" t="s">
        <v>35</v>
      </c>
      <c r="AR806" t="s">
        <v>35</v>
      </c>
    </row>
    <row r="807" spans="1:44" x14ac:dyDescent="0.3">
      <c r="A807" t="s">
        <v>5907</v>
      </c>
      <c r="B807" t="s">
        <v>5908</v>
      </c>
      <c r="C807" t="s">
        <v>607</v>
      </c>
      <c r="D807" t="s">
        <v>63</v>
      </c>
      <c r="E807">
        <v>2020</v>
      </c>
      <c r="F807">
        <v>128657</v>
      </c>
      <c r="G807" t="s">
        <v>8575</v>
      </c>
      <c r="H807">
        <v>678194</v>
      </c>
      <c r="I807">
        <v>1566256</v>
      </c>
      <c r="J807" t="s">
        <v>8576</v>
      </c>
      <c r="K807">
        <v>41744</v>
      </c>
      <c r="L807">
        <v>114488865</v>
      </c>
      <c r="M807">
        <v>781</v>
      </c>
      <c r="N807" t="s">
        <v>8577</v>
      </c>
      <c r="O807" t="s">
        <v>8578</v>
      </c>
      <c r="P807">
        <f>SUM(sample_report[[#This Row],[DIFF_4]:[DIFF_0]])</f>
        <v>-66959.300400000007</v>
      </c>
      <c r="Q807" s="1">
        <f>sample_report[[#This Row],[CTP_4]]-sample_report[[#This Row],[NOM_TAX_4]]</f>
        <v>55.956579999999974</v>
      </c>
      <c r="R807" s="1">
        <f>sample_report[[#This Row],[CTP_3]]-sample_report[[#This Row],[NOM_TAX_3]]</f>
        <v>107.99401999999998</v>
      </c>
      <c r="S807" s="1">
        <f>sample_report[[#This Row],[CTP_2]]-sample_report[[#This Row],[NOMO_TAX_2]]</f>
        <v>-265.34600000000006</v>
      </c>
      <c r="T807" s="1">
        <f>sample_report[[#This Row],[CTP_1]]-sample_report[[#This Row],[NOM_TAX_1]]</f>
        <v>-31963.05</v>
      </c>
      <c r="U807" s="1">
        <f>sample_report[[#This Row],[CTP_0]]-sample_report[[#This Row],[NOM_TAX_0]]</f>
        <v>-34894.855000000003</v>
      </c>
      <c r="V807" t="s">
        <v>5915</v>
      </c>
      <c r="W807" t="s">
        <v>5916</v>
      </c>
      <c r="X807" t="s">
        <v>5910</v>
      </c>
      <c r="Y807" t="s">
        <v>6264</v>
      </c>
      <c r="Z807" t="s">
        <v>8576</v>
      </c>
      <c r="AA807">
        <f>sample_report[[#This Row],[PTI_4]]*sample_report[[#This Row],[STR_4]]*0.01</f>
        <v>236.07342</v>
      </c>
      <c r="AB807">
        <f>sample_report[[#This Row],[PTI_3]]*sample_report[[#This Row],[STR_3]]*0.01</f>
        <v>258.98598000000004</v>
      </c>
      <c r="AC807">
        <f>sample_report[[#This Row],[PTI_2]]*sample_report[[#This Row],[STR_32]]*0.01</f>
        <v>299.04600000000005</v>
      </c>
      <c r="AD807">
        <f>sample_report[[#This Row],[PTI_1]]*sample_report[[#This Row],[STR_1]]*0.01</f>
        <v>32373</v>
      </c>
      <c r="AE807">
        <f>sample_report[[#This Row],[PTI_0]]*sample_report[[#This Row],[STR_0]]*0.01</f>
        <v>35380.675000000003</v>
      </c>
      <c r="AF807">
        <v>24.2</v>
      </c>
      <c r="AG807">
        <v>24.2</v>
      </c>
      <c r="AH807">
        <v>27.5</v>
      </c>
      <c r="AI807">
        <v>27.5</v>
      </c>
      <c r="AJ807">
        <v>27.5</v>
      </c>
      <c r="AK807" t="s">
        <v>5919</v>
      </c>
      <c r="AL807" t="s">
        <v>6267</v>
      </c>
      <c r="AM807" t="s">
        <v>8579</v>
      </c>
      <c r="AN807">
        <v>117720</v>
      </c>
      <c r="AO807">
        <v>128657</v>
      </c>
      <c r="AP807" t="s">
        <v>8580</v>
      </c>
      <c r="AQ807" t="s">
        <v>8581</v>
      </c>
      <c r="AR807" t="s">
        <v>35</v>
      </c>
    </row>
    <row r="808" spans="1:44" x14ac:dyDescent="0.3">
      <c r="A808" t="s">
        <v>5907</v>
      </c>
      <c r="B808" t="s">
        <v>5908</v>
      </c>
      <c r="C808" t="s">
        <v>607</v>
      </c>
      <c r="D808" t="s">
        <v>63</v>
      </c>
      <c r="E808">
        <v>2016</v>
      </c>
      <c r="F808">
        <v>97551</v>
      </c>
      <c r="G808" t="s">
        <v>8582</v>
      </c>
      <c r="H808">
        <v>297628</v>
      </c>
      <c r="I808">
        <v>527458</v>
      </c>
      <c r="J808" t="s">
        <v>5915</v>
      </c>
      <c r="K808">
        <v>31104</v>
      </c>
      <c r="L808">
        <v>76114006</v>
      </c>
      <c r="M808">
        <v>1415</v>
      </c>
      <c r="N808" t="s">
        <v>8583</v>
      </c>
      <c r="O808" t="s">
        <v>8584</v>
      </c>
      <c r="P808">
        <f>SUM(sample_report[[#This Row],[DIFF_4]:[DIFF_0]])</f>
        <v>-40491.988299999997</v>
      </c>
      <c r="Q808" s="1">
        <f>sample_report[[#This Row],[CTP_4]]-sample_report[[#This Row],[NOM_TAX_4]]</f>
        <v>34.882620000000017</v>
      </c>
      <c r="R808" s="1">
        <f>sample_report[[#This Row],[CTP_3]]-sample_report[[#This Row],[NOM_TAX_3]]</f>
        <v>82.686459999999997</v>
      </c>
      <c r="S808" s="1">
        <f>sample_report[[#This Row],[CTP_2]]-sample_report[[#This Row],[NOMO_TAX_2]]</f>
        <v>71.254620000000017</v>
      </c>
      <c r="T808" s="1">
        <f>sample_report[[#This Row],[CTP_1]]-sample_report[[#This Row],[NOM_TAX_1]]</f>
        <v>-17365.5</v>
      </c>
      <c r="U808" s="1">
        <f>sample_report[[#This Row],[CTP_0]]-sample_report[[#This Row],[NOM_TAX_0]]</f>
        <v>-23315.311999999998</v>
      </c>
      <c r="V808" t="s">
        <v>2222</v>
      </c>
      <c r="W808" t="s">
        <v>6494</v>
      </c>
      <c r="X808" t="s">
        <v>5913</v>
      </c>
      <c r="Y808" t="s">
        <v>5914</v>
      </c>
      <c r="Z808" t="s">
        <v>5915</v>
      </c>
      <c r="AA808">
        <f>sample_report[[#This Row],[PTI_4]]*sample_report[[#This Row],[STR_4]]*0.01</f>
        <v>117.82737999999999</v>
      </c>
      <c r="AB808">
        <f>sample_report[[#This Row],[PTI_3]]*sample_report[[#This Row],[STR_3]]*0.01</f>
        <v>101.00354</v>
      </c>
      <c r="AC808">
        <f>sample_report[[#This Row],[PTI_2]]*sample_report[[#This Row],[STR_32]]*0.01</f>
        <v>151.46537999999998</v>
      </c>
      <c r="AD808">
        <f>sample_report[[#This Row],[PTI_1]]*sample_report[[#This Row],[STR_1]]*0.01</f>
        <v>17601.87</v>
      </c>
      <c r="AE808">
        <f>sample_report[[#This Row],[PTI_0]]*sample_report[[#This Row],[STR_0]]*0.01</f>
        <v>23607.341999999997</v>
      </c>
      <c r="AF808">
        <v>24.2</v>
      </c>
      <c r="AG808">
        <v>24.2</v>
      </c>
      <c r="AH808">
        <v>24.2</v>
      </c>
      <c r="AI808">
        <v>24.2</v>
      </c>
      <c r="AJ808">
        <v>24.2</v>
      </c>
      <c r="AK808" t="s">
        <v>8585</v>
      </c>
      <c r="AL808" t="s">
        <v>6495</v>
      </c>
      <c r="AM808" t="s">
        <v>5917</v>
      </c>
      <c r="AN808">
        <v>72735</v>
      </c>
      <c r="AO808">
        <v>97551</v>
      </c>
      <c r="AP808" t="s">
        <v>8586</v>
      </c>
      <c r="AQ808" t="s">
        <v>8587</v>
      </c>
      <c r="AR808" t="s">
        <v>35</v>
      </c>
    </row>
    <row r="809" spans="1:44" x14ac:dyDescent="0.3">
      <c r="A809" t="s">
        <v>5983</v>
      </c>
      <c r="B809" t="s">
        <v>5984</v>
      </c>
      <c r="C809" t="s">
        <v>607</v>
      </c>
      <c r="D809" t="s">
        <v>63</v>
      </c>
      <c r="E809">
        <v>2020</v>
      </c>
      <c r="F809">
        <v>68026</v>
      </c>
      <c r="G809" t="s">
        <v>8588</v>
      </c>
      <c r="H809">
        <v>289200</v>
      </c>
      <c r="I809">
        <v>375698</v>
      </c>
      <c r="J809" t="s">
        <v>8589</v>
      </c>
      <c r="K809">
        <v>18361</v>
      </c>
      <c r="L809">
        <v>58740276</v>
      </c>
      <c r="M809">
        <v>1582</v>
      </c>
      <c r="N809" t="s">
        <v>8590</v>
      </c>
      <c r="O809" t="s">
        <v>8591</v>
      </c>
      <c r="P809">
        <f>SUM(sample_report[[#This Row],[DIFF_4]:[DIFF_0]])</f>
        <v>-30189.85886</v>
      </c>
      <c r="Q809" s="1">
        <f>sample_report[[#This Row],[CTP_4]]-sample_report[[#This Row],[NOM_TAX_4]]</f>
        <v>44.893819999999991</v>
      </c>
      <c r="R809" s="1">
        <f>sample_report[[#This Row],[CTP_3]]-sample_report[[#This Row],[NOM_TAX_3]]</f>
        <v>-75.049179999999993</v>
      </c>
      <c r="S809" s="1">
        <f>sample_report[[#This Row],[CTP_2]]-sample_report[[#This Row],[NOMO_TAX_2]]</f>
        <v>95.906499999999994</v>
      </c>
      <c r="T809" s="1">
        <f>sample_report[[#This Row],[CTP_1]]-sample_report[[#This Row],[NOM_TAX_1]]</f>
        <v>-11695.59</v>
      </c>
      <c r="U809" s="1">
        <f>sample_report[[#This Row],[CTP_0]]-sample_report[[#This Row],[NOM_TAX_0]]</f>
        <v>-18560.02</v>
      </c>
      <c r="V809" t="s">
        <v>5991</v>
      </c>
      <c r="W809" t="s">
        <v>5992</v>
      </c>
      <c r="X809" t="s">
        <v>5986</v>
      </c>
      <c r="Y809" t="s">
        <v>6306</v>
      </c>
      <c r="Z809" t="s">
        <v>8589</v>
      </c>
      <c r="AA809">
        <f>sample_report[[#This Row],[PTI_4]]*sample_report[[#This Row],[STR_4]]*0.01</f>
        <v>72.186180000000007</v>
      </c>
      <c r="AB809">
        <f>sample_report[[#This Row],[PTI_3]]*sample_report[[#This Row],[STR_3]]*0.01</f>
        <v>130.62917999999999</v>
      </c>
      <c r="AC809">
        <f>sample_report[[#This Row],[PTI_2]]*sample_report[[#This Row],[STR_32]]*0.01</f>
        <v>159.26349999999999</v>
      </c>
      <c r="AD809">
        <f>sample_report[[#This Row],[PTI_1]]*sample_report[[#This Row],[STR_1]]*0.01</f>
        <v>11807.4</v>
      </c>
      <c r="AE809">
        <f>sample_report[[#This Row],[PTI_0]]*sample_report[[#This Row],[STR_0]]*0.01</f>
        <v>18707.150000000001</v>
      </c>
      <c r="AF809">
        <v>24.2</v>
      </c>
      <c r="AG809">
        <v>24.2</v>
      </c>
      <c r="AH809">
        <v>27.5</v>
      </c>
      <c r="AI809">
        <v>27.5</v>
      </c>
      <c r="AJ809">
        <v>27.5</v>
      </c>
      <c r="AK809" t="s">
        <v>5995</v>
      </c>
      <c r="AL809" t="s">
        <v>6309</v>
      </c>
      <c r="AM809" t="s">
        <v>8592</v>
      </c>
      <c r="AN809">
        <v>42936</v>
      </c>
      <c r="AO809">
        <v>68026</v>
      </c>
      <c r="AP809" t="s">
        <v>8593</v>
      </c>
      <c r="AQ809" t="s">
        <v>8594</v>
      </c>
      <c r="AR809" t="s">
        <v>35</v>
      </c>
    </row>
    <row r="810" spans="1:44" x14ac:dyDescent="0.3">
      <c r="A810" t="s">
        <v>5983</v>
      </c>
      <c r="B810" t="s">
        <v>5984</v>
      </c>
      <c r="C810" t="s">
        <v>607</v>
      </c>
      <c r="D810" t="s">
        <v>63</v>
      </c>
      <c r="E810">
        <v>2016</v>
      </c>
      <c r="F810">
        <v>29829</v>
      </c>
      <c r="G810" t="s">
        <v>8595</v>
      </c>
      <c r="H810">
        <v>156115</v>
      </c>
      <c r="I810">
        <v>195463</v>
      </c>
      <c r="J810" t="s">
        <v>5991</v>
      </c>
      <c r="K810">
        <v>6438</v>
      </c>
      <c r="L810">
        <v>27226878</v>
      </c>
      <c r="M810">
        <v>1189</v>
      </c>
      <c r="N810" t="s">
        <v>8596</v>
      </c>
      <c r="O810" t="s">
        <v>8597</v>
      </c>
      <c r="P810">
        <f>SUM(sample_report[[#This Row],[DIFF_4]:[DIFF_0]])</f>
        <v>-12189.309219999999</v>
      </c>
      <c r="Q810" s="1">
        <f>sample_report[[#This Row],[CTP_4]]-sample_report[[#This Row],[NOM_TAX_4]]</f>
        <v>-4.1086999999999989</v>
      </c>
      <c r="R810" s="1">
        <f>sample_report[[#This Row],[CTP_3]]-sample_report[[#This Row],[NOM_TAX_3]]</f>
        <v>-24.347419999999996</v>
      </c>
      <c r="S810" s="1">
        <f>sample_report[[#This Row],[CTP_2]]-sample_report[[#This Row],[NOMO_TAX_2]]</f>
        <v>-0.75109999999999388</v>
      </c>
      <c r="T810" s="1">
        <f>sample_report[[#This Row],[CTP_1]]-sample_report[[#This Row],[NOM_TAX_1]]</f>
        <v>-5058.5639999999994</v>
      </c>
      <c r="U810" s="1">
        <f>sample_report[[#This Row],[CTP_0]]-sample_report[[#This Row],[NOM_TAX_0]]</f>
        <v>-7101.5379999999996</v>
      </c>
      <c r="V810" t="s">
        <v>8598</v>
      </c>
      <c r="W810" t="s">
        <v>6537</v>
      </c>
      <c r="X810" t="s">
        <v>5989</v>
      </c>
      <c r="Y810" t="s">
        <v>5990</v>
      </c>
      <c r="Z810" t="s">
        <v>5991</v>
      </c>
      <c r="AA810">
        <f>sample_report[[#This Row],[PTI_4]]*sample_report[[#This Row],[STR_4]]*0.01</f>
        <v>39.288699999999999</v>
      </c>
      <c r="AB810">
        <f>sample_report[[#This Row],[PTI_3]]*sample_report[[#This Row],[STR_3]]*0.01</f>
        <v>47.797419999999995</v>
      </c>
      <c r="AC810">
        <f>sample_report[[#This Row],[PTI_2]]*sample_report[[#This Row],[STR_32]]*0.01</f>
        <v>66.441099999999992</v>
      </c>
      <c r="AD810">
        <f>sample_report[[#This Row],[PTI_1]]*sample_report[[#This Row],[STR_1]]*0.01</f>
        <v>5121.2039999999997</v>
      </c>
      <c r="AE810">
        <f>sample_report[[#This Row],[PTI_0]]*sample_report[[#This Row],[STR_0]]*0.01</f>
        <v>7218.6179999999995</v>
      </c>
      <c r="AF810">
        <v>24.2</v>
      </c>
      <c r="AG810">
        <v>24.2</v>
      </c>
      <c r="AH810">
        <v>24.2</v>
      </c>
      <c r="AI810">
        <v>24.2</v>
      </c>
      <c r="AJ810">
        <v>24.2</v>
      </c>
      <c r="AK810" t="s">
        <v>8599</v>
      </c>
      <c r="AL810" t="s">
        <v>6538</v>
      </c>
      <c r="AM810" t="s">
        <v>5993</v>
      </c>
      <c r="AN810">
        <v>21162</v>
      </c>
      <c r="AO810">
        <v>29829</v>
      </c>
      <c r="AP810" t="s">
        <v>8600</v>
      </c>
      <c r="AQ810" t="s">
        <v>8601</v>
      </c>
      <c r="AR810" t="s">
        <v>35</v>
      </c>
    </row>
    <row r="811" spans="1:44" x14ac:dyDescent="0.3">
      <c r="A811" t="s">
        <v>9465</v>
      </c>
      <c r="B811" t="s">
        <v>9466</v>
      </c>
      <c r="C811" t="s">
        <v>607</v>
      </c>
      <c r="D811" t="s">
        <v>2583</v>
      </c>
      <c r="E811">
        <v>2020</v>
      </c>
      <c r="F811">
        <v>160336</v>
      </c>
      <c r="G811" t="s">
        <v>9467</v>
      </c>
      <c r="H811">
        <v>4062595</v>
      </c>
      <c r="I811">
        <v>7280398</v>
      </c>
      <c r="J811" t="s">
        <v>9468</v>
      </c>
      <c r="K811">
        <v>20081</v>
      </c>
      <c r="L811">
        <v>159545938</v>
      </c>
      <c r="M811">
        <v>202</v>
      </c>
      <c r="N811" t="s">
        <v>9469</v>
      </c>
      <c r="O811" t="s">
        <v>9470</v>
      </c>
      <c r="P811">
        <f>SUM(sample_report[[#This Row],[DIFF_4]:[DIFF_0]])</f>
        <v>-107622.70603999999</v>
      </c>
      <c r="Q811" s="1">
        <f>sample_report[[#This Row],[CTP_4]]-sample_report[[#This Row],[NOM_TAX_4]]</f>
        <v>201.50909999999999</v>
      </c>
      <c r="R811" s="1">
        <f>sample_report[[#This Row],[CTP_3]]-sample_report[[#This Row],[NOM_TAX_3]]</f>
        <v>-181.41514000000006</v>
      </c>
      <c r="S811" s="1">
        <f>sample_report[[#This Row],[CTP_2]]-sample_report[[#This Row],[NOMO_TAX_2]]</f>
        <v>145.43500000000006</v>
      </c>
      <c r="T811" s="1">
        <f>sample_report[[#This Row],[CTP_1]]-sample_report[[#This Row],[NOM_TAX_1]]</f>
        <v>-64247.485000000001</v>
      </c>
      <c r="U811" s="1">
        <f>sample_report[[#This Row],[CTP_0]]-sample_report[[#This Row],[NOM_TAX_0]]</f>
        <v>-43540.75</v>
      </c>
      <c r="V811" t="s">
        <v>9471</v>
      </c>
      <c r="W811" t="s">
        <v>9472</v>
      </c>
      <c r="X811" t="s">
        <v>9473</v>
      </c>
      <c r="Y811" t="s">
        <v>9474</v>
      </c>
      <c r="Z811" t="s">
        <v>9468</v>
      </c>
      <c r="AA811">
        <f>sample_report[[#This Row],[PTI_4]]*sample_report[[#This Row],[STR_4]]*0.01</f>
        <v>317.37090000000001</v>
      </c>
      <c r="AB811">
        <f>sample_report[[#This Row],[PTI_3]]*sample_report[[#This Row],[STR_3]]*0.01</f>
        <v>894.71514000000002</v>
      </c>
      <c r="AC811">
        <f>sample_report[[#This Row],[PTI_2]]*sample_report[[#This Row],[STR_32]]*0.01</f>
        <v>890.28499999999997</v>
      </c>
      <c r="AD811">
        <f>sample_report[[#This Row],[PTI_1]]*sample_report[[#This Row],[STR_1]]*0.01</f>
        <v>65544.875</v>
      </c>
      <c r="AE811">
        <f>sample_report[[#This Row],[PTI_0]]*sample_report[[#This Row],[STR_0]]*0.01</f>
        <v>44092.4</v>
      </c>
      <c r="AF811">
        <v>24.2</v>
      </c>
      <c r="AG811">
        <v>24.2</v>
      </c>
      <c r="AH811">
        <v>27.5</v>
      </c>
      <c r="AI811">
        <v>27.5</v>
      </c>
      <c r="AJ811">
        <v>27.5</v>
      </c>
      <c r="AK811" t="s">
        <v>9475</v>
      </c>
      <c r="AL811" t="s">
        <v>9476</v>
      </c>
      <c r="AM811" t="s">
        <v>9477</v>
      </c>
      <c r="AN811">
        <v>238345</v>
      </c>
      <c r="AO811">
        <v>160336</v>
      </c>
      <c r="AP811" t="s">
        <v>9478</v>
      </c>
      <c r="AQ811" t="s">
        <v>9479</v>
      </c>
      <c r="AR811" t="s">
        <v>35</v>
      </c>
    </row>
    <row r="812" spans="1:44" x14ac:dyDescent="0.3">
      <c r="A812" t="s">
        <v>9465</v>
      </c>
      <c r="B812" t="s">
        <v>9466</v>
      </c>
      <c r="C812" t="s">
        <v>607</v>
      </c>
      <c r="D812" t="s">
        <v>2583</v>
      </c>
      <c r="E812">
        <v>2016</v>
      </c>
      <c r="F812">
        <v>131145</v>
      </c>
      <c r="G812" t="s">
        <v>9480</v>
      </c>
      <c r="H812">
        <v>3425775</v>
      </c>
      <c r="I812">
        <v>6603990</v>
      </c>
      <c r="J812" t="s">
        <v>9471</v>
      </c>
      <c r="K812">
        <v>33157</v>
      </c>
      <c r="L812">
        <v>133008447</v>
      </c>
      <c r="M812">
        <v>166</v>
      </c>
      <c r="N812" t="s">
        <v>9481</v>
      </c>
      <c r="O812" t="s">
        <v>9482</v>
      </c>
      <c r="P812">
        <f>SUM(sample_report[[#This Row],[DIFF_4]:[DIFF_0]])</f>
        <v>-44803.304939999995</v>
      </c>
      <c r="Q812" s="1">
        <f>sample_report[[#This Row],[CTP_4]]-sample_report[[#This Row],[NOM_TAX_4]]</f>
        <v>-97.832419999999956</v>
      </c>
      <c r="R812" s="1">
        <f>sample_report[[#This Row],[CTP_3]]-sample_report[[#This Row],[NOM_TAX_3]]</f>
        <v>276.24568000000005</v>
      </c>
      <c r="S812" s="1">
        <f>sample_report[[#This Row],[CTP_2]]-sample_report[[#This Row],[NOMO_TAX_2]]</f>
        <v>371.66780000000011</v>
      </c>
      <c r="T812" s="1">
        <f>sample_report[[#This Row],[CTP_1]]-sample_report[[#This Row],[NOM_TAX_1]]</f>
        <v>-14135.175999999998</v>
      </c>
      <c r="U812" s="1">
        <f>sample_report[[#This Row],[CTP_0]]-sample_report[[#This Row],[NOM_TAX_0]]</f>
        <v>-31218.21</v>
      </c>
      <c r="V812" t="s">
        <v>9483</v>
      </c>
      <c r="W812" t="s">
        <v>9484</v>
      </c>
      <c r="X812" t="s">
        <v>9485</v>
      </c>
      <c r="Y812" t="s">
        <v>9486</v>
      </c>
      <c r="Z812" t="s">
        <v>9471</v>
      </c>
      <c r="AA812">
        <f>sample_report[[#This Row],[PTI_4]]*sample_report[[#This Row],[STR_4]]*0.01</f>
        <v>728.42241999999999</v>
      </c>
      <c r="AB812">
        <f>sample_report[[#This Row],[PTI_3]]*sample_report[[#This Row],[STR_3]]*0.01</f>
        <v>469.95432</v>
      </c>
      <c r="AC812">
        <f>sample_report[[#This Row],[PTI_2]]*sample_report[[#This Row],[STR_32]]*0.01</f>
        <v>385.77219999999994</v>
      </c>
      <c r="AD812">
        <f>sample_report[[#This Row],[PTI_1]]*sample_report[[#This Row],[STR_1]]*0.01</f>
        <v>14685.285999999998</v>
      </c>
      <c r="AE812">
        <f>sample_report[[#This Row],[PTI_0]]*sample_report[[#This Row],[STR_0]]*0.01</f>
        <v>31737.09</v>
      </c>
      <c r="AF812">
        <v>24.2</v>
      </c>
      <c r="AG812">
        <v>24.2</v>
      </c>
      <c r="AH812">
        <v>24.2</v>
      </c>
      <c r="AI812">
        <v>24.2</v>
      </c>
      <c r="AJ812">
        <v>24.2</v>
      </c>
      <c r="AK812" t="s">
        <v>9487</v>
      </c>
      <c r="AL812" t="s">
        <v>9488</v>
      </c>
      <c r="AM812" t="s">
        <v>9489</v>
      </c>
      <c r="AN812">
        <v>60683</v>
      </c>
      <c r="AO812">
        <v>131145</v>
      </c>
      <c r="AP812" t="s">
        <v>9490</v>
      </c>
      <c r="AQ812" t="s">
        <v>9491</v>
      </c>
      <c r="AR812" t="s">
        <v>35</v>
      </c>
    </row>
    <row r="813" spans="1:44" hidden="1" x14ac:dyDescent="0.3">
      <c r="A813" t="s">
        <v>9465</v>
      </c>
      <c r="B813" t="s">
        <v>9466</v>
      </c>
      <c r="C813" t="s">
        <v>607</v>
      </c>
      <c r="D813" t="s">
        <v>2583</v>
      </c>
      <c r="E813">
        <v>2018</v>
      </c>
      <c r="F813">
        <v>323740</v>
      </c>
      <c r="G813" t="s">
        <v>9513</v>
      </c>
      <c r="H813">
        <v>3869141</v>
      </c>
      <c r="I813">
        <v>7012750</v>
      </c>
      <c r="J813" t="s">
        <v>9473</v>
      </c>
      <c r="K813">
        <v>151815</v>
      </c>
      <c r="L813">
        <v>167289144</v>
      </c>
      <c r="M813">
        <v>213</v>
      </c>
      <c r="N813" t="s">
        <v>9514</v>
      </c>
      <c r="O813" t="s">
        <v>9515</v>
      </c>
      <c r="P813">
        <f>SUM(sample_report[[#This Row],[DIFF_4]:[DIFF_0]])</f>
        <v>3575.4500000000007</v>
      </c>
      <c r="Q813">
        <f>sample_report[[#This Row],[CTP_4]]-sample_report[[#This Row],[NOM_TAX_4]]</f>
        <v>757.44</v>
      </c>
      <c r="R813" s="1">
        <f>sample_report[[#This Row],[CTP_3]]-sample_report[[#This Row],[NOM_TAX_3]]</f>
        <v>550.11</v>
      </c>
      <c r="S813" s="1">
        <f>sample_report[[#This Row],[CTP_2]]-sample_report[[#This Row],[NOMO_TAX_2]]</f>
        <v>518.88</v>
      </c>
      <c r="T813" s="1">
        <f>sample_report[[#This Row],[CTP_1]]-sample_report[[#This Row],[NOM_TAX_1]]</f>
        <v>713.3</v>
      </c>
      <c r="U813" s="1">
        <f>sample_report[[#This Row],[CTP_0]]-sample_report[[#This Row],[NOM_TAX_0]]</f>
        <v>1035.72</v>
      </c>
      <c r="V813" t="s">
        <v>9485</v>
      </c>
      <c r="W813" t="s">
        <v>9486</v>
      </c>
      <c r="X813" t="s">
        <v>9471</v>
      </c>
      <c r="Y813" t="s">
        <v>9472</v>
      </c>
      <c r="Z813" t="s">
        <v>9473</v>
      </c>
      <c r="AA813">
        <f>sample_report[[#This Row],[PTI_4]]*sample_report[[#This Row],[STR_4]]*0.01</f>
        <v>0</v>
      </c>
      <c r="AK813" t="s">
        <v>9489</v>
      </c>
      <c r="AL813" t="s">
        <v>9516</v>
      </c>
      <c r="AM813" t="s">
        <v>9475</v>
      </c>
      <c r="AN813">
        <v>369717</v>
      </c>
      <c r="AO813">
        <v>323740</v>
      </c>
      <c r="AP813" t="s">
        <v>9517</v>
      </c>
      <c r="AQ813" t="s">
        <v>9518</v>
      </c>
      <c r="AR813" t="s">
        <v>35</v>
      </c>
    </row>
    <row r="814" spans="1:44" hidden="1" x14ac:dyDescent="0.3">
      <c r="A814" t="s">
        <v>9465</v>
      </c>
      <c r="B814" t="s">
        <v>9466</v>
      </c>
      <c r="C814" t="s">
        <v>607</v>
      </c>
      <c r="D814" t="s">
        <v>2583</v>
      </c>
      <c r="E814">
        <v>2019</v>
      </c>
      <c r="F814">
        <v>238345</v>
      </c>
      <c r="G814" t="s">
        <v>9548</v>
      </c>
      <c r="H814">
        <v>3828310</v>
      </c>
      <c r="I814">
        <v>6836324</v>
      </c>
      <c r="J814" t="s">
        <v>9474</v>
      </c>
      <c r="K814">
        <v>91807</v>
      </c>
      <c r="L814">
        <v>182841652</v>
      </c>
      <c r="M814">
        <v>232</v>
      </c>
      <c r="N814" t="s">
        <v>9549</v>
      </c>
      <c r="O814" t="s">
        <v>9550</v>
      </c>
      <c r="P814">
        <f>SUM(sample_report[[#This Row],[DIFF_4]:[DIFF_0]])</f>
        <v>4115.4000000000005</v>
      </c>
      <c r="Q814">
        <f>sample_report[[#This Row],[CTP_4]]-sample_report[[#This Row],[NOM_TAX_4]]</f>
        <v>550.11</v>
      </c>
      <c r="R814" s="1">
        <f>sample_report[[#This Row],[CTP_3]]-sample_report[[#This Row],[NOM_TAX_3]]</f>
        <v>518.88</v>
      </c>
      <c r="S814" s="1">
        <f>sample_report[[#This Row],[CTP_2]]-sample_report[[#This Row],[NOMO_TAX_2]]</f>
        <v>713.3</v>
      </c>
      <c r="T814" s="1">
        <f>sample_report[[#This Row],[CTP_1]]-sample_report[[#This Row],[NOM_TAX_1]]</f>
        <v>1035.72</v>
      </c>
      <c r="U814" s="1">
        <f>sample_report[[#This Row],[CTP_0]]-sample_report[[#This Row],[NOM_TAX_0]]</f>
        <v>1297.3900000000001</v>
      </c>
      <c r="V814" t="s">
        <v>9486</v>
      </c>
      <c r="W814" t="s">
        <v>9471</v>
      </c>
      <c r="X814" t="s">
        <v>9472</v>
      </c>
      <c r="Y814" t="s">
        <v>9473</v>
      </c>
      <c r="Z814" t="s">
        <v>9474</v>
      </c>
      <c r="AA814">
        <f>sample_report[[#This Row],[PTI_4]]*sample_report[[#This Row],[STR_4]]*0.01</f>
        <v>0</v>
      </c>
      <c r="AK814" t="s">
        <v>9516</v>
      </c>
      <c r="AL814" t="s">
        <v>9475</v>
      </c>
      <c r="AM814" t="s">
        <v>9476</v>
      </c>
      <c r="AN814">
        <v>323740</v>
      </c>
      <c r="AO814">
        <v>238345</v>
      </c>
      <c r="AP814" t="s">
        <v>9551</v>
      </c>
      <c r="AQ814" t="s">
        <v>9552</v>
      </c>
      <c r="AR814" t="s">
        <v>35</v>
      </c>
    </row>
    <row r="815" spans="1:44" hidden="1" x14ac:dyDescent="0.3">
      <c r="A815" t="s">
        <v>9465</v>
      </c>
      <c r="B815" t="s">
        <v>9466</v>
      </c>
      <c r="C815" t="s">
        <v>607</v>
      </c>
      <c r="D815" t="s">
        <v>2583</v>
      </c>
      <c r="E815">
        <v>2017</v>
      </c>
      <c r="F815">
        <v>369717</v>
      </c>
      <c r="G815" t="s">
        <v>9579</v>
      </c>
      <c r="H815">
        <v>3991963</v>
      </c>
      <c r="I815">
        <v>7381716</v>
      </c>
      <c r="J815" t="s">
        <v>9472</v>
      </c>
      <c r="K815">
        <v>106697</v>
      </c>
      <c r="L815">
        <v>275705695</v>
      </c>
      <c r="M815">
        <v>347</v>
      </c>
      <c r="N815" t="s">
        <v>9580</v>
      </c>
      <c r="O815" t="s">
        <v>9581</v>
      </c>
      <c r="P815">
        <f>SUM(sample_report[[#This Row],[DIFF_4]:[DIFF_0]])</f>
        <v>3285.9300000000003</v>
      </c>
      <c r="Q815">
        <f>sample_report[[#This Row],[CTP_4]]-sample_report[[#This Row],[NOM_TAX_4]]</f>
        <v>746.2</v>
      </c>
      <c r="R815" s="1">
        <f>sample_report[[#This Row],[CTP_3]]-sample_report[[#This Row],[NOM_TAX_3]]</f>
        <v>757.44</v>
      </c>
      <c r="S815" s="1">
        <f>sample_report[[#This Row],[CTP_2]]-sample_report[[#This Row],[NOMO_TAX_2]]</f>
        <v>550.11</v>
      </c>
      <c r="T815" s="1">
        <f>sample_report[[#This Row],[CTP_1]]-sample_report[[#This Row],[NOM_TAX_1]]</f>
        <v>518.88</v>
      </c>
      <c r="U815" s="1">
        <f>sample_report[[#This Row],[CTP_0]]-sample_report[[#This Row],[NOM_TAX_0]]</f>
        <v>713.3</v>
      </c>
      <c r="V815" t="s">
        <v>9484</v>
      </c>
      <c r="W815" t="s">
        <v>9485</v>
      </c>
      <c r="X815" t="s">
        <v>9486</v>
      </c>
      <c r="Y815" t="s">
        <v>9471</v>
      </c>
      <c r="Z815" t="s">
        <v>9472</v>
      </c>
      <c r="AA815">
        <f>sample_report[[#This Row],[PTI_4]]*sample_report[[#This Row],[STR_4]]*0.01</f>
        <v>0</v>
      </c>
      <c r="AK815" t="s">
        <v>9488</v>
      </c>
      <c r="AL815" t="s">
        <v>9489</v>
      </c>
      <c r="AM815" t="s">
        <v>9516</v>
      </c>
      <c r="AN815">
        <v>131145</v>
      </c>
      <c r="AO815">
        <v>369717</v>
      </c>
      <c r="AP815" t="s">
        <v>9582</v>
      </c>
      <c r="AQ815" t="s">
        <v>9583</v>
      </c>
      <c r="AR815" t="s">
        <v>35</v>
      </c>
    </row>
    <row r="816" spans="1:44" x14ac:dyDescent="0.3">
      <c r="A816" t="s">
        <v>2064</v>
      </c>
      <c r="B816" t="s">
        <v>2065</v>
      </c>
      <c r="C816" t="s">
        <v>607</v>
      </c>
      <c r="D816" t="s">
        <v>410</v>
      </c>
      <c r="E816">
        <v>2020</v>
      </c>
      <c r="F816">
        <v>110479</v>
      </c>
      <c r="G816" t="s">
        <v>9740</v>
      </c>
      <c r="H816">
        <v>2779893</v>
      </c>
      <c r="I816">
        <v>5001541</v>
      </c>
      <c r="J816" t="s">
        <v>9741</v>
      </c>
      <c r="K816">
        <v>25808</v>
      </c>
      <c r="L816">
        <v>103549476</v>
      </c>
      <c r="M816">
        <v>207</v>
      </c>
      <c r="N816" t="s">
        <v>9742</v>
      </c>
      <c r="O816" t="s">
        <v>9743</v>
      </c>
      <c r="P816">
        <f>SUM(sample_report[[#This Row],[DIFF_4]:[DIFF_0]])</f>
        <v>-58643.550409999996</v>
      </c>
      <c r="Q816" s="1">
        <f>sample_report[[#This Row],[CTP_4]]-sample_report[[#This Row],[NOM_TAX_4]]</f>
        <v>185.30918000000003</v>
      </c>
      <c r="R816" s="1">
        <f>sample_report[[#This Row],[CTP_3]]-sample_report[[#This Row],[NOM_TAX_3]]</f>
        <v>-11.094339999999988</v>
      </c>
      <c r="S816" s="1">
        <f>sample_report[[#This Row],[CTP_2]]-sample_report[[#This Row],[NOMO_TAX_2]]</f>
        <v>-519.47524999999996</v>
      </c>
      <c r="T816" s="1">
        <f>sample_report[[#This Row],[CTP_1]]-sample_report[[#This Row],[NOM_TAX_1]]</f>
        <v>-28149.855</v>
      </c>
      <c r="U816" s="1">
        <f>sample_report[[#This Row],[CTP_0]]-sample_report[[#This Row],[NOM_TAX_0]]</f>
        <v>-30148.435000000001</v>
      </c>
      <c r="V816" t="s">
        <v>2072</v>
      </c>
      <c r="W816" t="s">
        <v>2073</v>
      </c>
      <c r="X816" t="s">
        <v>2067</v>
      </c>
      <c r="Y816" t="s">
        <v>2273</v>
      </c>
      <c r="Z816" t="s">
        <v>9741</v>
      </c>
      <c r="AA816">
        <f>sample_report[[#This Row],[PTI_4]]*sample_report[[#This Row],[STR_4]]*0.01</f>
        <v>33.930819999999997</v>
      </c>
      <c r="AB816">
        <f>sample_report[[#This Row],[PTI_3]]*sample_report[[#This Row],[STR_3]]*0.01</f>
        <v>176.60433999999998</v>
      </c>
      <c r="AC816">
        <f>sample_report[[#This Row],[PTI_2]]*sample_report[[#This Row],[STR_32]]*0.01</f>
        <v>595.40525000000002</v>
      </c>
      <c r="AD816">
        <f>sample_report[[#This Row],[PTI_1]]*sample_report[[#This Row],[STR_1]]*0.01</f>
        <v>28829.625</v>
      </c>
      <c r="AE816">
        <f>sample_report[[#This Row],[PTI_0]]*sample_report[[#This Row],[STR_0]]*0.01</f>
        <v>30381.725000000002</v>
      </c>
      <c r="AF816">
        <v>24.2</v>
      </c>
      <c r="AG816">
        <v>24.2</v>
      </c>
      <c r="AH816">
        <v>27.5</v>
      </c>
      <c r="AI816">
        <v>27.5</v>
      </c>
      <c r="AJ816">
        <v>27.5</v>
      </c>
      <c r="AK816" t="s">
        <v>2076</v>
      </c>
      <c r="AL816" t="s">
        <v>2276</v>
      </c>
      <c r="AM816" t="s">
        <v>9744</v>
      </c>
      <c r="AN816">
        <v>104835</v>
      </c>
      <c r="AO816">
        <v>110479</v>
      </c>
      <c r="AP816" t="s">
        <v>9745</v>
      </c>
      <c r="AQ816" t="s">
        <v>9746</v>
      </c>
      <c r="AR816" t="s">
        <v>35</v>
      </c>
    </row>
    <row r="817" spans="1:44" x14ac:dyDescent="0.3">
      <c r="A817" t="s">
        <v>2064</v>
      </c>
      <c r="B817" t="s">
        <v>2065</v>
      </c>
      <c r="C817" t="s">
        <v>607</v>
      </c>
      <c r="D817" t="s">
        <v>410</v>
      </c>
      <c r="E817">
        <v>2016</v>
      </c>
      <c r="F817">
        <v>14021</v>
      </c>
      <c r="G817" t="s">
        <v>9747</v>
      </c>
      <c r="H817">
        <v>1515283</v>
      </c>
      <c r="I817">
        <v>3680950</v>
      </c>
      <c r="J817" t="s">
        <v>2072</v>
      </c>
      <c r="K817">
        <v>5942</v>
      </c>
      <c r="L817">
        <v>10735695</v>
      </c>
      <c r="M817">
        <v>25</v>
      </c>
      <c r="N817" t="s">
        <v>9748</v>
      </c>
      <c r="O817" t="s">
        <v>9749</v>
      </c>
      <c r="P817">
        <f>SUM(sample_report[[#This Row],[DIFF_4]:[DIFF_0]])</f>
        <v>-65181.639160000006</v>
      </c>
      <c r="Q817" s="1">
        <f>sample_report[[#This Row],[CTP_4]]-sample_report[[#This Row],[NOM_TAX_4]]</f>
        <v>71.160900000000012</v>
      </c>
      <c r="R817" s="1">
        <f>sample_report[[#This Row],[CTP_3]]-sample_report[[#This Row],[NOM_TAX_3]]</f>
        <v>19.99578</v>
      </c>
      <c r="S817" s="1">
        <f>sample_report[[#This Row],[CTP_2]]-sample_report[[#This Row],[NOMO_TAX_2]]</f>
        <v>74.096159999999998</v>
      </c>
      <c r="T817" s="1">
        <f>sample_report[[#This Row],[CTP_1]]-sample_report[[#This Row],[NOM_TAX_1]]</f>
        <v>-62173.05</v>
      </c>
      <c r="U817" s="1">
        <f>sample_report[[#This Row],[CTP_0]]-sample_report[[#This Row],[NOM_TAX_0]]</f>
        <v>-3173.8420000000006</v>
      </c>
      <c r="V817" t="s">
        <v>9750</v>
      </c>
      <c r="W817" t="s">
        <v>2391</v>
      </c>
      <c r="X817" t="s">
        <v>2070</v>
      </c>
      <c r="Y817" t="s">
        <v>2071</v>
      </c>
      <c r="Z817" t="s">
        <v>2072</v>
      </c>
      <c r="AA817">
        <f>sample_report[[#This Row],[PTI_4]]*sample_report[[#This Row],[STR_4]]*0.01</f>
        <v>26.269099999999998</v>
      </c>
      <c r="AB817">
        <f>sample_report[[#This Row],[PTI_3]]*sample_report[[#This Row],[STR_3]]*0.01</f>
        <v>16.43422</v>
      </c>
      <c r="AC817">
        <f>sample_report[[#This Row],[PTI_2]]*sample_report[[#This Row],[STR_32]]*0.01</f>
        <v>33.763840000000002</v>
      </c>
      <c r="AD817">
        <f>sample_report[[#This Row],[PTI_1]]*sample_report[[#This Row],[STR_1]]*0.01</f>
        <v>62429.950000000004</v>
      </c>
      <c r="AE817">
        <f>sample_report[[#This Row],[PTI_0]]*sample_report[[#This Row],[STR_0]]*0.01</f>
        <v>3393.0820000000003</v>
      </c>
      <c r="AF817">
        <v>24.2</v>
      </c>
      <c r="AG817">
        <v>24.2</v>
      </c>
      <c r="AH817">
        <v>24.2</v>
      </c>
      <c r="AI817">
        <v>24.2</v>
      </c>
      <c r="AJ817">
        <v>24.2</v>
      </c>
      <c r="AK817" t="s">
        <v>9751</v>
      </c>
      <c r="AL817" t="s">
        <v>2392</v>
      </c>
      <c r="AM817" t="s">
        <v>2074</v>
      </c>
      <c r="AN817">
        <v>257975</v>
      </c>
      <c r="AO817">
        <v>14021</v>
      </c>
      <c r="AP817" t="s">
        <v>9752</v>
      </c>
      <c r="AQ817" t="s">
        <v>9753</v>
      </c>
      <c r="AR817" t="s">
        <v>35</v>
      </c>
    </row>
    <row r="818" spans="1:44" x14ac:dyDescent="0.3">
      <c r="A818" t="s">
        <v>5816</v>
      </c>
      <c r="B818" t="s">
        <v>5817</v>
      </c>
      <c r="C818" t="s">
        <v>607</v>
      </c>
      <c r="D818" t="s">
        <v>63</v>
      </c>
      <c r="E818">
        <v>2020</v>
      </c>
      <c r="F818">
        <v>3037457</v>
      </c>
      <c r="G818" t="s">
        <v>9754</v>
      </c>
      <c r="H818">
        <v>24640552</v>
      </c>
      <c r="I818">
        <v>34818715</v>
      </c>
      <c r="J818" t="s">
        <v>9755</v>
      </c>
      <c r="K818">
        <v>842223</v>
      </c>
      <c r="L818">
        <v>2609084600</v>
      </c>
      <c r="M818">
        <v>714</v>
      </c>
      <c r="N818" t="s">
        <v>9756</v>
      </c>
      <c r="O818" t="s">
        <v>9757</v>
      </c>
      <c r="P818">
        <f>SUM(sample_report[[#This Row],[DIFF_4]:[DIFF_0]])</f>
        <v>-1538891.3355700001</v>
      </c>
      <c r="Q818" s="1">
        <f>sample_report[[#This Row],[CTP_4]]-sample_report[[#This Row],[NOM_TAX_4]]</f>
        <v>-1121.0563200000006</v>
      </c>
      <c r="R818" s="1">
        <f>sample_report[[#This Row],[CTP_3]]-sample_report[[#This Row],[NOM_TAX_3]]</f>
        <v>-5990.5070000000005</v>
      </c>
      <c r="S818" s="1">
        <f>sample_report[[#This Row],[CTP_2]]-sample_report[[#This Row],[NOMO_TAX_2]]</f>
        <v>-3970.4422500000001</v>
      </c>
      <c r="T818" s="1">
        <f>sample_report[[#This Row],[CTP_1]]-sample_report[[#This Row],[NOM_TAX_1]]</f>
        <v>-696551.71499999997</v>
      </c>
      <c r="U818" s="1">
        <f>sample_report[[#This Row],[CTP_0]]-sample_report[[#This Row],[NOM_TAX_0]]</f>
        <v>-831257.61499999999</v>
      </c>
      <c r="V818" t="s">
        <v>5824</v>
      </c>
      <c r="W818" t="s">
        <v>5825</v>
      </c>
      <c r="X818" t="s">
        <v>5819</v>
      </c>
      <c r="Y818" t="s">
        <v>6220</v>
      </c>
      <c r="Z818" t="s">
        <v>9755</v>
      </c>
      <c r="AA818">
        <f>sample_report[[#This Row],[PTI_4]]*sample_report[[#This Row],[STR_4]]*0.01</f>
        <v>6406.4563200000002</v>
      </c>
      <c r="AB818">
        <f>sample_report[[#This Row],[PTI_3]]*sample_report[[#This Row],[STR_3]]*0.01</f>
        <v>12029.457</v>
      </c>
      <c r="AC818">
        <f>sample_report[[#This Row],[PTI_2]]*sample_report[[#This Row],[STR_32]]*0.01</f>
        <v>15282.79225</v>
      </c>
      <c r="AD818">
        <f>sample_report[[#This Row],[PTI_1]]*sample_report[[#This Row],[STR_1]]*0.01</f>
        <v>707888.77500000002</v>
      </c>
      <c r="AE818">
        <f>sample_report[[#This Row],[PTI_0]]*sample_report[[#This Row],[STR_0]]*0.01</f>
        <v>835300.67500000005</v>
      </c>
      <c r="AF818">
        <v>24.2</v>
      </c>
      <c r="AG818">
        <v>24.2</v>
      </c>
      <c r="AH818">
        <v>27.5</v>
      </c>
      <c r="AI818">
        <v>27.5</v>
      </c>
      <c r="AJ818">
        <v>27.5</v>
      </c>
      <c r="AK818" t="s">
        <v>5828</v>
      </c>
      <c r="AL818" t="s">
        <v>6223</v>
      </c>
      <c r="AM818" t="s">
        <v>9758</v>
      </c>
      <c r="AN818">
        <v>2574141</v>
      </c>
      <c r="AO818">
        <v>3037457</v>
      </c>
      <c r="AP818" t="s">
        <v>9759</v>
      </c>
      <c r="AQ818" t="s">
        <v>9760</v>
      </c>
      <c r="AR818" t="s">
        <v>35</v>
      </c>
    </row>
    <row r="819" spans="1:44" x14ac:dyDescent="0.3">
      <c r="A819" t="s">
        <v>5816</v>
      </c>
      <c r="B819" t="s">
        <v>5817</v>
      </c>
      <c r="C819" t="s">
        <v>607</v>
      </c>
      <c r="D819" t="s">
        <v>63</v>
      </c>
      <c r="E819">
        <v>2016</v>
      </c>
      <c r="F819">
        <v>2647296</v>
      </c>
      <c r="G819" t="s">
        <v>9761</v>
      </c>
      <c r="H819">
        <v>15435032</v>
      </c>
      <c r="I819">
        <v>21706765</v>
      </c>
      <c r="J819" t="s">
        <v>5824</v>
      </c>
      <c r="K819">
        <v>688470</v>
      </c>
      <c r="L819">
        <v>2241565500</v>
      </c>
      <c r="M819">
        <v>889</v>
      </c>
      <c r="N819" t="s">
        <v>9762</v>
      </c>
      <c r="O819" t="s">
        <v>9763</v>
      </c>
      <c r="P819">
        <f>SUM(sample_report[[#This Row],[DIFF_4]:[DIFF_0]])</f>
        <v>-1189188.5331999999</v>
      </c>
      <c r="Q819" s="1">
        <f>sample_report[[#This Row],[CTP_4]]-sample_report[[#This Row],[NOM_TAX_4]]</f>
        <v>-2715.5098399999997</v>
      </c>
      <c r="R819" s="1">
        <f>sample_report[[#This Row],[CTP_3]]-sample_report[[#This Row],[NOM_TAX_3]]</f>
        <v>-1675.0797400000001</v>
      </c>
      <c r="S819" s="1">
        <f>sample_report[[#This Row],[CTP_2]]-sample_report[[#This Row],[NOMO_TAX_2]]</f>
        <v>709.75238000000081</v>
      </c>
      <c r="T819" s="1">
        <f>sample_report[[#This Row],[CTP_1]]-sample_report[[#This Row],[NOM_TAX_1]]</f>
        <v>-550147.46400000004</v>
      </c>
      <c r="U819" s="1">
        <f>sample_report[[#This Row],[CTP_0]]-sample_report[[#This Row],[NOM_TAX_0]]</f>
        <v>-635360.23199999996</v>
      </c>
      <c r="V819" t="s">
        <v>9764</v>
      </c>
      <c r="W819" t="s">
        <v>6450</v>
      </c>
      <c r="X819" t="s">
        <v>5822</v>
      </c>
      <c r="Y819" t="s">
        <v>5823</v>
      </c>
      <c r="Z819" t="s">
        <v>5824</v>
      </c>
      <c r="AA819">
        <f>sample_report[[#This Row],[PTI_4]]*sample_report[[#This Row],[STR_4]]*0.01</f>
        <v>6425.7098399999995</v>
      </c>
      <c r="AB819">
        <f>sample_report[[#This Row],[PTI_3]]*sample_report[[#This Row],[STR_3]]*0.01</f>
        <v>8480.5197399999997</v>
      </c>
      <c r="AC819">
        <f>sample_report[[#This Row],[PTI_2]]*sample_report[[#This Row],[STR_32]]*0.01</f>
        <v>6408.3076199999996</v>
      </c>
      <c r="AD819">
        <f>sample_report[[#This Row],[PTI_1]]*sample_report[[#This Row],[STR_1]]*0.01</f>
        <v>555092.82400000002</v>
      </c>
      <c r="AE819">
        <f>sample_report[[#This Row],[PTI_0]]*sample_report[[#This Row],[STR_0]]*0.01</f>
        <v>640645.63199999998</v>
      </c>
      <c r="AF819">
        <v>24.2</v>
      </c>
      <c r="AG819">
        <v>24.2</v>
      </c>
      <c r="AH819">
        <v>24.2</v>
      </c>
      <c r="AI819">
        <v>24.2</v>
      </c>
      <c r="AJ819">
        <v>24.2</v>
      </c>
      <c r="AK819" t="s">
        <v>9765</v>
      </c>
      <c r="AL819" t="s">
        <v>6451</v>
      </c>
      <c r="AM819" t="s">
        <v>5826</v>
      </c>
      <c r="AN819">
        <v>2293772</v>
      </c>
      <c r="AO819">
        <v>2647296</v>
      </c>
      <c r="AP819" t="s">
        <v>9766</v>
      </c>
      <c r="AQ819" t="s">
        <v>9767</v>
      </c>
      <c r="AR819" t="s">
        <v>35</v>
      </c>
    </row>
    <row r="820" spans="1:44" x14ac:dyDescent="0.3">
      <c r="A820" t="s">
        <v>5128</v>
      </c>
      <c r="B820" t="s">
        <v>5129</v>
      </c>
      <c r="C820" t="s">
        <v>607</v>
      </c>
      <c r="D820" t="s">
        <v>3720</v>
      </c>
      <c r="E820">
        <v>2020</v>
      </c>
      <c r="F820">
        <v>43284</v>
      </c>
      <c r="G820" t="s">
        <v>9768</v>
      </c>
      <c r="H820">
        <v>1194662</v>
      </c>
      <c r="I820">
        <v>1982347</v>
      </c>
      <c r="J820" t="s">
        <v>9769</v>
      </c>
      <c r="K820">
        <v>14615</v>
      </c>
      <c r="L820">
        <v>57472349</v>
      </c>
      <c r="M820">
        <v>278</v>
      </c>
      <c r="N820" t="s">
        <v>9770</v>
      </c>
      <c r="O820" t="s">
        <v>9771</v>
      </c>
      <c r="P820">
        <f>SUM(sample_report[[#This Row],[DIFF_4]:[DIFF_0]])</f>
        <v>-20645.212350000002</v>
      </c>
      <c r="Q820" s="1">
        <f>sample_report[[#This Row],[CTP_4]]-sample_report[[#This Row],[NOM_TAX_4]]</f>
        <v>390.47595999999999</v>
      </c>
      <c r="R820" s="1">
        <f>sample_report[[#This Row],[CTP_3]]-sample_report[[#This Row],[NOM_TAX_3]]</f>
        <v>-91.521060000000006</v>
      </c>
      <c r="S820" s="1">
        <f>sample_report[[#This Row],[CTP_2]]-sample_report[[#This Row],[NOMO_TAX_2]]</f>
        <v>-141.86725000000001</v>
      </c>
      <c r="T820" s="1">
        <f>sample_report[[#This Row],[CTP_1]]-sample_report[[#This Row],[NOM_TAX_1]]</f>
        <v>-9004.7800000000007</v>
      </c>
      <c r="U820" s="1">
        <f>sample_report[[#This Row],[CTP_0]]-sample_report[[#This Row],[NOM_TAX_0]]</f>
        <v>-11797.52</v>
      </c>
      <c r="V820" t="s">
        <v>5136</v>
      </c>
      <c r="W820" t="s">
        <v>5137</v>
      </c>
      <c r="X820" t="s">
        <v>5131</v>
      </c>
      <c r="Y820" t="s">
        <v>5237</v>
      </c>
      <c r="Z820" t="s">
        <v>9769</v>
      </c>
      <c r="AA820">
        <f>sample_report[[#This Row],[PTI_4]]*sample_report[[#This Row],[STR_4]]*0.01</f>
        <v>-171.18595999999999</v>
      </c>
      <c r="AB820">
        <f>sample_report[[#This Row],[PTI_3]]*sample_report[[#This Row],[STR_3]]*0.01</f>
        <v>176.40106</v>
      </c>
      <c r="AC820">
        <f>sample_report[[#This Row],[PTI_2]]*sample_report[[#This Row],[STR_32]]*0.01</f>
        <v>258.93725000000001</v>
      </c>
      <c r="AD820">
        <f>sample_report[[#This Row],[PTI_1]]*sample_report[[#This Row],[STR_1]]*0.01</f>
        <v>9102.5</v>
      </c>
      <c r="AE820">
        <f>sample_report[[#This Row],[PTI_0]]*sample_report[[#This Row],[STR_0]]*0.01</f>
        <v>11903.1</v>
      </c>
      <c r="AF820">
        <v>24.2</v>
      </c>
      <c r="AG820">
        <v>24.2</v>
      </c>
      <c r="AH820">
        <v>27.5</v>
      </c>
      <c r="AI820">
        <v>27.5</v>
      </c>
      <c r="AJ820">
        <v>27.5</v>
      </c>
      <c r="AK820" t="s">
        <v>5140</v>
      </c>
      <c r="AL820" t="s">
        <v>5240</v>
      </c>
      <c r="AM820" t="s">
        <v>9772</v>
      </c>
      <c r="AN820">
        <v>33100</v>
      </c>
      <c r="AO820">
        <v>43284</v>
      </c>
      <c r="AP820" t="s">
        <v>9773</v>
      </c>
      <c r="AQ820" t="s">
        <v>9774</v>
      </c>
      <c r="AR820" t="s">
        <v>35</v>
      </c>
    </row>
    <row r="821" spans="1:44" x14ac:dyDescent="0.3">
      <c r="A821" t="s">
        <v>5128</v>
      </c>
      <c r="B821" t="s">
        <v>5129</v>
      </c>
      <c r="C821" t="s">
        <v>607</v>
      </c>
      <c r="D821" t="s">
        <v>3720</v>
      </c>
      <c r="E821">
        <v>2016</v>
      </c>
      <c r="F821">
        <v>-70738</v>
      </c>
      <c r="G821" t="s">
        <v>9775</v>
      </c>
      <c r="H821">
        <v>887741</v>
      </c>
      <c r="I821">
        <v>1233674</v>
      </c>
      <c r="J821" t="s">
        <v>5136</v>
      </c>
      <c r="K821">
        <v>4983</v>
      </c>
      <c r="L821">
        <v>-87020908</v>
      </c>
      <c r="M821">
        <v>-559</v>
      </c>
      <c r="N821" t="s">
        <v>35</v>
      </c>
      <c r="O821" t="s">
        <v>9776</v>
      </c>
      <c r="P821">
        <f>SUM(sample_report[[#This Row],[DIFF_4]:[DIFF_0]])</f>
        <v>20677.69082</v>
      </c>
      <c r="Q821" s="1">
        <f>sample_report[[#This Row],[CTP_4]]-sample_report[[#This Row],[NOM_TAX_4]]</f>
        <v>-363.70702</v>
      </c>
      <c r="R821" s="1">
        <f>sample_report[[#This Row],[CTP_3]]-sample_report[[#This Row],[NOM_TAX_3]]</f>
        <v>-0.62778000000000134</v>
      </c>
      <c r="S821" s="1">
        <f>sample_report[[#This Row],[CTP_2]]-sample_report[[#This Row],[NOMO_TAX_2]]</f>
        <v>1.8076200000000071</v>
      </c>
      <c r="T821" s="1">
        <f>sample_report[[#This Row],[CTP_1]]-sample_report[[#This Row],[NOM_TAX_1]]</f>
        <v>3702.3320000000003</v>
      </c>
      <c r="U821" s="1">
        <f>sample_report[[#This Row],[CTP_0]]-sample_report[[#This Row],[NOM_TAX_0]]</f>
        <v>17337.885999999999</v>
      </c>
      <c r="V821" t="s">
        <v>9777</v>
      </c>
      <c r="W821" t="s">
        <v>5293</v>
      </c>
      <c r="X821" t="s">
        <v>5134</v>
      </c>
      <c r="Y821" t="s">
        <v>5135</v>
      </c>
      <c r="Z821" t="s">
        <v>5136</v>
      </c>
      <c r="AA821">
        <f>sample_report[[#This Row],[PTI_4]]*sample_report[[#This Row],[STR_4]]*0.01</f>
        <v>435.91701999999998</v>
      </c>
      <c r="AB821">
        <f>sample_report[[#This Row],[PTI_3]]*sample_report[[#This Row],[STR_3]]*0.01</f>
        <v>40.677779999999998</v>
      </c>
      <c r="AC821">
        <f>sample_report[[#This Row],[PTI_2]]*sample_report[[#This Row],[STR_32]]*0.01</f>
        <v>45.832379999999993</v>
      </c>
      <c r="AD821">
        <f>sample_report[[#This Row],[PTI_1]]*sample_report[[#This Row],[STR_1]]*0.01</f>
        <v>-3637.5020000000004</v>
      </c>
      <c r="AE821">
        <f>sample_report[[#This Row],[PTI_0]]*sample_report[[#This Row],[STR_0]]*0.01</f>
        <v>-17118.595999999998</v>
      </c>
      <c r="AF821">
        <v>24.2</v>
      </c>
      <c r="AG821">
        <v>24.2</v>
      </c>
      <c r="AH821">
        <v>24.2</v>
      </c>
      <c r="AI821">
        <v>24.2</v>
      </c>
      <c r="AJ821">
        <v>24.2</v>
      </c>
      <c r="AK821" t="s">
        <v>9778</v>
      </c>
      <c r="AL821" t="s">
        <v>5294</v>
      </c>
      <c r="AM821" t="s">
        <v>5138</v>
      </c>
      <c r="AN821">
        <v>-15031</v>
      </c>
      <c r="AO821">
        <v>-70738</v>
      </c>
      <c r="AP821" t="s">
        <v>9779</v>
      </c>
      <c r="AQ821" t="s">
        <v>9780</v>
      </c>
      <c r="AR821" t="s">
        <v>35</v>
      </c>
    </row>
    <row r="822" spans="1:44" x14ac:dyDescent="0.3">
      <c r="A822" t="s">
        <v>10386</v>
      </c>
      <c r="B822" t="s">
        <v>10387</v>
      </c>
      <c r="C822" t="s">
        <v>607</v>
      </c>
      <c r="D822" t="s">
        <v>2508</v>
      </c>
      <c r="E822">
        <v>2020</v>
      </c>
      <c r="F822">
        <v>72275</v>
      </c>
      <c r="G822" t="s">
        <v>10388</v>
      </c>
      <c r="H822">
        <v>2149050</v>
      </c>
      <c r="I822">
        <v>4410103</v>
      </c>
      <c r="J822" t="s">
        <v>10389</v>
      </c>
      <c r="K822">
        <v>18753</v>
      </c>
      <c r="L822">
        <v>63381300</v>
      </c>
      <c r="M822">
        <v>136</v>
      </c>
      <c r="N822" t="s">
        <v>10390</v>
      </c>
      <c r="O822" t="s">
        <v>10391</v>
      </c>
      <c r="P822">
        <f>SUM(sample_report[[#This Row],[DIFF_4]:[DIFF_0]])</f>
        <v>-37293.11853</v>
      </c>
      <c r="Q822" s="1">
        <f>sample_report[[#This Row],[CTP_4]]-sample_report[[#This Row],[NOM_TAX_4]]</f>
        <v>-120.12623999999994</v>
      </c>
      <c r="R822" s="1">
        <f>sample_report[[#This Row],[CTP_3]]-sample_report[[#This Row],[NOM_TAX_3]]</f>
        <v>-218.70954</v>
      </c>
      <c r="S822" s="1">
        <f>sample_report[[#This Row],[CTP_2]]-sample_report[[#This Row],[NOMO_TAX_2]]</f>
        <v>-635.67274999999995</v>
      </c>
      <c r="T822" s="1">
        <f>sample_report[[#This Row],[CTP_1]]-sample_report[[#This Row],[NOM_TAX_1]]</f>
        <v>-16483.895</v>
      </c>
      <c r="U822" s="1">
        <f>sample_report[[#This Row],[CTP_0]]-sample_report[[#This Row],[NOM_TAX_0]]</f>
        <v>-19834.715</v>
      </c>
      <c r="V822" t="s">
        <v>10392</v>
      </c>
      <c r="W822" t="s">
        <v>10393</v>
      </c>
      <c r="X822" t="s">
        <v>10394</v>
      </c>
      <c r="Y822" t="s">
        <v>10395</v>
      </c>
      <c r="Z822" t="s">
        <v>10389</v>
      </c>
      <c r="AA822">
        <f>sample_report[[#This Row],[PTI_4]]*sample_report[[#This Row],[STR_4]]*0.01</f>
        <v>437.22623999999996</v>
      </c>
      <c r="AB822">
        <f>sample_report[[#This Row],[PTI_3]]*sample_report[[#This Row],[STR_3]]*0.01</f>
        <v>728.50954000000002</v>
      </c>
      <c r="AC822">
        <f>sample_report[[#This Row],[PTI_2]]*sample_report[[#This Row],[STR_32]]*0.01</f>
        <v>993.52274999999997</v>
      </c>
      <c r="AD822">
        <f>sample_report[[#This Row],[PTI_1]]*sample_report[[#This Row],[STR_1]]*0.01</f>
        <v>16776.924999999999</v>
      </c>
      <c r="AE822">
        <f>sample_report[[#This Row],[PTI_0]]*sample_report[[#This Row],[STR_0]]*0.01</f>
        <v>19875.625</v>
      </c>
      <c r="AF822">
        <v>24.2</v>
      </c>
      <c r="AG822">
        <v>24.2</v>
      </c>
      <c r="AH822">
        <v>27.5</v>
      </c>
      <c r="AI822">
        <v>27.5</v>
      </c>
      <c r="AJ822">
        <v>27.5</v>
      </c>
      <c r="AK822" t="s">
        <v>10396</v>
      </c>
      <c r="AL822" t="s">
        <v>10397</v>
      </c>
      <c r="AM822" t="s">
        <v>10398</v>
      </c>
      <c r="AN822">
        <v>61007</v>
      </c>
      <c r="AO822">
        <v>72275</v>
      </c>
      <c r="AP822" t="s">
        <v>10399</v>
      </c>
      <c r="AQ822" t="s">
        <v>10400</v>
      </c>
      <c r="AR822" t="s">
        <v>35</v>
      </c>
    </row>
    <row r="823" spans="1:44" x14ac:dyDescent="0.3">
      <c r="A823" t="s">
        <v>10386</v>
      </c>
      <c r="B823" t="s">
        <v>10387</v>
      </c>
      <c r="C823" t="s">
        <v>607</v>
      </c>
      <c r="D823" t="s">
        <v>2508</v>
      </c>
      <c r="E823">
        <v>2016</v>
      </c>
      <c r="F823">
        <v>180672</v>
      </c>
      <c r="G823" t="s">
        <v>10401</v>
      </c>
      <c r="H823">
        <v>1289359</v>
      </c>
      <c r="I823">
        <v>2591295</v>
      </c>
      <c r="J823" t="s">
        <v>10392</v>
      </c>
      <c r="K823">
        <v>37583</v>
      </c>
      <c r="L823">
        <v>165912700</v>
      </c>
      <c r="M823">
        <v>554</v>
      </c>
      <c r="N823" t="s">
        <v>10402</v>
      </c>
      <c r="O823" t="s">
        <v>10403</v>
      </c>
      <c r="P823">
        <f>SUM(sample_report[[#This Row],[DIFF_4]:[DIFF_0]])</f>
        <v>-87448.379199999996</v>
      </c>
      <c r="Q823" s="1">
        <f>sample_report[[#This Row],[CTP_4]]-sample_report[[#This Row],[NOM_TAX_4]]</f>
        <v>-10.999939999999981</v>
      </c>
      <c r="R823" s="1">
        <f>sample_report[[#This Row],[CTP_3]]-sample_report[[#This Row],[NOM_TAX_3]]</f>
        <v>-284.53589999999997</v>
      </c>
      <c r="S823" s="1">
        <f>sample_report[[#This Row],[CTP_2]]-sample_report[[#This Row],[NOMO_TAX_2]]</f>
        <v>-344.77135999999996</v>
      </c>
      <c r="T823" s="1">
        <f>sample_report[[#This Row],[CTP_1]]-sample_report[[#This Row],[NOM_TAX_1]]</f>
        <v>-43402.548000000003</v>
      </c>
      <c r="U823" s="1">
        <f>sample_report[[#This Row],[CTP_0]]-sample_report[[#This Row],[NOM_TAX_0]]</f>
        <v>-43405.523999999998</v>
      </c>
      <c r="V823" t="s">
        <v>10404</v>
      </c>
      <c r="W823" t="s">
        <v>10405</v>
      </c>
      <c r="X823" t="s">
        <v>10406</v>
      </c>
      <c r="Y823" t="s">
        <v>10407</v>
      </c>
      <c r="Z823" t="s">
        <v>10392</v>
      </c>
      <c r="AA823">
        <f>sample_report[[#This Row],[PTI_4]]*sample_report[[#This Row],[STR_4]]*0.01</f>
        <v>333.12993999999998</v>
      </c>
      <c r="AB823">
        <f>sample_report[[#This Row],[PTI_3]]*sample_report[[#This Row],[STR_3]]*0.01</f>
        <v>403.88589999999999</v>
      </c>
      <c r="AC823">
        <f>sample_report[[#This Row],[PTI_2]]*sample_report[[#This Row],[STR_32]]*0.01</f>
        <v>518.14135999999996</v>
      </c>
      <c r="AD823">
        <f>sample_report[[#This Row],[PTI_1]]*sample_report[[#This Row],[STR_1]]*0.01</f>
        <v>43519.828000000001</v>
      </c>
      <c r="AE823">
        <f>sample_report[[#This Row],[PTI_0]]*sample_report[[#This Row],[STR_0]]*0.01</f>
        <v>43722.623999999996</v>
      </c>
      <c r="AF823">
        <v>24.2</v>
      </c>
      <c r="AG823">
        <v>24.2</v>
      </c>
      <c r="AH823">
        <v>24.2</v>
      </c>
      <c r="AI823">
        <v>24.2</v>
      </c>
      <c r="AJ823">
        <v>24.2</v>
      </c>
      <c r="AK823" t="s">
        <v>10408</v>
      </c>
      <c r="AL823" t="s">
        <v>10409</v>
      </c>
      <c r="AM823" t="s">
        <v>10410</v>
      </c>
      <c r="AN823">
        <v>179834</v>
      </c>
      <c r="AO823">
        <v>180672</v>
      </c>
      <c r="AP823" t="s">
        <v>10411</v>
      </c>
      <c r="AQ823" t="s">
        <v>10412</v>
      </c>
      <c r="AR823" t="s">
        <v>35</v>
      </c>
    </row>
    <row r="824" spans="1:44" hidden="1" x14ac:dyDescent="0.3">
      <c r="A824" t="s">
        <v>10386</v>
      </c>
      <c r="B824" t="s">
        <v>10387</v>
      </c>
      <c r="C824" t="s">
        <v>607</v>
      </c>
      <c r="D824" t="s">
        <v>2508</v>
      </c>
      <c r="E824">
        <v>2018</v>
      </c>
      <c r="F824">
        <v>361281</v>
      </c>
      <c r="G824" t="s">
        <v>11691</v>
      </c>
      <c r="H824">
        <v>1978138</v>
      </c>
      <c r="I824">
        <v>3797196</v>
      </c>
      <c r="J824" t="s">
        <v>10394</v>
      </c>
      <c r="K824">
        <v>76689</v>
      </c>
      <c r="L824">
        <v>311208400</v>
      </c>
      <c r="M824">
        <v>821</v>
      </c>
      <c r="N824" t="s">
        <v>11692</v>
      </c>
      <c r="O824" t="s">
        <v>11693</v>
      </c>
      <c r="P824">
        <f>SUM(sample_report[[#This Row],[DIFF_4]:[DIFF_0]])</f>
        <v>1475.4</v>
      </c>
      <c r="Q824">
        <f>sample_report[[#This Row],[CTP_4]]-sample_report[[#This Row],[NOM_TAX_4]]</f>
        <v>173.37</v>
      </c>
      <c r="R824" s="1">
        <f>sample_report[[#This Row],[CTP_3]]-sample_report[[#This Row],[NOM_TAX_3]]</f>
        <v>117.28</v>
      </c>
      <c r="S824" s="1">
        <f>sample_report[[#This Row],[CTP_2]]-sample_report[[#This Row],[NOMO_TAX_2]]</f>
        <v>317.10000000000002</v>
      </c>
      <c r="T824" s="1">
        <f>sample_report[[#This Row],[CTP_1]]-sample_report[[#This Row],[NOM_TAX_1]]</f>
        <v>509.8</v>
      </c>
      <c r="U824" s="1">
        <f>sample_report[[#This Row],[CTP_0]]-sample_report[[#This Row],[NOM_TAX_0]]</f>
        <v>357.85</v>
      </c>
      <c r="V824" t="s">
        <v>10406</v>
      </c>
      <c r="W824" t="s">
        <v>10407</v>
      </c>
      <c r="X824" t="s">
        <v>10392</v>
      </c>
      <c r="Y824" t="s">
        <v>10393</v>
      </c>
      <c r="Z824" t="s">
        <v>10394</v>
      </c>
      <c r="AA824">
        <f>sample_report[[#This Row],[PTI_4]]*sample_report[[#This Row],[STR_4]]*0.01</f>
        <v>0</v>
      </c>
      <c r="AK824" t="s">
        <v>10410</v>
      </c>
      <c r="AL824" t="s">
        <v>11694</v>
      </c>
      <c r="AM824" t="s">
        <v>10396</v>
      </c>
      <c r="AN824">
        <v>301037</v>
      </c>
      <c r="AO824">
        <v>361281</v>
      </c>
      <c r="AP824" t="s">
        <v>11695</v>
      </c>
      <c r="AQ824" t="s">
        <v>11696</v>
      </c>
      <c r="AR824" t="s">
        <v>35</v>
      </c>
    </row>
    <row r="825" spans="1:44" hidden="1" x14ac:dyDescent="0.3">
      <c r="A825" t="s">
        <v>10386</v>
      </c>
      <c r="B825" t="s">
        <v>10387</v>
      </c>
      <c r="C825" t="s">
        <v>607</v>
      </c>
      <c r="D825" t="s">
        <v>2508</v>
      </c>
      <c r="E825">
        <v>2019</v>
      </c>
      <c r="F825">
        <v>61007</v>
      </c>
      <c r="G825" t="s">
        <v>11746</v>
      </c>
      <c r="H825">
        <v>1950060</v>
      </c>
      <c r="I825">
        <v>3908718</v>
      </c>
      <c r="J825" t="s">
        <v>10395</v>
      </c>
      <c r="K825">
        <v>25748</v>
      </c>
      <c r="L825">
        <v>87393200</v>
      </c>
      <c r="M825">
        <v>200</v>
      </c>
      <c r="N825" t="s">
        <v>11747</v>
      </c>
      <c r="O825" t="s">
        <v>11748</v>
      </c>
      <c r="P825">
        <f>SUM(sample_report[[#This Row],[DIFF_4]:[DIFF_0]])</f>
        <v>1595.0600000000002</v>
      </c>
      <c r="Q825">
        <f>sample_report[[#This Row],[CTP_4]]-sample_report[[#This Row],[NOM_TAX_4]]</f>
        <v>117.28</v>
      </c>
      <c r="R825" s="1">
        <f>sample_report[[#This Row],[CTP_3]]-sample_report[[#This Row],[NOM_TAX_3]]</f>
        <v>317.10000000000002</v>
      </c>
      <c r="S825" s="1">
        <f>sample_report[[#This Row],[CTP_2]]-sample_report[[#This Row],[NOMO_TAX_2]]</f>
        <v>509.8</v>
      </c>
      <c r="T825" s="1">
        <f>sample_report[[#This Row],[CTP_1]]-sample_report[[#This Row],[NOM_TAX_1]]</f>
        <v>357.85</v>
      </c>
      <c r="U825" s="1">
        <f>sample_report[[#This Row],[CTP_0]]-sample_report[[#This Row],[NOM_TAX_0]]</f>
        <v>293.02999999999997</v>
      </c>
      <c r="V825" t="s">
        <v>10407</v>
      </c>
      <c r="W825" t="s">
        <v>10392</v>
      </c>
      <c r="X825" t="s">
        <v>10393</v>
      </c>
      <c r="Y825" t="s">
        <v>10394</v>
      </c>
      <c r="Z825" t="s">
        <v>10395</v>
      </c>
      <c r="AA825">
        <f>sample_report[[#This Row],[PTI_4]]*sample_report[[#This Row],[STR_4]]*0.01</f>
        <v>0</v>
      </c>
      <c r="AK825" t="s">
        <v>11694</v>
      </c>
      <c r="AL825" t="s">
        <v>10396</v>
      </c>
      <c r="AM825" t="s">
        <v>10397</v>
      </c>
      <c r="AN825">
        <v>361281</v>
      </c>
      <c r="AO825">
        <v>61007</v>
      </c>
      <c r="AP825" t="s">
        <v>11749</v>
      </c>
      <c r="AQ825" t="s">
        <v>11750</v>
      </c>
      <c r="AR825" t="s">
        <v>35</v>
      </c>
    </row>
    <row r="826" spans="1:44" hidden="1" x14ac:dyDescent="0.3">
      <c r="A826" t="s">
        <v>10386</v>
      </c>
      <c r="B826" t="s">
        <v>10387</v>
      </c>
      <c r="C826" t="s">
        <v>607</v>
      </c>
      <c r="D826" t="s">
        <v>2508</v>
      </c>
      <c r="E826">
        <v>2017</v>
      </c>
      <c r="F826">
        <v>301037</v>
      </c>
      <c r="G826" t="s">
        <v>11793</v>
      </c>
      <c r="H826">
        <v>1629407</v>
      </c>
      <c r="I826">
        <v>3122569</v>
      </c>
      <c r="J826" t="s">
        <v>10393</v>
      </c>
      <c r="K826">
        <v>65957</v>
      </c>
      <c r="L826">
        <v>258298900</v>
      </c>
      <c r="M826">
        <v>798</v>
      </c>
      <c r="N826" t="s">
        <v>11794</v>
      </c>
      <c r="O826" t="s">
        <v>11795</v>
      </c>
      <c r="P826">
        <f>SUM(sample_report[[#This Row],[DIFF_4]:[DIFF_0]])</f>
        <v>1236.9000000000001</v>
      </c>
      <c r="Q826">
        <f>sample_report[[#This Row],[CTP_4]]-sample_report[[#This Row],[NOM_TAX_4]]</f>
        <v>119.35</v>
      </c>
      <c r="R826" s="1">
        <f>sample_report[[#This Row],[CTP_3]]-sample_report[[#This Row],[NOM_TAX_3]]</f>
        <v>173.37</v>
      </c>
      <c r="S826" s="1">
        <f>sample_report[[#This Row],[CTP_2]]-sample_report[[#This Row],[NOMO_TAX_2]]</f>
        <v>117.28</v>
      </c>
      <c r="T826" s="1">
        <f>sample_report[[#This Row],[CTP_1]]-sample_report[[#This Row],[NOM_TAX_1]]</f>
        <v>317.10000000000002</v>
      </c>
      <c r="U826" s="1">
        <f>sample_report[[#This Row],[CTP_0]]-sample_report[[#This Row],[NOM_TAX_0]]</f>
        <v>509.8</v>
      </c>
      <c r="V826" t="s">
        <v>10405</v>
      </c>
      <c r="W826" t="s">
        <v>10406</v>
      </c>
      <c r="X826" t="s">
        <v>10407</v>
      </c>
      <c r="Y826" t="s">
        <v>10392</v>
      </c>
      <c r="Z826" t="s">
        <v>10393</v>
      </c>
      <c r="AA826">
        <f>sample_report[[#This Row],[PTI_4]]*sample_report[[#This Row],[STR_4]]*0.01</f>
        <v>0</v>
      </c>
      <c r="AK826" t="s">
        <v>10409</v>
      </c>
      <c r="AL826" t="s">
        <v>10410</v>
      </c>
      <c r="AM826" t="s">
        <v>11694</v>
      </c>
      <c r="AN826">
        <v>180672</v>
      </c>
      <c r="AO826">
        <v>301037</v>
      </c>
      <c r="AP826" t="s">
        <v>11796</v>
      </c>
      <c r="AQ826" t="s">
        <v>11797</v>
      </c>
      <c r="AR826" t="s">
        <v>35</v>
      </c>
    </row>
    <row r="827" spans="1:44" x14ac:dyDescent="0.3">
      <c r="A827" t="s">
        <v>309</v>
      </c>
      <c r="B827" t="s">
        <v>310</v>
      </c>
      <c r="C827" t="s">
        <v>311</v>
      </c>
      <c r="D827" t="s">
        <v>312</v>
      </c>
      <c r="E827">
        <v>2020</v>
      </c>
      <c r="F827">
        <v>36842</v>
      </c>
      <c r="G827" t="s">
        <v>313</v>
      </c>
      <c r="H827">
        <v>149045</v>
      </c>
      <c r="I827">
        <v>508808</v>
      </c>
      <c r="J827" t="s">
        <v>314</v>
      </c>
      <c r="K827">
        <v>7086</v>
      </c>
      <c r="L827">
        <v>26102</v>
      </c>
      <c r="M827">
        <v>771</v>
      </c>
      <c r="N827" t="s">
        <v>315</v>
      </c>
      <c r="O827" t="s">
        <v>316</v>
      </c>
      <c r="P827">
        <f>SUM(sample_report[[#This Row],[DIFF_4]:[DIFF_0]])</f>
        <v>-17343.994999999999</v>
      </c>
      <c r="Q827" s="1">
        <f>sample_report[[#This Row],[CTP_4]]-sample_report[[#This Row],[NOM_TAX_4]]</f>
        <v>-22.239999999999995</v>
      </c>
      <c r="R827" s="1">
        <f>sample_report[[#This Row],[CTP_3]]-sample_report[[#This Row],[NOM_TAX_3]]</f>
        <v>20.864999999999998</v>
      </c>
      <c r="S827" s="1">
        <f>sample_report[[#This Row],[CTP_2]]-sample_report[[#This Row],[NOMO_TAX_2]]</f>
        <v>-23.06</v>
      </c>
      <c r="T827" s="1">
        <f>sample_report[[#This Row],[CTP_1]]-sample_report[[#This Row],[NOM_TAX_1]]</f>
        <v>-8191.1</v>
      </c>
      <c r="U827" s="1">
        <f>sample_report[[#This Row],[CTP_0]]-sample_report[[#This Row],[NOM_TAX_0]]</f>
        <v>-9128.4599999999991</v>
      </c>
      <c r="V827" t="s">
        <v>317</v>
      </c>
      <c r="W827" t="s">
        <v>318</v>
      </c>
      <c r="X827" t="s">
        <v>319</v>
      </c>
      <c r="Y827" t="s">
        <v>320</v>
      </c>
      <c r="Z827" t="s">
        <v>314</v>
      </c>
      <c r="AA827">
        <f>sample_report[[#This Row],[PTI_4]]*sample_report[[#This Row],[STR_4]]*0.01</f>
        <v>33.049999999999997</v>
      </c>
      <c r="AB827">
        <f>sample_report[[#This Row],[PTI_3]]*sample_report[[#This Row],[STR_3]]*0.01</f>
        <v>26.004999999999999</v>
      </c>
      <c r="AC827">
        <f>sample_report[[#This Row],[PTI_2]]*sample_report[[#This Row],[STR_32]]*0.01</f>
        <v>48.58</v>
      </c>
      <c r="AD827">
        <f>sample_report[[#This Row],[PTI_1]]*sample_report[[#This Row],[STR_1]]*0.01</f>
        <v>8251</v>
      </c>
      <c r="AE827">
        <f>sample_report[[#This Row],[PTI_0]]*sample_report[[#This Row],[STR_0]]*0.01</f>
        <v>9210.5</v>
      </c>
      <c r="AF827">
        <v>25</v>
      </c>
      <c r="AG827">
        <v>25</v>
      </c>
      <c r="AH827">
        <v>25</v>
      </c>
      <c r="AI827">
        <v>25</v>
      </c>
      <c r="AJ827">
        <v>25</v>
      </c>
      <c r="AK827" t="s">
        <v>321</v>
      </c>
      <c r="AL827" t="s">
        <v>322</v>
      </c>
      <c r="AM827" t="s">
        <v>323</v>
      </c>
      <c r="AN827">
        <v>33004</v>
      </c>
      <c r="AO827">
        <v>36842</v>
      </c>
      <c r="AP827" t="s">
        <v>324</v>
      </c>
      <c r="AQ827" t="s">
        <v>35</v>
      </c>
      <c r="AR827" t="s">
        <v>35</v>
      </c>
    </row>
    <row r="828" spans="1:44" x14ac:dyDescent="0.3">
      <c r="A828" t="s">
        <v>309</v>
      </c>
      <c r="B828" t="s">
        <v>310</v>
      </c>
      <c r="C828" t="s">
        <v>311</v>
      </c>
      <c r="D828" t="s">
        <v>312</v>
      </c>
      <c r="E828">
        <v>2016</v>
      </c>
      <c r="F828">
        <v>13220</v>
      </c>
      <c r="G828" t="s">
        <v>35</v>
      </c>
      <c r="H828">
        <v>33221</v>
      </c>
      <c r="I828">
        <v>145092</v>
      </c>
      <c r="J828" t="s">
        <v>317</v>
      </c>
      <c r="K828">
        <v>2464</v>
      </c>
      <c r="L828">
        <v>9723</v>
      </c>
      <c r="M828">
        <v>885</v>
      </c>
      <c r="N828" t="s">
        <v>325</v>
      </c>
      <c r="O828" t="s">
        <v>35</v>
      </c>
      <c r="P828" t="e">
        <f>SUM(sample_report[[#This Row],[DIFF_4]:[DIFF_0]])</f>
        <v>#VALUE!</v>
      </c>
      <c r="Q828" s="1" t="e">
        <f>sample_report[[#This Row],[CTP_4]]-sample_report[[#This Row],[NOM_TAX_4]]</f>
        <v>#VALUE!</v>
      </c>
      <c r="R828" s="1" t="e">
        <f>sample_report[[#This Row],[CTP_3]]-sample_report[[#This Row],[NOM_TAX_3]]</f>
        <v>#VALUE!</v>
      </c>
      <c r="S828" s="1" t="e">
        <f>sample_report[[#This Row],[CTP_2]]-sample_report[[#This Row],[NOMO_TAX_2]]</f>
        <v>#VALUE!</v>
      </c>
      <c r="T828" s="1">
        <f>sample_report[[#This Row],[CTP_1]]-sample_report[[#This Row],[NOM_TAX_1]]</f>
        <v>-1129.02</v>
      </c>
      <c r="U828" s="1">
        <f>sample_report[[#This Row],[CTP_0]]-sample_report[[#This Row],[NOM_TAX_0]]</f>
        <v>-3294.19</v>
      </c>
      <c r="V828" t="s">
        <v>35</v>
      </c>
      <c r="W828" t="s">
        <v>35</v>
      </c>
      <c r="X828" t="s">
        <v>35</v>
      </c>
      <c r="Y828" t="s">
        <v>326</v>
      </c>
      <c r="Z828" t="s">
        <v>317</v>
      </c>
      <c r="AA828" t="e">
        <f>sample_report[[#This Row],[PTI_4]]*sample_report[[#This Row],[STR_4]]*0.01</f>
        <v>#VALUE!</v>
      </c>
      <c r="AB828" t="e">
        <f>sample_report[[#This Row],[PTI_3]]*sample_report[[#This Row],[STR_3]]*0.01</f>
        <v>#VALUE!</v>
      </c>
      <c r="AC828" t="e">
        <f>sample_report[[#This Row],[PTI_2]]*sample_report[[#This Row],[STR_32]]*0.01</f>
        <v>#VALUE!</v>
      </c>
      <c r="AD828">
        <f>sample_report[[#This Row],[PTI_1]]*sample_report[[#This Row],[STR_1]]*0.01</f>
        <v>1137.75</v>
      </c>
      <c r="AE828">
        <f>sample_report[[#This Row],[PTI_0]]*sample_report[[#This Row],[STR_0]]*0.01</f>
        <v>3305</v>
      </c>
      <c r="AF828">
        <v>25</v>
      </c>
      <c r="AG828">
        <v>25</v>
      </c>
      <c r="AH828">
        <v>25</v>
      </c>
      <c r="AI828">
        <v>25</v>
      </c>
      <c r="AJ828">
        <v>25</v>
      </c>
      <c r="AK828" t="s">
        <v>35</v>
      </c>
      <c r="AL828" t="s">
        <v>35</v>
      </c>
      <c r="AM828" t="s">
        <v>35</v>
      </c>
      <c r="AN828">
        <v>4551</v>
      </c>
      <c r="AO828">
        <v>13220</v>
      </c>
      <c r="AP828" t="s">
        <v>198</v>
      </c>
      <c r="AQ828" t="s">
        <v>35</v>
      </c>
      <c r="AR828" t="s">
        <v>35</v>
      </c>
    </row>
    <row r="829" spans="1:44" x14ac:dyDescent="0.3">
      <c r="A829" t="s">
        <v>495</v>
      </c>
      <c r="B829" t="s">
        <v>496</v>
      </c>
      <c r="C829" t="s">
        <v>311</v>
      </c>
      <c r="D829" t="s">
        <v>410</v>
      </c>
      <c r="E829">
        <v>2020</v>
      </c>
      <c r="F829">
        <v>101914</v>
      </c>
      <c r="G829" t="s">
        <v>497</v>
      </c>
      <c r="H829">
        <v>703052</v>
      </c>
      <c r="I829">
        <v>1657054</v>
      </c>
      <c r="J829" t="s">
        <v>498</v>
      </c>
      <c r="K829">
        <v>27473</v>
      </c>
      <c r="L829">
        <v>63700</v>
      </c>
      <c r="M829">
        <v>474</v>
      </c>
      <c r="N829" t="s">
        <v>499</v>
      </c>
      <c r="O829" t="s">
        <v>500</v>
      </c>
      <c r="P829">
        <f>SUM(sample_report[[#This Row],[DIFF_4]:[DIFF_0]])</f>
        <v>-46204.052500000005</v>
      </c>
      <c r="Q829" s="1">
        <f>sample_report[[#This Row],[CTP_4]]-sample_report[[#This Row],[NOM_TAX_4]]</f>
        <v>85.179999999999978</v>
      </c>
      <c r="R829" s="1">
        <f>sample_report[[#This Row],[CTP_3]]-sample_report[[#This Row],[NOM_TAX_3]]</f>
        <v>170.5975</v>
      </c>
      <c r="S829" s="1">
        <f>sample_report[[#This Row],[CTP_2]]-sample_report[[#This Row],[NOMO_TAX_2]]</f>
        <v>30.379999999999995</v>
      </c>
      <c r="T829" s="1">
        <f>sample_report[[#This Row],[CTP_1]]-sample_report[[#This Row],[NOM_TAX_1]]</f>
        <v>-21199.81</v>
      </c>
      <c r="U829" s="1">
        <f>sample_report[[#This Row],[CTP_0]]-sample_report[[#This Row],[NOM_TAX_0]]</f>
        <v>-25290.400000000001</v>
      </c>
      <c r="V829" t="s">
        <v>501</v>
      </c>
      <c r="W829" t="s">
        <v>502</v>
      </c>
      <c r="X829" t="s">
        <v>503</v>
      </c>
      <c r="Y829" t="s">
        <v>504</v>
      </c>
      <c r="Z829" t="s">
        <v>498</v>
      </c>
      <c r="AA829">
        <f>sample_report[[#This Row],[PTI_4]]*sample_report[[#This Row],[STR_4]]*0.01</f>
        <v>230.09</v>
      </c>
      <c r="AB829">
        <f>sample_report[[#This Row],[PTI_3]]*sample_report[[#This Row],[STR_3]]*0.01</f>
        <v>210.64250000000001</v>
      </c>
      <c r="AC829">
        <f>sample_report[[#This Row],[PTI_2]]*sample_report[[#This Row],[STR_32]]*0.01</f>
        <v>163.1</v>
      </c>
      <c r="AD829">
        <f>sample_report[[#This Row],[PTI_1]]*sample_report[[#This Row],[STR_1]]*0.01</f>
        <v>21405.75</v>
      </c>
      <c r="AE829">
        <f>sample_report[[#This Row],[PTI_0]]*sample_report[[#This Row],[STR_0]]*0.01</f>
        <v>25478.5</v>
      </c>
      <c r="AF829">
        <v>25</v>
      </c>
      <c r="AG829">
        <v>25</v>
      </c>
      <c r="AH829">
        <v>25</v>
      </c>
      <c r="AI829">
        <v>25</v>
      </c>
      <c r="AJ829">
        <v>25</v>
      </c>
      <c r="AK829" t="s">
        <v>505</v>
      </c>
      <c r="AL829" t="s">
        <v>506</v>
      </c>
      <c r="AM829" t="s">
        <v>507</v>
      </c>
      <c r="AN829">
        <v>85623</v>
      </c>
      <c r="AO829">
        <v>101914</v>
      </c>
      <c r="AP829" t="s">
        <v>508</v>
      </c>
      <c r="AQ829" t="s">
        <v>509</v>
      </c>
      <c r="AR829" t="s">
        <v>35</v>
      </c>
    </row>
    <row r="830" spans="1:44" x14ac:dyDescent="0.3">
      <c r="A830" t="s">
        <v>495</v>
      </c>
      <c r="B830" t="s">
        <v>496</v>
      </c>
      <c r="C830" t="s">
        <v>311</v>
      </c>
      <c r="D830" t="s">
        <v>410</v>
      </c>
      <c r="E830">
        <v>2016</v>
      </c>
      <c r="F830">
        <v>92036</v>
      </c>
      <c r="G830" t="s">
        <v>510</v>
      </c>
      <c r="H830">
        <v>691178</v>
      </c>
      <c r="I830">
        <v>1744873</v>
      </c>
      <c r="J830" t="s">
        <v>501</v>
      </c>
      <c r="K830">
        <v>25885</v>
      </c>
      <c r="L830">
        <v>53400</v>
      </c>
      <c r="M830">
        <v>329</v>
      </c>
      <c r="N830" t="s">
        <v>511</v>
      </c>
      <c r="O830" t="s">
        <v>512</v>
      </c>
      <c r="P830">
        <f>SUM(sample_report[[#This Row],[DIFF_4]:[DIFF_0]])</f>
        <v>-62012.904999999999</v>
      </c>
      <c r="Q830" s="1">
        <f>sample_report[[#This Row],[CTP_4]]-sample_report[[#This Row],[NOM_TAX_4]]</f>
        <v>718.97749999999996</v>
      </c>
      <c r="R830" s="1">
        <f>sample_report[[#This Row],[CTP_3]]-sample_report[[#This Row],[NOM_TAX_3]]</f>
        <v>53.767500000000013</v>
      </c>
      <c r="S830" s="1">
        <f>sample_report[[#This Row],[CTP_2]]-sample_report[[#This Row],[NOMO_TAX_2]]</f>
        <v>66.650000000000034</v>
      </c>
      <c r="T830" s="1">
        <f>sample_report[[#This Row],[CTP_1]]-sample_report[[#This Row],[NOM_TAX_1]]</f>
        <v>-40158.57</v>
      </c>
      <c r="U830" s="1">
        <f>sample_report[[#This Row],[CTP_0]]-sample_report[[#This Row],[NOM_TAX_0]]</f>
        <v>-22693.73</v>
      </c>
      <c r="V830" t="s">
        <v>513</v>
      </c>
      <c r="W830" t="s">
        <v>514</v>
      </c>
      <c r="X830" t="s">
        <v>515</v>
      </c>
      <c r="Y830" t="s">
        <v>516</v>
      </c>
      <c r="Z830" t="s">
        <v>501</v>
      </c>
      <c r="AA830">
        <f>sample_report[[#This Row],[PTI_4]]*sample_report[[#This Row],[STR_4]]*0.01</f>
        <v>-450.52750000000003</v>
      </c>
      <c r="AB830">
        <f>sample_report[[#This Row],[PTI_3]]*sample_report[[#This Row],[STR_3]]*0.01</f>
        <v>251.58250000000001</v>
      </c>
      <c r="AC830">
        <f>sample_report[[#This Row],[PTI_2]]*sample_report[[#This Row],[STR_32]]*0.01</f>
        <v>275.57</v>
      </c>
      <c r="AD830">
        <f>sample_report[[#This Row],[PTI_1]]*sample_report[[#This Row],[STR_1]]*0.01</f>
        <v>40448</v>
      </c>
      <c r="AE830">
        <f>sample_report[[#This Row],[PTI_0]]*sample_report[[#This Row],[STR_0]]*0.01</f>
        <v>23009</v>
      </c>
      <c r="AF830">
        <v>25</v>
      </c>
      <c r="AG830">
        <v>25</v>
      </c>
      <c r="AH830">
        <v>25</v>
      </c>
      <c r="AI830">
        <v>25</v>
      </c>
      <c r="AJ830">
        <v>25</v>
      </c>
      <c r="AK830" t="s">
        <v>517</v>
      </c>
      <c r="AL830" t="s">
        <v>518</v>
      </c>
      <c r="AM830" t="s">
        <v>519</v>
      </c>
      <c r="AN830">
        <v>161792</v>
      </c>
      <c r="AO830">
        <v>92036</v>
      </c>
      <c r="AP830" t="s">
        <v>520</v>
      </c>
      <c r="AQ830" t="s">
        <v>521</v>
      </c>
      <c r="AR830" t="s">
        <v>35</v>
      </c>
    </row>
    <row r="831" spans="1:44" hidden="1" x14ac:dyDescent="0.3">
      <c r="A831" t="s">
        <v>1586</v>
      </c>
      <c r="B831" t="s">
        <v>1587</v>
      </c>
      <c r="C831" t="s">
        <v>311</v>
      </c>
      <c r="D831" t="s">
        <v>1199</v>
      </c>
      <c r="E831">
        <v>2018</v>
      </c>
      <c r="F831">
        <v>310982</v>
      </c>
      <c r="G831" t="s">
        <v>1588</v>
      </c>
      <c r="H831">
        <v>1660425</v>
      </c>
      <c r="I831">
        <v>4898626</v>
      </c>
      <c r="J831" t="s">
        <v>1589</v>
      </c>
      <c r="K831">
        <v>87419</v>
      </c>
      <c r="L831">
        <v>191300</v>
      </c>
      <c r="M831">
        <v>447</v>
      </c>
      <c r="N831" t="s">
        <v>1590</v>
      </c>
      <c r="O831" t="s">
        <v>1591</v>
      </c>
      <c r="P831">
        <f>SUM(sample_report[[#This Row],[DIFF_4]:[DIFF_0]])</f>
        <v>4559.22</v>
      </c>
      <c r="Q831">
        <f>sample_report[[#This Row],[CTP_4]]-sample_report[[#This Row],[NOM_TAX_4]]</f>
        <v>988.2</v>
      </c>
      <c r="R831" s="1">
        <f>sample_report[[#This Row],[CTP_3]]-sample_report[[#This Row],[NOM_TAX_3]]</f>
        <v>883.81</v>
      </c>
      <c r="S831" s="1">
        <f>sample_report[[#This Row],[CTP_2]]-sample_report[[#This Row],[NOMO_TAX_2]]</f>
        <v>828.54</v>
      </c>
      <c r="T831" s="1">
        <f>sample_report[[#This Row],[CTP_1]]-sample_report[[#This Row],[NOM_TAX_1]]</f>
        <v>886.56</v>
      </c>
      <c r="U831" s="1">
        <f>sample_report[[#This Row],[CTP_0]]-sample_report[[#This Row],[NOM_TAX_0]]</f>
        <v>972.11</v>
      </c>
      <c r="V831" t="s">
        <v>1592</v>
      </c>
      <c r="W831" t="s">
        <v>1593</v>
      </c>
      <c r="X831" t="s">
        <v>1594</v>
      </c>
      <c r="Y831" t="s">
        <v>1595</v>
      </c>
      <c r="Z831" t="s">
        <v>1589</v>
      </c>
      <c r="AA831">
        <f>sample_report[[#This Row],[PTI_4]]*sample_report[[#This Row],[STR_4]]*0.01</f>
        <v>0</v>
      </c>
      <c r="AK831" t="s">
        <v>1596</v>
      </c>
      <c r="AL831" t="s">
        <v>1597</v>
      </c>
      <c r="AM831" t="s">
        <v>1598</v>
      </c>
      <c r="AN831">
        <v>319544</v>
      </c>
      <c r="AO831">
        <v>310982</v>
      </c>
      <c r="AP831" t="s">
        <v>1599</v>
      </c>
      <c r="AQ831" t="s">
        <v>35</v>
      </c>
      <c r="AR831" t="s">
        <v>35</v>
      </c>
    </row>
    <row r="832" spans="1:44" hidden="1" x14ac:dyDescent="0.3">
      <c r="A832" t="s">
        <v>1586</v>
      </c>
      <c r="B832" t="s">
        <v>1587</v>
      </c>
      <c r="C832" t="s">
        <v>311</v>
      </c>
      <c r="D832" t="s">
        <v>1199</v>
      </c>
      <c r="E832">
        <v>2019</v>
      </c>
      <c r="F832">
        <v>349206</v>
      </c>
      <c r="G832" t="s">
        <v>1661</v>
      </c>
      <c r="H832">
        <v>1812501</v>
      </c>
      <c r="I832">
        <v>5332773</v>
      </c>
      <c r="J832" t="s">
        <v>1662</v>
      </c>
      <c r="K832">
        <v>101852</v>
      </c>
      <c r="L832">
        <v>216600</v>
      </c>
      <c r="M832">
        <v>479</v>
      </c>
      <c r="N832" t="s">
        <v>1663</v>
      </c>
      <c r="O832" t="s">
        <v>1664</v>
      </c>
      <c r="P832">
        <f>SUM(sample_report[[#This Row],[DIFF_4]:[DIFF_0]])</f>
        <v>4605.21</v>
      </c>
      <c r="Q832">
        <f>sample_report[[#This Row],[CTP_4]]-sample_report[[#This Row],[NOM_TAX_4]]</f>
        <v>883.81</v>
      </c>
      <c r="R832" s="1">
        <f>sample_report[[#This Row],[CTP_3]]-sample_report[[#This Row],[NOM_TAX_3]]</f>
        <v>828.54</v>
      </c>
      <c r="S832" s="1">
        <f>sample_report[[#This Row],[CTP_2]]-sample_report[[#This Row],[NOMO_TAX_2]]</f>
        <v>886.56</v>
      </c>
      <c r="T832" s="1">
        <f>sample_report[[#This Row],[CTP_1]]-sample_report[[#This Row],[NOM_TAX_1]]</f>
        <v>972.11</v>
      </c>
      <c r="U832" s="1">
        <f>sample_report[[#This Row],[CTP_0]]-sample_report[[#This Row],[NOM_TAX_0]]</f>
        <v>1034.19</v>
      </c>
      <c r="V832" t="s">
        <v>1593</v>
      </c>
      <c r="W832" t="s">
        <v>1594</v>
      </c>
      <c r="X832" t="s">
        <v>1595</v>
      </c>
      <c r="Y832" t="s">
        <v>1589</v>
      </c>
      <c r="Z832" t="s">
        <v>1662</v>
      </c>
      <c r="AA832">
        <f>sample_report[[#This Row],[PTI_4]]*sample_report[[#This Row],[STR_4]]*0.01</f>
        <v>0</v>
      </c>
      <c r="AK832" t="s">
        <v>1597</v>
      </c>
      <c r="AL832" t="s">
        <v>1598</v>
      </c>
      <c r="AM832" t="s">
        <v>1665</v>
      </c>
      <c r="AN832">
        <v>310982</v>
      </c>
      <c r="AO832">
        <v>349206</v>
      </c>
      <c r="AP832" t="s">
        <v>1666</v>
      </c>
      <c r="AQ832" t="s">
        <v>35</v>
      </c>
      <c r="AR832" t="s">
        <v>35</v>
      </c>
    </row>
    <row r="833" spans="1:44" hidden="1" x14ac:dyDescent="0.3">
      <c r="A833" t="s">
        <v>1586</v>
      </c>
      <c r="B833" t="s">
        <v>1587</v>
      </c>
      <c r="C833" t="s">
        <v>311</v>
      </c>
      <c r="D833" t="s">
        <v>1199</v>
      </c>
      <c r="E833">
        <v>2017</v>
      </c>
      <c r="F833">
        <v>319544</v>
      </c>
      <c r="G833" t="s">
        <v>1717</v>
      </c>
      <c r="H833">
        <v>1599586</v>
      </c>
      <c r="I833">
        <v>5124294</v>
      </c>
      <c r="J833" t="s">
        <v>1595</v>
      </c>
      <c r="K833">
        <v>85159</v>
      </c>
      <c r="L833">
        <v>193500</v>
      </c>
      <c r="M833">
        <v>469</v>
      </c>
      <c r="N833" t="s">
        <v>1718</v>
      </c>
      <c r="O833" t="s">
        <v>1719</v>
      </c>
      <c r="P833">
        <f>SUM(sample_report[[#This Row],[DIFF_4]:[DIFF_0]])</f>
        <v>4537.68</v>
      </c>
      <c r="Q833">
        <f>sample_report[[#This Row],[CTP_4]]-sample_report[[#This Row],[NOM_TAX_4]]</f>
        <v>950.57</v>
      </c>
      <c r="R833" s="1">
        <f>sample_report[[#This Row],[CTP_3]]-sample_report[[#This Row],[NOM_TAX_3]]</f>
        <v>988.2</v>
      </c>
      <c r="S833" s="1">
        <f>sample_report[[#This Row],[CTP_2]]-sample_report[[#This Row],[NOMO_TAX_2]]</f>
        <v>883.81</v>
      </c>
      <c r="T833" s="1">
        <f>sample_report[[#This Row],[CTP_1]]-sample_report[[#This Row],[NOM_TAX_1]]</f>
        <v>828.54</v>
      </c>
      <c r="U833" s="1">
        <f>sample_report[[#This Row],[CTP_0]]-sample_report[[#This Row],[NOM_TAX_0]]</f>
        <v>886.56</v>
      </c>
      <c r="V833" t="s">
        <v>1720</v>
      </c>
      <c r="W833" t="s">
        <v>1592</v>
      </c>
      <c r="X833" t="s">
        <v>1593</v>
      </c>
      <c r="Y833" t="s">
        <v>1594</v>
      </c>
      <c r="Z833" t="s">
        <v>1595</v>
      </c>
      <c r="AA833">
        <f>sample_report[[#This Row],[PTI_4]]*sample_report[[#This Row],[STR_4]]*0.01</f>
        <v>0</v>
      </c>
      <c r="AK833" t="s">
        <v>1721</v>
      </c>
      <c r="AL833" t="s">
        <v>1596</v>
      </c>
      <c r="AM833" t="s">
        <v>1597</v>
      </c>
      <c r="AN833">
        <v>250222</v>
      </c>
      <c r="AO833">
        <v>319544</v>
      </c>
      <c r="AP833" t="s">
        <v>1722</v>
      </c>
      <c r="AQ833" t="s">
        <v>35</v>
      </c>
      <c r="AR833" t="s">
        <v>35</v>
      </c>
    </row>
    <row r="834" spans="1:44" hidden="1" x14ac:dyDescent="0.3">
      <c r="A834" t="s">
        <v>495</v>
      </c>
      <c r="B834" t="s">
        <v>496</v>
      </c>
      <c r="C834" t="s">
        <v>311</v>
      </c>
      <c r="D834" t="s">
        <v>410</v>
      </c>
      <c r="E834">
        <v>2018</v>
      </c>
      <c r="F834">
        <v>65240</v>
      </c>
      <c r="G834" t="s">
        <v>2194</v>
      </c>
      <c r="H834">
        <v>1352804</v>
      </c>
      <c r="I834">
        <v>2176558</v>
      </c>
      <c r="J834" t="s">
        <v>503</v>
      </c>
      <c r="K834">
        <v>13921</v>
      </c>
      <c r="L834">
        <v>40000</v>
      </c>
      <c r="M834">
        <v>226</v>
      </c>
      <c r="N834" t="s">
        <v>2195</v>
      </c>
      <c r="O834" t="s">
        <v>2196</v>
      </c>
      <c r="P834">
        <f>SUM(sample_report[[#This Row],[DIFF_4]:[DIFF_0]])</f>
        <v>1521.64</v>
      </c>
      <c r="Q834">
        <f>sample_report[[#This Row],[CTP_4]]-sample_report[[#This Row],[NOM_TAX_4]]</f>
        <v>342.22</v>
      </c>
      <c r="R834" s="1">
        <f>sample_report[[#This Row],[CTP_3]]-sample_report[[#This Row],[NOM_TAX_3]]</f>
        <v>289.43</v>
      </c>
      <c r="S834" s="1">
        <f>sample_report[[#This Row],[CTP_2]]-sample_report[[#This Row],[NOMO_TAX_2]]</f>
        <v>315.27</v>
      </c>
      <c r="T834" s="1">
        <f>sample_report[[#This Row],[CTP_1]]-sample_report[[#This Row],[NOM_TAX_1]]</f>
        <v>381.24</v>
      </c>
      <c r="U834" s="1">
        <f>sample_report[[#This Row],[CTP_0]]-sample_report[[#This Row],[NOM_TAX_0]]</f>
        <v>193.48</v>
      </c>
      <c r="V834" t="s">
        <v>515</v>
      </c>
      <c r="W834" t="s">
        <v>516</v>
      </c>
      <c r="X834" t="s">
        <v>501</v>
      </c>
      <c r="Y834" t="s">
        <v>502</v>
      </c>
      <c r="Z834" t="s">
        <v>503</v>
      </c>
      <c r="AA834">
        <f>sample_report[[#This Row],[PTI_4]]*sample_report[[#This Row],[STR_4]]*0.01</f>
        <v>0</v>
      </c>
      <c r="AK834" t="s">
        <v>519</v>
      </c>
      <c r="AL834" t="s">
        <v>2197</v>
      </c>
      <c r="AM834" t="s">
        <v>505</v>
      </c>
      <c r="AN834">
        <v>84257</v>
      </c>
      <c r="AO834">
        <v>65240</v>
      </c>
      <c r="AP834" t="s">
        <v>2198</v>
      </c>
      <c r="AQ834" t="s">
        <v>2199</v>
      </c>
      <c r="AR834" t="s">
        <v>35</v>
      </c>
    </row>
    <row r="835" spans="1:44" hidden="1" x14ac:dyDescent="0.3">
      <c r="A835" t="s">
        <v>495</v>
      </c>
      <c r="B835" t="s">
        <v>496</v>
      </c>
      <c r="C835" t="s">
        <v>311</v>
      </c>
      <c r="D835" t="s">
        <v>410</v>
      </c>
      <c r="E835">
        <v>2019</v>
      </c>
      <c r="F835">
        <v>85623</v>
      </c>
      <c r="G835" t="s">
        <v>2337</v>
      </c>
      <c r="H835">
        <v>712787</v>
      </c>
      <c r="I835">
        <v>1496966</v>
      </c>
      <c r="J835" t="s">
        <v>504</v>
      </c>
      <c r="K835">
        <v>25743</v>
      </c>
      <c r="L835">
        <v>51700</v>
      </c>
      <c r="M835">
        <v>319</v>
      </c>
      <c r="N835" t="s">
        <v>2338</v>
      </c>
      <c r="O835" t="s">
        <v>2339</v>
      </c>
      <c r="P835">
        <f>SUM(sample_report[[#This Row],[DIFF_4]:[DIFF_0]])</f>
        <v>1385.3600000000001</v>
      </c>
      <c r="Q835">
        <f>sample_report[[#This Row],[CTP_4]]-sample_report[[#This Row],[NOM_TAX_4]]</f>
        <v>289.43</v>
      </c>
      <c r="R835" s="1">
        <f>sample_report[[#This Row],[CTP_3]]-sample_report[[#This Row],[NOM_TAX_3]]</f>
        <v>315.27</v>
      </c>
      <c r="S835" s="1">
        <f>sample_report[[#This Row],[CTP_2]]-sample_report[[#This Row],[NOMO_TAX_2]]</f>
        <v>381.24</v>
      </c>
      <c r="T835" s="1">
        <f>sample_report[[#This Row],[CTP_1]]-sample_report[[#This Row],[NOM_TAX_1]]</f>
        <v>193.48</v>
      </c>
      <c r="U835" s="1">
        <f>sample_report[[#This Row],[CTP_0]]-sample_report[[#This Row],[NOM_TAX_0]]</f>
        <v>205.94</v>
      </c>
      <c r="V835" t="s">
        <v>516</v>
      </c>
      <c r="W835" t="s">
        <v>501</v>
      </c>
      <c r="X835" t="s">
        <v>502</v>
      </c>
      <c r="Y835" t="s">
        <v>503</v>
      </c>
      <c r="Z835" t="s">
        <v>504</v>
      </c>
      <c r="AA835">
        <f>sample_report[[#This Row],[PTI_4]]*sample_report[[#This Row],[STR_4]]*0.01</f>
        <v>0</v>
      </c>
      <c r="AK835" t="s">
        <v>2197</v>
      </c>
      <c r="AL835" t="s">
        <v>505</v>
      </c>
      <c r="AM835" t="s">
        <v>506</v>
      </c>
      <c r="AN835">
        <v>65240</v>
      </c>
      <c r="AO835">
        <v>85623</v>
      </c>
      <c r="AP835" t="s">
        <v>2340</v>
      </c>
      <c r="AQ835" t="s">
        <v>2341</v>
      </c>
      <c r="AR835" t="s">
        <v>35</v>
      </c>
    </row>
    <row r="836" spans="1:44" hidden="1" x14ac:dyDescent="0.3">
      <c r="A836" t="s">
        <v>495</v>
      </c>
      <c r="B836" t="s">
        <v>496</v>
      </c>
      <c r="C836" t="s">
        <v>311</v>
      </c>
      <c r="D836" t="s">
        <v>410</v>
      </c>
      <c r="E836">
        <v>2017</v>
      </c>
      <c r="F836">
        <v>84257</v>
      </c>
      <c r="G836" t="s">
        <v>2455</v>
      </c>
      <c r="H836">
        <v>704269</v>
      </c>
      <c r="I836">
        <v>1969792</v>
      </c>
      <c r="J836" t="s">
        <v>502</v>
      </c>
      <c r="K836">
        <v>28537</v>
      </c>
      <c r="L836">
        <v>43900</v>
      </c>
      <c r="M836">
        <v>266</v>
      </c>
      <c r="N836" t="s">
        <v>2456</v>
      </c>
      <c r="O836" t="s">
        <v>2457</v>
      </c>
      <c r="P836">
        <f>SUM(sample_report[[#This Row],[DIFF_4]:[DIFF_0]])</f>
        <v>1633.51</v>
      </c>
      <c r="Q836">
        <f>sample_report[[#This Row],[CTP_4]]-sample_report[[#This Row],[NOM_TAX_4]]</f>
        <v>305.35000000000002</v>
      </c>
      <c r="R836" s="1">
        <f>sample_report[[#This Row],[CTP_3]]-sample_report[[#This Row],[NOM_TAX_3]]</f>
        <v>342.22</v>
      </c>
      <c r="S836" s="1">
        <f>sample_report[[#This Row],[CTP_2]]-sample_report[[#This Row],[NOMO_TAX_2]]</f>
        <v>289.43</v>
      </c>
      <c r="T836" s="1">
        <f>sample_report[[#This Row],[CTP_1]]-sample_report[[#This Row],[NOM_TAX_1]]</f>
        <v>315.27</v>
      </c>
      <c r="U836" s="1">
        <f>sample_report[[#This Row],[CTP_0]]-sample_report[[#This Row],[NOM_TAX_0]]</f>
        <v>381.24</v>
      </c>
      <c r="V836" t="s">
        <v>514</v>
      </c>
      <c r="W836" t="s">
        <v>515</v>
      </c>
      <c r="X836" t="s">
        <v>516</v>
      </c>
      <c r="Y836" t="s">
        <v>501</v>
      </c>
      <c r="Z836" t="s">
        <v>502</v>
      </c>
      <c r="AA836">
        <f>sample_report[[#This Row],[PTI_4]]*sample_report[[#This Row],[STR_4]]*0.01</f>
        <v>0</v>
      </c>
      <c r="AK836" t="s">
        <v>518</v>
      </c>
      <c r="AL836" t="s">
        <v>519</v>
      </c>
      <c r="AM836" t="s">
        <v>2197</v>
      </c>
      <c r="AN836">
        <v>92036</v>
      </c>
      <c r="AO836">
        <v>84257</v>
      </c>
      <c r="AP836" t="s">
        <v>2458</v>
      </c>
      <c r="AQ836" t="s">
        <v>2459</v>
      </c>
      <c r="AR836" t="s">
        <v>35</v>
      </c>
    </row>
    <row r="837" spans="1:44" hidden="1" x14ac:dyDescent="0.3">
      <c r="A837" t="s">
        <v>4128</v>
      </c>
      <c r="B837" t="s">
        <v>4129</v>
      </c>
      <c r="C837" t="s">
        <v>311</v>
      </c>
      <c r="D837" t="s">
        <v>525</v>
      </c>
      <c r="E837">
        <v>2018</v>
      </c>
      <c r="F837">
        <v>177552</v>
      </c>
      <c r="G837" t="s">
        <v>4130</v>
      </c>
      <c r="H837">
        <v>1381840</v>
      </c>
      <c r="I837">
        <v>2974362</v>
      </c>
      <c r="J837" t="s">
        <v>4131</v>
      </c>
      <c r="K837">
        <v>22769</v>
      </c>
      <c r="L837">
        <v>130300</v>
      </c>
      <c r="M837">
        <v>508</v>
      </c>
      <c r="N837" t="s">
        <v>4132</v>
      </c>
      <c r="O837" t="s">
        <v>4133</v>
      </c>
      <c r="P837">
        <f>SUM(sample_report[[#This Row],[DIFF_4]:[DIFF_0]])</f>
        <v>1768.56</v>
      </c>
      <c r="Q837">
        <f>sample_report[[#This Row],[CTP_4]]-sample_report[[#This Row],[NOM_TAX_4]]</f>
        <v>456.3</v>
      </c>
      <c r="R837" s="1">
        <f>sample_report[[#This Row],[CTP_3]]-sample_report[[#This Row],[NOM_TAX_3]]</f>
        <v>310.5</v>
      </c>
      <c r="S837" s="1">
        <f>sample_report[[#This Row],[CTP_2]]-sample_report[[#This Row],[NOMO_TAX_2]]</f>
        <v>326.33</v>
      </c>
      <c r="T837" s="1">
        <f>sample_report[[#This Row],[CTP_1]]-sample_report[[#This Row],[NOM_TAX_1]]</f>
        <v>320.33</v>
      </c>
      <c r="U837" s="1">
        <f>sample_report[[#This Row],[CTP_0]]-sample_report[[#This Row],[NOM_TAX_0]]</f>
        <v>355.1</v>
      </c>
      <c r="V837" t="s">
        <v>4134</v>
      </c>
      <c r="W837" t="s">
        <v>4135</v>
      </c>
      <c r="X837" t="s">
        <v>4136</v>
      </c>
      <c r="Y837" t="s">
        <v>4137</v>
      </c>
      <c r="Z837" t="s">
        <v>4131</v>
      </c>
      <c r="AA837">
        <f>sample_report[[#This Row],[PTI_4]]*sample_report[[#This Row],[STR_4]]*0.01</f>
        <v>0</v>
      </c>
      <c r="AK837" t="s">
        <v>4138</v>
      </c>
      <c r="AL837" t="s">
        <v>4139</v>
      </c>
      <c r="AM837" t="s">
        <v>4140</v>
      </c>
      <c r="AN837">
        <v>155768</v>
      </c>
      <c r="AO837">
        <v>177552</v>
      </c>
      <c r="AP837" t="s">
        <v>4141</v>
      </c>
      <c r="AQ837" t="s">
        <v>4142</v>
      </c>
      <c r="AR837" t="s">
        <v>4143</v>
      </c>
    </row>
    <row r="838" spans="1:44" hidden="1" x14ac:dyDescent="0.3">
      <c r="A838" t="s">
        <v>4128</v>
      </c>
      <c r="B838" t="s">
        <v>4129</v>
      </c>
      <c r="C838" t="s">
        <v>311</v>
      </c>
      <c r="D838" t="s">
        <v>525</v>
      </c>
      <c r="E838">
        <v>2019</v>
      </c>
      <c r="F838">
        <v>171021</v>
      </c>
      <c r="G838" t="s">
        <v>4407</v>
      </c>
      <c r="H838">
        <v>1414013</v>
      </c>
      <c r="I838">
        <v>3032546</v>
      </c>
      <c r="J838" t="s">
        <v>4408</v>
      </c>
      <c r="K838">
        <v>37719</v>
      </c>
      <c r="L838">
        <v>118600</v>
      </c>
      <c r="M838">
        <v>447</v>
      </c>
      <c r="N838" t="s">
        <v>4409</v>
      </c>
      <c r="O838" t="s">
        <v>4410</v>
      </c>
      <c r="P838">
        <f>SUM(sample_report[[#This Row],[DIFF_4]:[DIFF_0]])</f>
        <v>1718.5499999999997</v>
      </c>
      <c r="Q838">
        <f>sample_report[[#This Row],[CTP_4]]-sample_report[[#This Row],[NOM_TAX_4]]</f>
        <v>310.5</v>
      </c>
      <c r="R838" s="1">
        <f>sample_report[[#This Row],[CTP_3]]-sample_report[[#This Row],[NOM_TAX_3]]</f>
        <v>326.33</v>
      </c>
      <c r="S838" s="1">
        <f>sample_report[[#This Row],[CTP_2]]-sample_report[[#This Row],[NOMO_TAX_2]]</f>
        <v>320.33</v>
      </c>
      <c r="T838" s="1">
        <f>sample_report[[#This Row],[CTP_1]]-sample_report[[#This Row],[NOM_TAX_1]]</f>
        <v>355.1</v>
      </c>
      <c r="U838" s="1">
        <f>sample_report[[#This Row],[CTP_0]]-sample_report[[#This Row],[NOM_TAX_0]]</f>
        <v>406.29</v>
      </c>
      <c r="V838" t="s">
        <v>4135</v>
      </c>
      <c r="W838" t="s">
        <v>4136</v>
      </c>
      <c r="X838" t="s">
        <v>4137</v>
      </c>
      <c r="Y838" t="s">
        <v>4131</v>
      </c>
      <c r="Z838" t="s">
        <v>4408</v>
      </c>
      <c r="AA838">
        <f>sample_report[[#This Row],[PTI_4]]*sample_report[[#This Row],[STR_4]]*0.01</f>
        <v>0</v>
      </c>
      <c r="AK838" t="s">
        <v>4139</v>
      </c>
      <c r="AL838" t="s">
        <v>4140</v>
      </c>
      <c r="AM838" t="s">
        <v>4411</v>
      </c>
      <c r="AN838">
        <v>177552</v>
      </c>
      <c r="AO838">
        <v>171021</v>
      </c>
      <c r="AP838" t="s">
        <v>4412</v>
      </c>
      <c r="AQ838" t="s">
        <v>4413</v>
      </c>
      <c r="AR838" t="s">
        <v>3691</v>
      </c>
    </row>
    <row r="839" spans="1:44" hidden="1" x14ac:dyDescent="0.3">
      <c r="A839" t="s">
        <v>4128</v>
      </c>
      <c r="B839" t="s">
        <v>4129</v>
      </c>
      <c r="C839" t="s">
        <v>311</v>
      </c>
      <c r="D839" t="s">
        <v>525</v>
      </c>
      <c r="E839">
        <v>2017</v>
      </c>
      <c r="F839">
        <v>155768</v>
      </c>
      <c r="G839" t="s">
        <v>4623</v>
      </c>
      <c r="H839">
        <v>1440840</v>
      </c>
      <c r="I839">
        <v>3039825</v>
      </c>
      <c r="J839" t="s">
        <v>4137</v>
      </c>
      <c r="K839">
        <v>39365</v>
      </c>
      <c r="L839">
        <v>81400</v>
      </c>
      <c r="M839">
        <v>283</v>
      </c>
      <c r="N839" t="s">
        <v>4624</v>
      </c>
      <c r="O839" t="s">
        <v>4625</v>
      </c>
      <c r="P839">
        <f>SUM(sample_report[[#This Row],[DIFF_4]:[DIFF_0]])</f>
        <v>1992.3</v>
      </c>
      <c r="Q839">
        <f>sample_report[[#This Row],[CTP_4]]-sample_report[[#This Row],[NOM_TAX_4]]</f>
        <v>578.84</v>
      </c>
      <c r="R839" s="1">
        <f>sample_report[[#This Row],[CTP_3]]-sample_report[[#This Row],[NOM_TAX_3]]</f>
        <v>456.3</v>
      </c>
      <c r="S839" s="1">
        <f>sample_report[[#This Row],[CTP_2]]-sample_report[[#This Row],[NOMO_TAX_2]]</f>
        <v>310.5</v>
      </c>
      <c r="T839" s="1">
        <f>sample_report[[#This Row],[CTP_1]]-sample_report[[#This Row],[NOM_TAX_1]]</f>
        <v>326.33</v>
      </c>
      <c r="U839" s="1">
        <f>sample_report[[#This Row],[CTP_0]]-sample_report[[#This Row],[NOM_TAX_0]]</f>
        <v>320.33</v>
      </c>
      <c r="V839" t="s">
        <v>4626</v>
      </c>
      <c r="W839" t="s">
        <v>4134</v>
      </c>
      <c r="X839" t="s">
        <v>4135</v>
      </c>
      <c r="Y839" t="s">
        <v>4136</v>
      </c>
      <c r="Z839" t="s">
        <v>4137</v>
      </c>
      <c r="AA839">
        <f>sample_report[[#This Row],[PTI_4]]*sample_report[[#This Row],[STR_4]]*0.01</f>
        <v>0</v>
      </c>
      <c r="AK839" t="s">
        <v>4627</v>
      </c>
      <c r="AL839" t="s">
        <v>4138</v>
      </c>
      <c r="AM839" t="s">
        <v>4139</v>
      </c>
      <c r="AN839">
        <v>113164</v>
      </c>
      <c r="AO839">
        <v>155768</v>
      </c>
      <c r="AP839" t="s">
        <v>4628</v>
      </c>
      <c r="AQ839" t="s">
        <v>4629</v>
      </c>
      <c r="AR839" t="s">
        <v>35</v>
      </c>
    </row>
    <row r="840" spans="1:44" x14ac:dyDescent="0.3">
      <c r="A840" t="s">
        <v>1586</v>
      </c>
      <c r="B840" t="s">
        <v>1587</v>
      </c>
      <c r="C840" t="s">
        <v>311</v>
      </c>
      <c r="D840" t="s">
        <v>1199</v>
      </c>
      <c r="E840">
        <v>2020</v>
      </c>
      <c r="F840">
        <v>21432</v>
      </c>
      <c r="G840" t="s">
        <v>5350</v>
      </c>
      <c r="H840">
        <v>1638578</v>
      </c>
      <c r="I840">
        <v>5324278</v>
      </c>
      <c r="J840" t="s">
        <v>5351</v>
      </c>
      <c r="K840">
        <v>27929</v>
      </c>
      <c r="L840">
        <v>-20400</v>
      </c>
      <c r="M840">
        <v>-45</v>
      </c>
      <c r="N840" t="s">
        <v>5352</v>
      </c>
      <c r="O840" t="s">
        <v>5353</v>
      </c>
      <c r="P840">
        <f>SUM(sample_report[[#This Row],[DIFF_4]:[DIFF_0]])</f>
        <v>-90286.13</v>
      </c>
      <c r="Q840" s="1">
        <f>sample_report[[#This Row],[CTP_4]]-sample_report[[#This Row],[NOM_TAX_4]]</f>
        <v>202.98500000000001</v>
      </c>
      <c r="R840" s="1">
        <f>sample_report[[#This Row],[CTP_3]]-sample_report[[#This Row],[NOM_TAX_3]]</f>
        <v>87.699999999999932</v>
      </c>
      <c r="S840" s="1">
        <f>sample_report[[#This Row],[CTP_2]]-sample_report[[#This Row],[NOMO_TAX_2]]</f>
        <v>194.65499999999997</v>
      </c>
      <c r="T840" s="1">
        <f>sample_report[[#This Row],[CTP_1]]-sample_report[[#This Row],[NOM_TAX_1]]</f>
        <v>-86267.31</v>
      </c>
      <c r="U840" s="1">
        <f>sample_report[[#This Row],[CTP_0]]-sample_report[[#This Row],[NOM_TAX_0]]</f>
        <v>-4504.16</v>
      </c>
      <c r="V840" t="s">
        <v>1594</v>
      </c>
      <c r="W840" t="s">
        <v>1595</v>
      </c>
      <c r="X840" t="s">
        <v>1589</v>
      </c>
      <c r="Y840" t="s">
        <v>1662</v>
      </c>
      <c r="Z840" t="s">
        <v>5351</v>
      </c>
      <c r="AA840">
        <f>sample_report[[#This Row],[PTI_4]]*sample_report[[#This Row],[STR_4]]*0.01</f>
        <v>625.55499999999995</v>
      </c>
      <c r="AB840">
        <f>sample_report[[#This Row],[PTI_3]]*sample_report[[#This Row],[STR_3]]*0.01</f>
        <v>798.86</v>
      </c>
      <c r="AC840">
        <f>sample_report[[#This Row],[PTI_2]]*sample_report[[#This Row],[STR_32]]*0.01</f>
        <v>777.45500000000004</v>
      </c>
      <c r="AD840">
        <f>sample_report[[#This Row],[PTI_1]]*sample_report[[#This Row],[STR_1]]*0.01</f>
        <v>87301.5</v>
      </c>
      <c r="AE840">
        <f>sample_report[[#This Row],[PTI_0]]*sample_report[[#This Row],[STR_0]]*0.01</f>
        <v>5358</v>
      </c>
      <c r="AF840">
        <v>25</v>
      </c>
      <c r="AG840">
        <v>25</v>
      </c>
      <c r="AH840">
        <v>25</v>
      </c>
      <c r="AI840">
        <v>25</v>
      </c>
      <c r="AJ840">
        <v>25</v>
      </c>
      <c r="AK840" t="s">
        <v>1598</v>
      </c>
      <c r="AL840" t="s">
        <v>1665</v>
      </c>
      <c r="AM840" t="s">
        <v>5354</v>
      </c>
      <c r="AN840">
        <v>349206</v>
      </c>
      <c r="AO840">
        <v>21432</v>
      </c>
      <c r="AP840" t="s">
        <v>5355</v>
      </c>
      <c r="AQ840" t="s">
        <v>35</v>
      </c>
      <c r="AR840" t="s">
        <v>35</v>
      </c>
    </row>
    <row r="841" spans="1:44" x14ac:dyDescent="0.3">
      <c r="A841" t="s">
        <v>1586</v>
      </c>
      <c r="B841" t="s">
        <v>1587</v>
      </c>
      <c r="C841" t="s">
        <v>311</v>
      </c>
      <c r="D841" t="s">
        <v>1199</v>
      </c>
      <c r="E841">
        <v>2016</v>
      </c>
      <c r="F841">
        <v>250222</v>
      </c>
      <c r="G841" t="s">
        <v>5356</v>
      </c>
      <c r="H841">
        <v>1396278</v>
      </c>
      <c r="I841">
        <v>4204972</v>
      </c>
      <c r="J841" t="s">
        <v>1594</v>
      </c>
      <c r="K841">
        <v>74447</v>
      </c>
      <c r="L841">
        <v>154000</v>
      </c>
      <c r="M841">
        <v>383</v>
      </c>
      <c r="N841" t="s">
        <v>5357</v>
      </c>
      <c r="O841" t="s">
        <v>5358</v>
      </c>
      <c r="P841">
        <f>SUM(sample_report[[#This Row],[DIFF_4]:[DIFF_0]])</f>
        <v>-134539.49</v>
      </c>
      <c r="Q841" s="1">
        <f>sample_report[[#This Row],[CTP_4]]-sample_report[[#This Row],[NOM_TAX_4]]</f>
        <v>-314.6925</v>
      </c>
      <c r="R841" s="1">
        <f>sample_report[[#This Row],[CTP_3]]-sample_report[[#This Row],[NOM_TAX_3]]</f>
        <v>299.70500000000004</v>
      </c>
      <c r="S841" s="1">
        <f>sample_report[[#This Row],[CTP_2]]-sample_report[[#This Row],[NOMO_TAX_2]]</f>
        <v>228.14750000000004</v>
      </c>
      <c r="T841" s="1">
        <f>sample_report[[#This Row],[CTP_1]]-sample_report[[#This Row],[NOM_TAX_1]]</f>
        <v>-73025.69</v>
      </c>
      <c r="U841" s="1">
        <f>sample_report[[#This Row],[CTP_0]]-sample_report[[#This Row],[NOM_TAX_0]]</f>
        <v>-61726.96</v>
      </c>
      <c r="V841" t="s">
        <v>5359</v>
      </c>
      <c r="W841" t="s">
        <v>1720</v>
      </c>
      <c r="X841" t="s">
        <v>1592</v>
      </c>
      <c r="Y841" t="s">
        <v>1593</v>
      </c>
      <c r="Z841" t="s">
        <v>1594</v>
      </c>
      <c r="AA841">
        <f>sample_report[[#This Row],[PTI_4]]*sample_report[[#This Row],[STR_4]]*0.01</f>
        <v>1084.0925</v>
      </c>
      <c r="AB841">
        <f>sample_report[[#This Row],[PTI_3]]*sample_report[[#This Row],[STR_3]]*0.01</f>
        <v>650.86500000000001</v>
      </c>
      <c r="AC841">
        <f>sample_report[[#This Row],[PTI_2]]*sample_report[[#This Row],[STR_32]]*0.01</f>
        <v>760.05250000000001</v>
      </c>
      <c r="AD841">
        <f>sample_report[[#This Row],[PTI_1]]*sample_report[[#This Row],[STR_1]]*0.01</f>
        <v>73909.5</v>
      </c>
      <c r="AE841">
        <f>sample_report[[#This Row],[PTI_0]]*sample_report[[#This Row],[STR_0]]*0.01</f>
        <v>62555.5</v>
      </c>
      <c r="AF841">
        <v>25</v>
      </c>
      <c r="AG841">
        <v>25</v>
      </c>
      <c r="AH841">
        <v>25</v>
      </c>
      <c r="AI841">
        <v>25</v>
      </c>
      <c r="AJ841">
        <v>25</v>
      </c>
      <c r="AK841" t="s">
        <v>5360</v>
      </c>
      <c r="AL841" t="s">
        <v>1721</v>
      </c>
      <c r="AM841" t="s">
        <v>1596</v>
      </c>
      <c r="AN841">
        <v>295638</v>
      </c>
      <c r="AO841">
        <v>250222</v>
      </c>
      <c r="AP841" t="s">
        <v>5361</v>
      </c>
      <c r="AQ841" t="s">
        <v>35</v>
      </c>
      <c r="AR841" t="s">
        <v>35</v>
      </c>
    </row>
    <row r="842" spans="1:44" x14ac:dyDescent="0.3">
      <c r="A842" t="s">
        <v>6773</v>
      </c>
      <c r="B842" t="s">
        <v>6774</v>
      </c>
      <c r="C842" t="s">
        <v>311</v>
      </c>
      <c r="D842" t="s">
        <v>469</v>
      </c>
      <c r="E842">
        <v>2020</v>
      </c>
      <c r="F842">
        <v>-16986</v>
      </c>
      <c r="G842" t="s">
        <v>6775</v>
      </c>
      <c r="H842">
        <v>1028638</v>
      </c>
      <c r="I842">
        <v>1278610</v>
      </c>
      <c r="J842" t="s">
        <v>6776</v>
      </c>
      <c r="K842">
        <v>570</v>
      </c>
      <c r="L842">
        <v>-17000</v>
      </c>
      <c r="M842">
        <v>-280</v>
      </c>
      <c r="N842" t="s">
        <v>35</v>
      </c>
      <c r="O842" t="s">
        <v>6777</v>
      </c>
      <c r="P842">
        <f>SUM(sample_report[[#This Row],[DIFF_4]:[DIFF_0]])</f>
        <v>6789.7425000000003</v>
      </c>
      <c r="Q842" s="1">
        <f>sample_report[[#This Row],[CTP_4]]-sample_report[[#This Row],[NOM_TAX_4]]</f>
        <v>8.879999999999999</v>
      </c>
      <c r="R842" s="1">
        <f>sample_report[[#This Row],[CTP_3]]-sample_report[[#This Row],[NOM_TAX_3]]</f>
        <v>12.17</v>
      </c>
      <c r="S842" s="1">
        <f>sample_report[[#This Row],[CTP_2]]-sample_report[[#This Row],[NOMO_TAX_2]]</f>
        <v>16.282499999999999</v>
      </c>
      <c r="T842" s="1">
        <f>sample_report[[#This Row],[CTP_1]]-sample_report[[#This Row],[NOM_TAX_1]]</f>
        <v>2468.29</v>
      </c>
      <c r="U842" s="1">
        <f>sample_report[[#This Row],[CTP_0]]-sample_report[[#This Row],[NOM_TAX_0]]</f>
        <v>4284.12</v>
      </c>
      <c r="V842" t="s">
        <v>6778</v>
      </c>
      <c r="W842" t="s">
        <v>6779</v>
      </c>
      <c r="X842" t="s">
        <v>6780</v>
      </c>
      <c r="Y842" t="s">
        <v>6781</v>
      </c>
      <c r="Z842" t="s">
        <v>6776</v>
      </c>
      <c r="AA842">
        <f>sample_report[[#This Row],[PTI_4]]*sample_report[[#This Row],[STR_4]]*0.01</f>
        <v>-7.51</v>
      </c>
      <c r="AB842">
        <f>sample_report[[#This Row],[PTI_3]]*sample_report[[#This Row],[STR_3]]*0.01</f>
        <v>-10.56</v>
      </c>
      <c r="AC842">
        <f>sample_report[[#This Row],[PTI_2]]*sample_report[[#This Row],[STR_32]]*0.01</f>
        <v>-10.3825</v>
      </c>
      <c r="AD842">
        <f>sample_report[[#This Row],[PTI_1]]*sample_report[[#This Row],[STR_1]]*0.01</f>
        <v>-2465.25</v>
      </c>
      <c r="AE842">
        <f>sample_report[[#This Row],[PTI_0]]*sample_report[[#This Row],[STR_0]]*0.01</f>
        <v>-4246.5</v>
      </c>
      <c r="AF842">
        <v>25</v>
      </c>
      <c r="AG842">
        <v>25</v>
      </c>
      <c r="AH842">
        <v>25</v>
      </c>
      <c r="AI842">
        <v>25</v>
      </c>
      <c r="AJ842">
        <v>25</v>
      </c>
      <c r="AK842" t="s">
        <v>6782</v>
      </c>
      <c r="AL842" t="s">
        <v>6783</v>
      </c>
      <c r="AM842" t="s">
        <v>6784</v>
      </c>
      <c r="AN842">
        <v>-9861</v>
      </c>
      <c r="AO842">
        <v>-16986</v>
      </c>
      <c r="AP842" t="s">
        <v>6785</v>
      </c>
      <c r="AQ842" t="s">
        <v>6786</v>
      </c>
      <c r="AR842" t="s">
        <v>35</v>
      </c>
    </row>
    <row r="843" spans="1:44" x14ac:dyDescent="0.3">
      <c r="A843" t="s">
        <v>6773</v>
      </c>
      <c r="B843" t="s">
        <v>6774</v>
      </c>
      <c r="C843" t="s">
        <v>311</v>
      </c>
      <c r="D843" t="s">
        <v>469</v>
      </c>
      <c r="E843">
        <v>2016</v>
      </c>
      <c r="F843">
        <v>-3004</v>
      </c>
      <c r="G843" t="s">
        <v>6787</v>
      </c>
      <c r="H843">
        <v>19803</v>
      </c>
      <c r="I843">
        <v>25029</v>
      </c>
      <c r="J843" t="s">
        <v>6778</v>
      </c>
      <c r="K843">
        <v>400</v>
      </c>
      <c r="L843">
        <v>-3089</v>
      </c>
      <c r="M843">
        <v>-1956</v>
      </c>
      <c r="N843" t="s">
        <v>35</v>
      </c>
      <c r="O843" t="s">
        <v>35</v>
      </c>
      <c r="P843" t="e">
        <f>SUM(sample_report[[#This Row],[DIFF_4]:[DIFF_0]])</f>
        <v>#VALUE!</v>
      </c>
      <c r="Q843" s="1" t="e">
        <f>sample_report[[#This Row],[CTP_4]]-sample_report[[#This Row],[NOM_TAX_4]]</f>
        <v>#VALUE!</v>
      </c>
      <c r="R843" s="1" t="e">
        <f>sample_report[[#This Row],[CTP_3]]-sample_report[[#This Row],[NOM_TAX_3]]</f>
        <v>#VALUE!</v>
      </c>
      <c r="S843" s="1" t="e">
        <f>sample_report[[#This Row],[CTP_2]]-sample_report[[#This Row],[NOMO_TAX_2]]</f>
        <v>#VALUE!</v>
      </c>
      <c r="T843" s="1" t="e">
        <f>sample_report[[#This Row],[CTP_1]]-sample_report[[#This Row],[NOM_TAX_1]]</f>
        <v>#VALUE!</v>
      </c>
      <c r="U843" s="1">
        <f>sample_report[[#This Row],[CTP_0]]-sample_report[[#This Row],[NOM_TAX_0]]</f>
        <v>752.37</v>
      </c>
      <c r="V843" t="s">
        <v>35</v>
      </c>
      <c r="W843" t="s">
        <v>35</v>
      </c>
      <c r="X843" t="s">
        <v>35</v>
      </c>
      <c r="Y843" t="s">
        <v>35</v>
      </c>
      <c r="Z843" t="s">
        <v>6778</v>
      </c>
      <c r="AA843" t="e">
        <f>sample_report[[#This Row],[PTI_4]]*sample_report[[#This Row],[STR_4]]*0.01</f>
        <v>#VALUE!</v>
      </c>
      <c r="AB843">
        <f>sample_report[[#This Row],[PTI_3]]*sample_report[[#This Row],[STR_3]]*0.01</f>
        <v>-0.97499999999999998</v>
      </c>
      <c r="AC843">
        <f>sample_report[[#This Row],[PTI_2]]*sample_report[[#This Row],[STR_32]]*0.01</f>
        <v>-2.105</v>
      </c>
      <c r="AD843">
        <f>sample_report[[#This Row],[PTI_1]]*sample_report[[#This Row],[STR_1]]*0.01</f>
        <v>-513.5</v>
      </c>
      <c r="AE843">
        <f>sample_report[[#This Row],[PTI_0]]*sample_report[[#This Row],[STR_0]]*0.01</f>
        <v>-751</v>
      </c>
      <c r="AF843">
        <v>25</v>
      </c>
      <c r="AG843">
        <v>25</v>
      </c>
      <c r="AH843">
        <v>25</v>
      </c>
      <c r="AI843">
        <v>25</v>
      </c>
      <c r="AJ843">
        <v>25</v>
      </c>
      <c r="AK843" t="s">
        <v>35</v>
      </c>
      <c r="AL843" t="s">
        <v>6788</v>
      </c>
      <c r="AM843" t="s">
        <v>6789</v>
      </c>
      <c r="AN843">
        <v>-2054</v>
      </c>
      <c r="AO843">
        <v>-3004</v>
      </c>
      <c r="AP843" t="s">
        <v>198</v>
      </c>
      <c r="AQ843" t="s">
        <v>35</v>
      </c>
      <c r="AR843" t="s">
        <v>35</v>
      </c>
    </row>
    <row r="844" spans="1:44" x14ac:dyDescent="0.3">
      <c r="A844" t="s">
        <v>7049</v>
      </c>
      <c r="B844" t="s">
        <v>7050</v>
      </c>
      <c r="C844" t="s">
        <v>311</v>
      </c>
      <c r="D844" t="s">
        <v>2638</v>
      </c>
      <c r="E844">
        <v>2020</v>
      </c>
      <c r="F844">
        <v>73300</v>
      </c>
      <c r="G844" t="s">
        <v>7051</v>
      </c>
      <c r="H844">
        <v>260004</v>
      </c>
      <c r="I844">
        <v>1478048</v>
      </c>
      <c r="J844" t="s">
        <v>850</v>
      </c>
      <c r="K844">
        <v>10032</v>
      </c>
      <c r="L844">
        <v>55100</v>
      </c>
      <c r="M844">
        <v>452</v>
      </c>
      <c r="N844" t="s">
        <v>7052</v>
      </c>
      <c r="O844" t="s">
        <v>7053</v>
      </c>
      <c r="P844">
        <f>SUM(sample_report[[#This Row],[DIFF_4]:[DIFF_0]])</f>
        <v>-37383.022499999999</v>
      </c>
      <c r="Q844" s="1">
        <f>sample_report[[#This Row],[CTP_4]]-sample_report[[#This Row],[NOM_TAX_4]]</f>
        <v>-73.837500000000006</v>
      </c>
      <c r="R844" s="1">
        <f>sample_report[[#This Row],[CTP_3]]-sample_report[[#This Row],[NOM_TAX_3]]</f>
        <v>-128.58750000000001</v>
      </c>
      <c r="S844" s="1">
        <f>sample_report[[#This Row],[CTP_2]]-sample_report[[#This Row],[NOMO_TAX_2]]</f>
        <v>-143.92750000000001</v>
      </c>
      <c r="T844" s="1">
        <f>sample_report[[#This Row],[CTP_1]]-sample_report[[#This Row],[NOM_TAX_1]]</f>
        <v>-18711.669999999998</v>
      </c>
      <c r="U844" s="1">
        <f>sample_report[[#This Row],[CTP_0]]-sample_report[[#This Row],[NOM_TAX_0]]</f>
        <v>-18325</v>
      </c>
      <c r="V844" t="s">
        <v>7054</v>
      </c>
      <c r="W844" t="s">
        <v>7055</v>
      </c>
      <c r="X844" t="s">
        <v>7056</v>
      </c>
      <c r="Y844" t="s">
        <v>7057</v>
      </c>
      <c r="Z844" t="s">
        <v>850</v>
      </c>
      <c r="AA844">
        <f>sample_report[[#This Row],[PTI_4]]*sample_report[[#This Row],[STR_4]]*0.01</f>
        <v>129.14750000000001</v>
      </c>
      <c r="AB844">
        <f>sample_report[[#This Row],[PTI_3]]*sample_report[[#This Row],[STR_3]]*0.01</f>
        <v>143.2475</v>
      </c>
      <c r="AC844">
        <f>sample_report[[#This Row],[PTI_2]]*sample_report[[#This Row],[STR_32]]*0.01</f>
        <v>154.54750000000001</v>
      </c>
      <c r="AD844">
        <f>sample_report[[#This Row],[PTI_1]]*sample_report[[#This Row],[STR_1]]*0.01</f>
        <v>18719.5</v>
      </c>
      <c r="AE844">
        <f>sample_report[[#This Row],[PTI_0]]*sample_report[[#This Row],[STR_0]]*0.01</f>
        <v>18325</v>
      </c>
      <c r="AF844">
        <v>25</v>
      </c>
      <c r="AG844">
        <v>25</v>
      </c>
      <c r="AH844">
        <v>25</v>
      </c>
      <c r="AI844">
        <v>25</v>
      </c>
      <c r="AJ844">
        <v>25</v>
      </c>
      <c r="AK844" t="s">
        <v>7058</v>
      </c>
      <c r="AL844" t="s">
        <v>7059</v>
      </c>
      <c r="AM844" t="s">
        <v>7060</v>
      </c>
      <c r="AN844">
        <v>74878</v>
      </c>
      <c r="AO844">
        <v>73300</v>
      </c>
      <c r="AP844" t="s">
        <v>7061</v>
      </c>
      <c r="AQ844" t="s">
        <v>35</v>
      </c>
      <c r="AR844" t="s">
        <v>35</v>
      </c>
    </row>
    <row r="845" spans="1:44" x14ac:dyDescent="0.3">
      <c r="A845" t="s">
        <v>7049</v>
      </c>
      <c r="B845" t="s">
        <v>7050</v>
      </c>
      <c r="C845" t="s">
        <v>311</v>
      </c>
      <c r="D845" t="s">
        <v>2638</v>
      </c>
      <c r="E845">
        <v>2016</v>
      </c>
      <c r="F845">
        <v>51659</v>
      </c>
      <c r="G845" t="s">
        <v>7062</v>
      </c>
      <c r="H845">
        <v>264953</v>
      </c>
      <c r="I845">
        <v>1554280</v>
      </c>
      <c r="J845" t="s">
        <v>7054</v>
      </c>
      <c r="K845">
        <v>10619</v>
      </c>
      <c r="L845">
        <v>31200</v>
      </c>
      <c r="M845">
        <v>192</v>
      </c>
      <c r="N845" t="s">
        <v>7063</v>
      </c>
      <c r="O845" t="s">
        <v>7064</v>
      </c>
      <c r="P845">
        <f>SUM(sample_report[[#This Row],[DIFF_4]:[DIFF_0]])</f>
        <v>-28930.052500000002</v>
      </c>
      <c r="Q845" s="1">
        <f>sample_report[[#This Row],[CTP_4]]-sample_report[[#This Row],[NOM_TAX_4]]</f>
        <v>432.54999999999995</v>
      </c>
      <c r="R845" s="1">
        <f>sample_report[[#This Row],[CTP_3]]-sample_report[[#This Row],[NOM_TAX_3]]</f>
        <v>246.60749999999999</v>
      </c>
      <c r="S845" s="1">
        <f>sample_report[[#This Row],[CTP_2]]-sample_report[[#This Row],[NOMO_TAX_2]]</f>
        <v>-52.73</v>
      </c>
      <c r="T845" s="1">
        <f>sample_report[[#This Row],[CTP_1]]-sample_report[[#This Row],[NOM_TAX_1]]</f>
        <v>-16697.04</v>
      </c>
      <c r="U845" s="1">
        <f>sample_report[[#This Row],[CTP_0]]-sample_report[[#This Row],[NOM_TAX_0]]</f>
        <v>-12859.44</v>
      </c>
      <c r="V845" t="s">
        <v>7065</v>
      </c>
      <c r="W845" t="s">
        <v>7066</v>
      </c>
      <c r="X845" t="s">
        <v>7067</v>
      </c>
      <c r="Y845" t="s">
        <v>7068</v>
      </c>
      <c r="Z845" t="s">
        <v>7054</v>
      </c>
      <c r="AA845">
        <f>sample_report[[#This Row],[PTI_4]]*sample_report[[#This Row],[STR_4]]*0.01</f>
        <v>169.87</v>
      </c>
      <c r="AB845">
        <f>sample_report[[#This Row],[PTI_3]]*sample_report[[#This Row],[STR_3]]*0.01</f>
        <v>89.282499999999999</v>
      </c>
      <c r="AC845">
        <f>sample_report[[#This Row],[PTI_2]]*sample_report[[#This Row],[STR_32]]*0.01</f>
        <v>103.13</v>
      </c>
      <c r="AD845">
        <f>sample_report[[#This Row],[PTI_1]]*sample_report[[#This Row],[STR_1]]*0.01</f>
        <v>16717</v>
      </c>
      <c r="AE845">
        <f>sample_report[[#This Row],[PTI_0]]*sample_report[[#This Row],[STR_0]]*0.01</f>
        <v>12914.75</v>
      </c>
      <c r="AF845">
        <v>25</v>
      </c>
      <c r="AG845">
        <v>25</v>
      </c>
      <c r="AH845">
        <v>25</v>
      </c>
      <c r="AI845">
        <v>25</v>
      </c>
      <c r="AJ845">
        <v>25</v>
      </c>
      <c r="AK845" t="s">
        <v>7069</v>
      </c>
      <c r="AL845" t="s">
        <v>7070</v>
      </c>
      <c r="AM845" t="s">
        <v>7071</v>
      </c>
      <c r="AN845">
        <v>66868</v>
      </c>
      <c r="AO845">
        <v>51659</v>
      </c>
      <c r="AP845" t="s">
        <v>7072</v>
      </c>
      <c r="AQ845" t="s">
        <v>35</v>
      </c>
      <c r="AR845" t="s">
        <v>35</v>
      </c>
    </row>
    <row r="846" spans="1:44" hidden="1" x14ac:dyDescent="0.3">
      <c r="A846" t="s">
        <v>309</v>
      </c>
      <c r="B846" t="s">
        <v>310</v>
      </c>
      <c r="C846" t="s">
        <v>311</v>
      </c>
      <c r="D846" t="s">
        <v>312</v>
      </c>
      <c r="E846">
        <v>2018</v>
      </c>
      <c r="F846">
        <v>19432</v>
      </c>
      <c r="G846" t="s">
        <v>7741</v>
      </c>
      <c r="H846">
        <v>66578</v>
      </c>
      <c r="I846">
        <v>212673</v>
      </c>
      <c r="J846" t="s">
        <v>319</v>
      </c>
      <c r="K846">
        <v>3960</v>
      </c>
      <c r="L846">
        <v>13115</v>
      </c>
      <c r="M846">
        <v>875</v>
      </c>
      <c r="N846" t="s">
        <v>7742</v>
      </c>
      <c r="O846" t="s">
        <v>35</v>
      </c>
      <c r="P846" t="e">
        <f>SUM(sample_report[[#This Row],[DIFF_4]:[DIFF_0]])</f>
        <v>#VALUE!</v>
      </c>
      <c r="Q846" t="e">
        <f>sample_report[[#This Row],[CTP_4]]-sample_report[[#This Row],[NOM_TAX_4]]</f>
        <v>#VALUE!</v>
      </c>
      <c r="R846" s="1">
        <f>sample_report[[#This Row],[CTP_3]]-sample_report[[#This Row],[NOM_TAX_3]]</f>
        <v>8.73</v>
      </c>
      <c r="S846" s="1">
        <f>sample_report[[#This Row],[CTP_2]]-sample_report[[#This Row],[NOMO_TAX_2]]</f>
        <v>10.81</v>
      </c>
      <c r="T846" s="1">
        <f>sample_report[[#This Row],[CTP_1]]-sample_report[[#This Row],[NOM_TAX_1]]</f>
        <v>46.87</v>
      </c>
      <c r="U846" s="1">
        <f>sample_report[[#This Row],[CTP_0]]-sample_report[[#This Row],[NOM_TAX_0]]</f>
        <v>25.52</v>
      </c>
      <c r="V846" t="s">
        <v>35</v>
      </c>
      <c r="W846" t="s">
        <v>326</v>
      </c>
      <c r="X846" t="s">
        <v>317</v>
      </c>
      <c r="Y846" t="s">
        <v>318</v>
      </c>
      <c r="Z846" t="s">
        <v>319</v>
      </c>
      <c r="AA846" t="e">
        <f>sample_report[[#This Row],[PTI_4]]*sample_report[[#This Row],[STR_4]]*0.01</f>
        <v>#VALUE!</v>
      </c>
      <c r="AK846" t="s">
        <v>35</v>
      </c>
      <c r="AL846" t="s">
        <v>7743</v>
      </c>
      <c r="AM846" t="s">
        <v>321</v>
      </c>
      <c r="AN846">
        <v>10402</v>
      </c>
      <c r="AO846">
        <v>19432</v>
      </c>
      <c r="AP846" t="s">
        <v>198</v>
      </c>
      <c r="AQ846" t="s">
        <v>35</v>
      </c>
      <c r="AR846" t="s">
        <v>35</v>
      </c>
    </row>
    <row r="847" spans="1:44" hidden="1" x14ac:dyDescent="0.3">
      <c r="A847" t="s">
        <v>7879</v>
      </c>
      <c r="B847" t="s">
        <v>7880</v>
      </c>
      <c r="C847" t="s">
        <v>311</v>
      </c>
      <c r="D847" t="s">
        <v>312</v>
      </c>
      <c r="E847">
        <v>2018</v>
      </c>
      <c r="F847">
        <v>136497</v>
      </c>
      <c r="G847" t="s">
        <v>7881</v>
      </c>
      <c r="H847">
        <v>2612098</v>
      </c>
      <c r="I847">
        <v>25519223</v>
      </c>
      <c r="J847" t="s">
        <v>7882</v>
      </c>
      <c r="K847">
        <v>61819</v>
      </c>
      <c r="L847">
        <v>105900</v>
      </c>
      <c r="M847">
        <v>47</v>
      </c>
      <c r="N847" t="s">
        <v>7883</v>
      </c>
      <c r="O847" t="s">
        <v>7884</v>
      </c>
      <c r="P847">
        <f>SUM(sample_report[[#This Row],[DIFF_4]:[DIFF_0]])</f>
        <v>735.18999999999994</v>
      </c>
      <c r="Q847">
        <f>sample_report[[#This Row],[CTP_4]]-sample_report[[#This Row],[NOM_TAX_4]]</f>
        <v>269.27</v>
      </c>
      <c r="R847" s="1">
        <f>sample_report[[#This Row],[CTP_3]]-sample_report[[#This Row],[NOM_TAX_3]]</f>
        <v>43.25</v>
      </c>
      <c r="S847" s="1">
        <f>sample_report[[#This Row],[CTP_2]]-sample_report[[#This Row],[NOMO_TAX_2]]</f>
        <v>217.92</v>
      </c>
      <c r="T847" s="1">
        <f>sample_report[[#This Row],[CTP_1]]-sample_report[[#This Row],[NOM_TAX_1]]</f>
        <v>139.86000000000001</v>
      </c>
      <c r="U847" s="1">
        <f>sample_report[[#This Row],[CTP_0]]-sample_report[[#This Row],[NOM_TAX_0]]</f>
        <v>64.89</v>
      </c>
      <c r="V847" t="s">
        <v>7885</v>
      </c>
      <c r="W847" t="s">
        <v>7886</v>
      </c>
      <c r="X847" t="s">
        <v>7887</v>
      </c>
      <c r="Y847" t="s">
        <v>7888</v>
      </c>
      <c r="Z847" t="s">
        <v>7882</v>
      </c>
      <c r="AA847">
        <f>sample_report[[#This Row],[PTI_4]]*sample_report[[#This Row],[STR_4]]*0.01</f>
        <v>0</v>
      </c>
      <c r="AK847" t="s">
        <v>7889</v>
      </c>
      <c r="AL847" t="s">
        <v>7890</v>
      </c>
      <c r="AM847" t="s">
        <v>7891</v>
      </c>
      <c r="AN847">
        <v>239686</v>
      </c>
      <c r="AO847">
        <v>136497</v>
      </c>
      <c r="AP847" t="s">
        <v>7892</v>
      </c>
      <c r="AQ847" t="s">
        <v>35</v>
      </c>
      <c r="AR847" t="s">
        <v>35</v>
      </c>
    </row>
    <row r="848" spans="1:44" hidden="1" x14ac:dyDescent="0.3">
      <c r="A848" t="s">
        <v>309</v>
      </c>
      <c r="B848" t="s">
        <v>310</v>
      </c>
      <c r="C848" t="s">
        <v>311</v>
      </c>
      <c r="D848" t="s">
        <v>312</v>
      </c>
      <c r="E848">
        <v>2019</v>
      </c>
      <c r="F848">
        <v>33004</v>
      </c>
      <c r="G848" t="s">
        <v>8052</v>
      </c>
      <c r="H848">
        <v>103083</v>
      </c>
      <c r="I848">
        <v>292857</v>
      </c>
      <c r="J848" t="s">
        <v>320</v>
      </c>
      <c r="K848">
        <v>6782</v>
      </c>
      <c r="L848">
        <v>23428</v>
      </c>
      <c r="M848">
        <v>1048</v>
      </c>
      <c r="N848" t="s">
        <v>8053</v>
      </c>
      <c r="O848" t="s">
        <v>8054</v>
      </c>
      <c r="P848">
        <f>SUM(sample_report[[#This Row],[DIFF_4]:[DIFF_0]])</f>
        <v>151.82999999999998</v>
      </c>
      <c r="Q848">
        <f>sample_report[[#This Row],[CTP_4]]-sample_report[[#This Row],[NOM_TAX_4]]</f>
        <v>8.73</v>
      </c>
      <c r="R848" s="1">
        <f>sample_report[[#This Row],[CTP_3]]-sample_report[[#This Row],[NOM_TAX_3]]</f>
        <v>10.81</v>
      </c>
      <c r="S848" s="1">
        <f>sample_report[[#This Row],[CTP_2]]-sample_report[[#This Row],[NOMO_TAX_2]]</f>
        <v>46.87</v>
      </c>
      <c r="T848" s="1">
        <f>sample_report[[#This Row],[CTP_1]]-sample_report[[#This Row],[NOM_TAX_1]]</f>
        <v>25.52</v>
      </c>
      <c r="U848" s="1">
        <f>sample_report[[#This Row],[CTP_0]]-sample_report[[#This Row],[NOM_TAX_0]]</f>
        <v>59.9</v>
      </c>
      <c r="V848" t="s">
        <v>326</v>
      </c>
      <c r="W848" t="s">
        <v>317</v>
      </c>
      <c r="X848" t="s">
        <v>318</v>
      </c>
      <c r="Y848" t="s">
        <v>319</v>
      </c>
      <c r="Z848" t="s">
        <v>320</v>
      </c>
      <c r="AA848">
        <f>sample_report[[#This Row],[PTI_4]]*sample_report[[#This Row],[STR_4]]*0.01</f>
        <v>0</v>
      </c>
      <c r="AK848" t="s">
        <v>7743</v>
      </c>
      <c r="AL848" t="s">
        <v>321</v>
      </c>
      <c r="AM848" t="s">
        <v>322</v>
      </c>
      <c r="AN848">
        <v>19432</v>
      </c>
      <c r="AO848">
        <v>33004</v>
      </c>
      <c r="AP848" t="s">
        <v>8055</v>
      </c>
      <c r="AQ848" t="s">
        <v>35</v>
      </c>
      <c r="AR848" t="s">
        <v>35</v>
      </c>
    </row>
    <row r="849" spans="1:44" hidden="1" x14ac:dyDescent="0.3">
      <c r="A849" t="s">
        <v>7879</v>
      </c>
      <c r="B849" t="s">
        <v>7880</v>
      </c>
      <c r="C849" t="s">
        <v>311</v>
      </c>
      <c r="D849" t="s">
        <v>312</v>
      </c>
      <c r="E849">
        <v>2019</v>
      </c>
      <c r="F849">
        <v>202584</v>
      </c>
      <c r="G849" t="s">
        <v>8132</v>
      </c>
      <c r="H849">
        <v>3453708</v>
      </c>
      <c r="I849">
        <v>27794109</v>
      </c>
      <c r="J849" t="s">
        <v>8133</v>
      </c>
      <c r="K849">
        <v>49695</v>
      </c>
      <c r="L849">
        <v>190300</v>
      </c>
      <c r="M849">
        <v>81</v>
      </c>
      <c r="N849" t="s">
        <v>8134</v>
      </c>
      <c r="O849" t="s">
        <v>8135</v>
      </c>
      <c r="P849">
        <f>SUM(sample_report[[#This Row],[DIFF_4]:[DIFF_0]])</f>
        <v>424.51</v>
      </c>
      <c r="Q849">
        <f>sample_report[[#This Row],[CTP_4]]-sample_report[[#This Row],[NOM_TAX_4]]</f>
        <v>43.25</v>
      </c>
      <c r="R849" s="1">
        <f>sample_report[[#This Row],[CTP_3]]-sample_report[[#This Row],[NOM_TAX_3]]</f>
        <v>217.92</v>
      </c>
      <c r="S849" s="1">
        <f>sample_report[[#This Row],[CTP_2]]-sample_report[[#This Row],[NOMO_TAX_2]]</f>
        <v>139.86000000000001</v>
      </c>
      <c r="T849" s="1">
        <f>sample_report[[#This Row],[CTP_1]]-sample_report[[#This Row],[NOM_TAX_1]]</f>
        <v>64.89</v>
      </c>
      <c r="U849" s="1">
        <f>sample_report[[#This Row],[CTP_0]]-sample_report[[#This Row],[NOM_TAX_0]]</f>
        <v>-41.41</v>
      </c>
      <c r="V849" t="s">
        <v>7886</v>
      </c>
      <c r="W849" t="s">
        <v>7887</v>
      </c>
      <c r="X849" t="s">
        <v>7888</v>
      </c>
      <c r="Y849" t="s">
        <v>7882</v>
      </c>
      <c r="Z849" t="s">
        <v>8133</v>
      </c>
      <c r="AA849">
        <f>sample_report[[#This Row],[PTI_4]]*sample_report[[#This Row],[STR_4]]*0.01</f>
        <v>0</v>
      </c>
      <c r="AK849" t="s">
        <v>7890</v>
      </c>
      <c r="AL849" t="s">
        <v>7891</v>
      </c>
      <c r="AM849" t="s">
        <v>8136</v>
      </c>
      <c r="AN849">
        <v>136497</v>
      </c>
      <c r="AO849">
        <v>202584</v>
      </c>
      <c r="AP849" t="s">
        <v>8137</v>
      </c>
      <c r="AQ849" t="s">
        <v>35</v>
      </c>
      <c r="AR849" t="s">
        <v>35</v>
      </c>
    </row>
    <row r="850" spans="1:44" hidden="1" x14ac:dyDescent="0.3">
      <c r="A850" t="s">
        <v>309</v>
      </c>
      <c r="B850" t="s">
        <v>310</v>
      </c>
      <c r="C850" t="s">
        <v>311</v>
      </c>
      <c r="D850" t="s">
        <v>312</v>
      </c>
      <c r="E850">
        <v>2017</v>
      </c>
      <c r="F850">
        <v>10402</v>
      </c>
      <c r="G850" t="s">
        <v>35</v>
      </c>
      <c r="H850">
        <v>46804</v>
      </c>
      <c r="I850">
        <v>136555</v>
      </c>
      <c r="J850" t="s">
        <v>318</v>
      </c>
      <c r="K850">
        <v>2359</v>
      </c>
      <c r="L850">
        <v>7131</v>
      </c>
      <c r="M850">
        <v>568</v>
      </c>
      <c r="N850" t="s">
        <v>8296</v>
      </c>
      <c r="O850" t="s">
        <v>35</v>
      </c>
      <c r="P850" t="e">
        <f>SUM(sample_report[[#This Row],[DIFF_4]:[DIFF_0]])</f>
        <v>#VALUE!</v>
      </c>
      <c r="Q850" t="e">
        <f>sample_report[[#This Row],[CTP_4]]-sample_report[[#This Row],[NOM_TAX_4]]</f>
        <v>#VALUE!</v>
      </c>
      <c r="R850" s="1" t="e">
        <f>sample_report[[#This Row],[CTP_3]]-sample_report[[#This Row],[NOM_TAX_3]]</f>
        <v>#VALUE!</v>
      </c>
      <c r="S850" s="1">
        <f>sample_report[[#This Row],[CTP_2]]-sample_report[[#This Row],[NOMO_TAX_2]]</f>
        <v>8.73</v>
      </c>
      <c r="T850" s="1">
        <f>sample_report[[#This Row],[CTP_1]]-sample_report[[#This Row],[NOM_TAX_1]]</f>
        <v>10.81</v>
      </c>
      <c r="U850" s="1">
        <f>sample_report[[#This Row],[CTP_0]]-sample_report[[#This Row],[NOM_TAX_0]]</f>
        <v>46.87</v>
      </c>
      <c r="V850" t="s">
        <v>35</v>
      </c>
      <c r="W850" t="s">
        <v>35</v>
      </c>
      <c r="X850" t="s">
        <v>326</v>
      </c>
      <c r="Y850" t="s">
        <v>317</v>
      </c>
      <c r="Z850" t="s">
        <v>318</v>
      </c>
      <c r="AA850" t="e">
        <f>sample_report[[#This Row],[PTI_4]]*sample_report[[#This Row],[STR_4]]*0.01</f>
        <v>#VALUE!</v>
      </c>
      <c r="AK850" t="s">
        <v>35</v>
      </c>
      <c r="AL850" t="s">
        <v>35</v>
      </c>
      <c r="AM850" t="s">
        <v>7743</v>
      </c>
      <c r="AN850">
        <v>13220</v>
      </c>
      <c r="AO850">
        <v>10402</v>
      </c>
      <c r="AP850" t="s">
        <v>198</v>
      </c>
      <c r="AQ850" t="s">
        <v>35</v>
      </c>
      <c r="AR850" t="s">
        <v>35</v>
      </c>
    </row>
    <row r="851" spans="1:44" hidden="1" x14ac:dyDescent="0.3">
      <c r="A851" t="s">
        <v>7879</v>
      </c>
      <c r="B851" t="s">
        <v>7880</v>
      </c>
      <c r="C851" t="s">
        <v>311</v>
      </c>
      <c r="D851" t="s">
        <v>312</v>
      </c>
      <c r="E851">
        <v>2017</v>
      </c>
      <c r="F851">
        <v>239686</v>
      </c>
      <c r="G851" t="s">
        <v>8372</v>
      </c>
      <c r="H851">
        <v>2727977</v>
      </c>
      <c r="I851">
        <v>27159933</v>
      </c>
      <c r="J851" t="s">
        <v>7888</v>
      </c>
      <c r="K851">
        <v>44215</v>
      </c>
      <c r="L851">
        <v>205800</v>
      </c>
      <c r="M851">
        <v>104</v>
      </c>
      <c r="N851" t="s">
        <v>8373</v>
      </c>
      <c r="O851" t="s">
        <v>8374</v>
      </c>
      <c r="P851">
        <f>SUM(sample_report[[#This Row],[DIFF_4]:[DIFF_0]])</f>
        <v>1026.0999999999999</v>
      </c>
      <c r="Q851">
        <f>sample_report[[#This Row],[CTP_4]]-sample_report[[#This Row],[NOM_TAX_4]]</f>
        <v>355.8</v>
      </c>
      <c r="R851" s="1">
        <f>sample_report[[#This Row],[CTP_3]]-sample_report[[#This Row],[NOM_TAX_3]]</f>
        <v>269.27</v>
      </c>
      <c r="S851" s="1">
        <f>sample_report[[#This Row],[CTP_2]]-sample_report[[#This Row],[NOMO_TAX_2]]</f>
        <v>43.25</v>
      </c>
      <c r="T851" s="1">
        <f>sample_report[[#This Row],[CTP_1]]-sample_report[[#This Row],[NOM_TAX_1]]</f>
        <v>217.92</v>
      </c>
      <c r="U851" s="1">
        <f>sample_report[[#This Row],[CTP_0]]-sample_report[[#This Row],[NOM_TAX_0]]</f>
        <v>139.86000000000001</v>
      </c>
      <c r="V851" t="s">
        <v>8375</v>
      </c>
      <c r="W851" t="s">
        <v>7885</v>
      </c>
      <c r="X851" t="s">
        <v>7886</v>
      </c>
      <c r="Y851" t="s">
        <v>7887</v>
      </c>
      <c r="Z851" t="s">
        <v>7888</v>
      </c>
      <c r="AA851">
        <f>sample_report[[#This Row],[PTI_4]]*sample_report[[#This Row],[STR_4]]*0.01</f>
        <v>0</v>
      </c>
      <c r="AK851" t="s">
        <v>8376</v>
      </c>
      <c r="AL851" t="s">
        <v>7889</v>
      </c>
      <c r="AM851" t="s">
        <v>7890</v>
      </c>
      <c r="AN851">
        <v>120133</v>
      </c>
      <c r="AO851">
        <v>239686</v>
      </c>
      <c r="AP851" t="s">
        <v>8377</v>
      </c>
      <c r="AQ851" t="s">
        <v>35</v>
      </c>
      <c r="AR851" t="s">
        <v>35</v>
      </c>
    </row>
    <row r="852" spans="1:44" x14ac:dyDescent="0.3">
      <c r="A852" t="s">
        <v>7879</v>
      </c>
      <c r="B852" t="s">
        <v>7880</v>
      </c>
      <c r="C852" t="s">
        <v>311</v>
      </c>
      <c r="D852" t="s">
        <v>312</v>
      </c>
      <c r="E852">
        <v>2020</v>
      </c>
      <c r="F852">
        <v>225373</v>
      </c>
      <c r="G852" t="s">
        <v>8758</v>
      </c>
      <c r="H852">
        <v>4494221</v>
      </c>
      <c r="I852">
        <v>32139599</v>
      </c>
      <c r="J852" t="s">
        <v>8759</v>
      </c>
      <c r="K852">
        <v>43889</v>
      </c>
      <c r="L852">
        <v>173400</v>
      </c>
      <c r="M852">
        <v>68</v>
      </c>
      <c r="N852" t="s">
        <v>8760</v>
      </c>
      <c r="O852" t="s">
        <v>8761</v>
      </c>
      <c r="P852">
        <f>SUM(sample_report[[#This Row],[DIFF_4]:[DIFF_0]])</f>
        <v>-107563.79000000001</v>
      </c>
      <c r="Q852" s="1">
        <f>sample_report[[#This Row],[CTP_4]]-sample_report[[#This Row],[NOM_TAX_4]]</f>
        <v>-82.412499999999994</v>
      </c>
      <c r="R852" s="1">
        <f>sample_report[[#This Row],[CTP_3]]-sample_report[[#This Row],[NOM_TAX_3]]</f>
        <v>-459.35500000000002</v>
      </c>
      <c r="S852" s="1">
        <f>sample_report[[#This Row],[CTP_2]]-sample_report[[#This Row],[NOMO_TAX_2]]</f>
        <v>-276.35250000000002</v>
      </c>
      <c r="T852" s="1">
        <f>sample_report[[#This Row],[CTP_1]]-sample_report[[#This Row],[NOM_TAX_1]]</f>
        <v>-50687.41</v>
      </c>
      <c r="U852" s="1">
        <f>sample_report[[#This Row],[CTP_0]]-sample_report[[#This Row],[NOM_TAX_0]]</f>
        <v>-56058.26</v>
      </c>
      <c r="V852" t="s">
        <v>7887</v>
      </c>
      <c r="W852" t="s">
        <v>7888</v>
      </c>
      <c r="X852" t="s">
        <v>7882</v>
      </c>
      <c r="Y852" t="s">
        <v>8133</v>
      </c>
      <c r="Z852" t="s">
        <v>8759</v>
      </c>
      <c r="AA852">
        <f>sample_report[[#This Row],[PTI_4]]*sample_report[[#This Row],[STR_4]]*0.01</f>
        <v>300.33249999999998</v>
      </c>
      <c r="AB852">
        <f>sample_report[[#This Row],[PTI_3]]*sample_report[[#This Row],[STR_3]]*0.01</f>
        <v>599.21500000000003</v>
      </c>
      <c r="AC852">
        <f>sample_report[[#This Row],[PTI_2]]*sample_report[[#This Row],[STR_32]]*0.01</f>
        <v>341.24250000000001</v>
      </c>
      <c r="AD852">
        <f>sample_report[[#This Row],[PTI_1]]*sample_report[[#This Row],[STR_1]]*0.01</f>
        <v>50646</v>
      </c>
      <c r="AE852">
        <f>sample_report[[#This Row],[PTI_0]]*sample_report[[#This Row],[STR_0]]*0.01</f>
        <v>56343.25</v>
      </c>
      <c r="AF852">
        <v>25</v>
      </c>
      <c r="AG852">
        <v>25</v>
      </c>
      <c r="AH852">
        <v>25</v>
      </c>
      <c r="AI852">
        <v>25</v>
      </c>
      <c r="AJ852">
        <v>25</v>
      </c>
      <c r="AK852" t="s">
        <v>7891</v>
      </c>
      <c r="AL852" t="s">
        <v>8136</v>
      </c>
      <c r="AM852" t="s">
        <v>8762</v>
      </c>
      <c r="AN852">
        <v>202584</v>
      </c>
      <c r="AO852">
        <v>225373</v>
      </c>
      <c r="AP852" t="s">
        <v>8763</v>
      </c>
      <c r="AQ852" t="s">
        <v>35</v>
      </c>
      <c r="AR852" t="s">
        <v>35</v>
      </c>
    </row>
    <row r="853" spans="1:44" x14ac:dyDescent="0.3">
      <c r="A853" t="s">
        <v>7879</v>
      </c>
      <c r="B853" t="s">
        <v>7880</v>
      </c>
      <c r="C853" t="s">
        <v>311</v>
      </c>
      <c r="D853" t="s">
        <v>312</v>
      </c>
      <c r="E853">
        <v>2016</v>
      </c>
      <c r="F853">
        <v>120133</v>
      </c>
      <c r="G853" t="s">
        <v>8764</v>
      </c>
      <c r="H853">
        <v>2393755</v>
      </c>
      <c r="I853">
        <v>17748172</v>
      </c>
      <c r="J853" t="s">
        <v>7887</v>
      </c>
      <c r="K853">
        <v>30199</v>
      </c>
      <c r="L853">
        <v>115500</v>
      </c>
      <c r="M853">
        <v>70</v>
      </c>
      <c r="N853" t="s">
        <v>8765</v>
      </c>
      <c r="O853" t="s">
        <v>8766</v>
      </c>
      <c r="P853">
        <f>SUM(sample_report[[#This Row],[DIFF_4]:[DIFF_0]])</f>
        <v>-72025.73000000001</v>
      </c>
      <c r="Q853" s="1">
        <f>sample_report[[#This Row],[CTP_4]]-sample_report[[#This Row],[NOM_TAX_4]]</f>
        <v>94.405000000000001</v>
      </c>
      <c r="R853" s="1">
        <f>sample_report[[#This Row],[CTP_3]]-sample_report[[#This Row],[NOM_TAX_3]]</f>
        <v>267.1825</v>
      </c>
      <c r="S853" s="1">
        <f>sample_report[[#This Row],[CTP_2]]-sample_report[[#This Row],[NOMO_TAX_2]]</f>
        <v>78.262499999999989</v>
      </c>
      <c r="T853" s="1">
        <f>sample_report[[#This Row],[CTP_1]]-sample_report[[#This Row],[NOM_TAX_1]]</f>
        <v>-42650.25</v>
      </c>
      <c r="U853" s="1">
        <f>sample_report[[#This Row],[CTP_0]]-sample_report[[#This Row],[NOM_TAX_0]]</f>
        <v>-29815.33</v>
      </c>
      <c r="V853" t="s">
        <v>8767</v>
      </c>
      <c r="W853" t="s">
        <v>8375</v>
      </c>
      <c r="X853" t="s">
        <v>7885</v>
      </c>
      <c r="Y853" t="s">
        <v>7886</v>
      </c>
      <c r="Z853" t="s">
        <v>7887</v>
      </c>
      <c r="AA853">
        <f>sample_report[[#This Row],[PTI_4]]*sample_report[[#This Row],[STR_4]]*0.01</f>
        <v>-90.555000000000007</v>
      </c>
      <c r="AB853">
        <f>sample_report[[#This Row],[PTI_3]]*sample_report[[#This Row],[STR_3]]*0.01</f>
        <v>88.617500000000007</v>
      </c>
      <c r="AC853">
        <f>sample_report[[#This Row],[PTI_2]]*sample_report[[#This Row],[STR_32]]*0.01</f>
        <v>191.00749999999999</v>
      </c>
      <c r="AD853">
        <f>sample_report[[#This Row],[PTI_1]]*sample_report[[#This Row],[STR_1]]*0.01</f>
        <v>42693.5</v>
      </c>
      <c r="AE853">
        <f>sample_report[[#This Row],[PTI_0]]*sample_report[[#This Row],[STR_0]]*0.01</f>
        <v>30033.25</v>
      </c>
      <c r="AF853">
        <v>25</v>
      </c>
      <c r="AG853">
        <v>25</v>
      </c>
      <c r="AH853">
        <v>25</v>
      </c>
      <c r="AI853">
        <v>25</v>
      </c>
      <c r="AJ853">
        <v>25</v>
      </c>
      <c r="AK853" t="s">
        <v>8768</v>
      </c>
      <c r="AL853" t="s">
        <v>8376</v>
      </c>
      <c r="AM853" t="s">
        <v>7889</v>
      </c>
      <c r="AN853">
        <v>170774</v>
      </c>
      <c r="AO853">
        <v>120133</v>
      </c>
      <c r="AP853" t="s">
        <v>8769</v>
      </c>
      <c r="AQ853" t="s">
        <v>35</v>
      </c>
      <c r="AR853" t="s">
        <v>35</v>
      </c>
    </row>
    <row r="854" spans="1:44" hidden="1" x14ac:dyDescent="0.3">
      <c r="A854" t="s">
        <v>6773</v>
      </c>
      <c r="B854" t="s">
        <v>6774</v>
      </c>
      <c r="C854" t="s">
        <v>311</v>
      </c>
      <c r="D854" t="s">
        <v>469</v>
      </c>
      <c r="E854">
        <v>2018</v>
      </c>
      <c r="F854">
        <v>-4153</v>
      </c>
      <c r="G854" t="s">
        <v>8912</v>
      </c>
      <c r="H854">
        <v>15870</v>
      </c>
      <c r="I854">
        <v>47680</v>
      </c>
      <c r="J854" t="s">
        <v>6780</v>
      </c>
      <c r="K854">
        <v>-2520</v>
      </c>
      <c r="L854">
        <v>-1402</v>
      </c>
      <c r="M854">
        <v>-456</v>
      </c>
      <c r="N854" t="s">
        <v>35</v>
      </c>
      <c r="O854" t="s">
        <v>35</v>
      </c>
      <c r="P854" t="e">
        <f>SUM(sample_report[[#This Row],[DIFF_4]:[DIFF_0]])</f>
        <v>#VALUE!</v>
      </c>
      <c r="Q854" t="e">
        <f>sample_report[[#This Row],[CTP_4]]-sample_report[[#This Row],[NOM_TAX_4]]</f>
        <v>#VALUE!</v>
      </c>
      <c r="R854" s="1" t="e">
        <f>sample_report[[#This Row],[CTP_3]]-sample_report[[#This Row],[NOM_TAX_3]]</f>
        <v>#VALUE!</v>
      </c>
      <c r="S854" s="1">
        <f>sample_report[[#This Row],[CTP_2]]-sample_report[[#This Row],[NOMO_TAX_2]]</f>
        <v>1.37</v>
      </c>
      <c r="T854" s="1">
        <f>sample_report[[#This Row],[CTP_1]]-sample_report[[#This Row],[NOM_TAX_1]]</f>
        <v>1.61</v>
      </c>
      <c r="U854" s="1">
        <f>sample_report[[#This Row],[CTP_0]]-sample_report[[#This Row],[NOM_TAX_0]]</f>
        <v>5.9</v>
      </c>
      <c r="V854" t="s">
        <v>35</v>
      </c>
      <c r="W854" t="s">
        <v>35</v>
      </c>
      <c r="X854" t="s">
        <v>6778</v>
      </c>
      <c r="Y854" t="s">
        <v>6779</v>
      </c>
      <c r="Z854" t="s">
        <v>6780</v>
      </c>
      <c r="AA854">
        <f>sample_report[[#This Row],[PTI_4]]*sample_report[[#This Row],[STR_4]]*0.01</f>
        <v>0</v>
      </c>
      <c r="AK854" t="s">
        <v>6789</v>
      </c>
      <c r="AL854" t="s">
        <v>8913</v>
      </c>
      <c r="AM854" t="s">
        <v>6782</v>
      </c>
      <c r="AN854">
        <v>-4224</v>
      </c>
      <c r="AO854">
        <v>-4153</v>
      </c>
      <c r="AP854" t="s">
        <v>198</v>
      </c>
      <c r="AQ854" t="s">
        <v>35</v>
      </c>
      <c r="AR854" t="s">
        <v>35</v>
      </c>
    </row>
    <row r="855" spans="1:44" hidden="1" x14ac:dyDescent="0.3">
      <c r="A855" t="s">
        <v>6773</v>
      </c>
      <c r="B855" t="s">
        <v>6774</v>
      </c>
      <c r="C855" t="s">
        <v>311</v>
      </c>
      <c r="D855" t="s">
        <v>469</v>
      </c>
      <c r="E855">
        <v>2019</v>
      </c>
      <c r="F855">
        <v>-9861</v>
      </c>
      <c r="G855" t="s">
        <v>8941</v>
      </c>
      <c r="H855">
        <v>124530</v>
      </c>
      <c r="I855">
        <v>189036</v>
      </c>
      <c r="J855" t="s">
        <v>6781</v>
      </c>
      <c r="K855">
        <v>3065</v>
      </c>
      <c r="L855">
        <v>-11549</v>
      </c>
      <c r="M855">
        <v>-1099</v>
      </c>
      <c r="N855" t="s">
        <v>35</v>
      </c>
      <c r="O855" t="s">
        <v>35</v>
      </c>
      <c r="P855" t="e">
        <f>SUM(sample_report[[#This Row],[DIFF_4]:[DIFF_0]])</f>
        <v>#VALUE!</v>
      </c>
      <c r="Q855" t="e">
        <f>sample_report[[#This Row],[CTP_4]]-sample_report[[#This Row],[NOM_TAX_4]]</f>
        <v>#VALUE!</v>
      </c>
      <c r="R855" s="1">
        <f>sample_report[[#This Row],[CTP_3]]-sample_report[[#This Row],[NOM_TAX_3]]</f>
        <v>1.37</v>
      </c>
      <c r="S855" s="1">
        <f>sample_report[[#This Row],[CTP_2]]-sample_report[[#This Row],[NOMO_TAX_2]]</f>
        <v>1.61</v>
      </c>
      <c r="T855" s="1">
        <f>sample_report[[#This Row],[CTP_1]]-sample_report[[#This Row],[NOM_TAX_1]]</f>
        <v>5.9</v>
      </c>
      <c r="U855" s="1">
        <f>sample_report[[#This Row],[CTP_0]]-sample_report[[#This Row],[NOM_TAX_0]]</f>
        <v>3.04</v>
      </c>
      <c r="V855" t="s">
        <v>35</v>
      </c>
      <c r="W855" t="s">
        <v>6778</v>
      </c>
      <c r="X855" t="s">
        <v>6779</v>
      </c>
      <c r="Y855" t="s">
        <v>6780</v>
      </c>
      <c r="Z855" t="s">
        <v>6781</v>
      </c>
      <c r="AA855">
        <f>sample_report[[#This Row],[PTI_4]]*sample_report[[#This Row],[STR_4]]*0.01</f>
        <v>0</v>
      </c>
      <c r="AK855" t="s">
        <v>8913</v>
      </c>
      <c r="AL855" t="s">
        <v>6782</v>
      </c>
      <c r="AM855" t="s">
        <v>6783</v>
      </c>
      <c r="AN855">
        <v>-4153</v>
      </c>
      <c r="AO855">
        <v>-9861</v>
      </c>
      <c r="AP855" t="s">
        <v>8942</v>
      </c>
      <c r="AQ855" t="s">
        <v>35</v>
      </c>
      <c r="AR855" t="s">
        <v>35</v>
      </c>
    </row>
    <row r="856" spans="1:44" hidden="1" x14ac:dyDescent="0.3">
      <c r="A856" t="s">
        <v>6773</v>
      </c>
      <c r="B856" t="s">
        <v>6774</v>
      </c>
      <c r="C856" t="s">
        <v>311</v>
      </c>
      <c r="D856" t="s">
        <v>469</v>
      </c>
      <c r="E856">
        <v>2017</v>
      </c>
      <c r="F856">
        <v>-4224</v>
      </c>
      <c r="G856" t="s">
        <v>8974</v>
      </c>
      <c r="H856">
        <v>17985</v>
      </c>
      <c r="I856">
        <v>23766</v>
      </c>
      <c r="J856" t="s">
        <v>6779</v>
      </c>
      <c r="K856">
        <v>495</v>
      </c>
      <c r="L856">
        <v>-4202</v>
      </c>
      <c r="M856">
        <v>-1931</v>
      </c>
      <c r="N856" t="s">
        <v>35</v>
      </c>
      <c r="O856" t="s">
        <v>35</v>
      </c>
      <c r="P856" t="e">
        <f>SUM(sample_report[[#This Row],[DIFF_4]:[DIFF_0]])</f>
        <v>#VALUE!</v>
      </c>
      <c r="Q856" t="e">
        <f>sample_report[[#This Row],[CTP_4]]-sample_report[[#This Row],[NOM_TAX_4]]</f>
        <v>#VALUE!</v>
      </c>
      <c r="R856" s="1" t="e">
        <f>sample_report[[#This Row],[CTP_3]]-sample_report[[#This Row],[NOM_TAX_3]]</f>
        <v>#VALUE!</v>
      </c>
      <c r="S856" s="1" t="e">
        <f>sample_report[[#This Row],[CTP_2]]-sample_report[[#This Row],[NOMO_TAX_2]]</f>
        <v>#VALUE!</v>
      </c>
      <c r="T856" s="1">
        <f>sample_report[[#This Row],[CTP_1]]-sample_report[[#This Row],[NOM_TAX_1]]</f>
        <v>1.37</v>
      </c>
      <c r="U856" s="1">
        <f>sample_report[[#This Row],[CTP_0]]-sample_report[[#This Row],[NOM_TAX_0]]</f>
        <v>1.61</v>
      </c>
      <c r="V856" t="s">
        <v>35</v>
      </c>
      <c r="W856" t="s">
        <v>35</v>
      </c>
      <c r="X856" t="s">
        <v>35</v>
      </c>
      <c r="Y856" t="s">
        <v>6778</v>
      </c>
      <c r="Z856" t="s">
        <v>6779</v>
      </c>
      <c r="AA856">
        <f>sample_report[[#This Row],[PTI_4]]*sample_report[[#This Row],[STR_4]]*0.01</f>
        <v>0</v>
      </c>
      <c r="AK856" t="s">
        <v>6788</v>
      </c>
      <c r="AL856" t="s">
        <v>6789</v>
      </c>
      <c r="AM856" t="s">
        <v>8913</v>
      </c>
      <c r="AN856">
        <v>-3004</v>
      </c>
      <c r="AO856">
        <v>-4224</v>
      </c>
      <c r="AP856" t="s">
        <v>198</v>
      </c>
      <c r="AQ856" t="s">
        <v>35</v>
      </c>
      <c r="AR856" t="s">
        <v>35</v>
      </c>
    </row>
    <row r="857" spans="1:44" x14ac:dyDescent="0.3">
      <c r="A857" t="s">
        <v>4128</v>
      </c>
      <c r="B857" t="s">
        <v>4129</v>
      </c>
      <c r="C857" t="s">
        <v>311</v>
      </c>
      <c r="D857" t="s">
        <v>525</v>
      </c>
      <c r="E857">
        <v>2020</v>
      </c>
      <c r="F857">
        <v>139077</v>
      </c>
      <c r="G857" t="s">
        <v>9396</v>
      </c>
      <c r="H857">
        <v>1452354</v>
      </c>
      <c r="I857">
        <v>3416763</v>
      </c>
      <c r="J857" t="s">
        <v>9397</v>
      </c>
      <c r="K857">
        <v>24167</v>
      </c>
      <c r="L857">
        <v>99100</v>
      </c>
      <c r="M857">
        <v>361</v>
      </c>
      <c r="N857" t="s">
        <v>9398</v>
      </c>
      <c r="O857" t="s">
        <v>9399</v>
      </c>
      <c r="P857">
        <f>SUM(sample_report[[#This Row],[DIFF_4]:[DIFF_0]])</f>
        <v>-76788.070000000007</v>
      </c>
      <c r="Q857" s="1">
        <f>sample_report[[#This Row],[CTP_4]]-sample_report[[#This Row],[NOM_TAX_4]]</f>
        <v>43.419999999999959</v>
      </c>
      <c r="R857" s="1">
        <f>sample_report[[#This Row],[CTP_3]]-sample_report[[#This Row],[NOM_TAX_3]]</f>
        <v>-69.090000000000032</v>
      </c>
      <c r="S857" s="1">
        <f>sample_report[[#This Row],[CTP_2]]-sample_report[[#This Row],[NOMO_TAX_2]]</f>
        <v>-88.779999999999973</v>
      </c>
      <c r="T857" s="1">
        <f>sample_report[[#This Row],[CTP_1]]-sample_report[[#This Row],[NOM_TAX_1]]</f>
        <v>-42348.959999999999</v>
      </c>
      <c r="U857" s="1">
        <f>sample_report[[#This Row],[CTP_0]]-sample_report[[#This Row],[NOM_TAX_0]]</f>
        <v>-34324.660000000003</v>
      </c>
      <c r="V857" t="s">
        <v>4136</v>
      </c>
      <c r="W857" t="s">
        <v>4137</v>
      </c>
      <c r="X857" t="s">
        <v>4131</v>
      </c>
      <c r="Y857" t="s">
        <v>4408</v>
      </c>
      <c r="Z857" t="s">
        <v>9397</v>
      </c>
      <c r="AA857">
        <f>sample_report[[#This Row],[PTI_4]]*sample_report[[#This Row],[STR_4]]*0.01</f>
        <v>282.91000000000003</v>
      </c>
      <c r="AB857">
        <f>sample_report[[#This Row],[PTI_3]]*sample_report[[#This Row],[STR_3]]*0.01</f>
        <v>389.42</v>
      </c>
      <c r="AC857">
        <f>sample_report[[#This Row],[PTI_2]]*sample_report[[#This Row],[STR_32]]*0.01</f>
        <v>443.88</v>
      </c>
      <c r="AD857">
        <f>sample_report[[#This Row],[PTI_1]]*sample_report[[#This Row],[STR_1]]*0.01</f>
        <v>42755.25</v>
      </c>
      <c r="AE857">
        <f>sample_report[[#This Row],[PTI_0]]*sample_report[[#This Row],[STR_0]]*0.01</f>
        <v>34769.25</v>
      </c>
      <c r="AF857">
        <v>25</v>
      </c>
      <c r="AG857">
        <v>25</v>
      </c>
      <c r="AH857">
        <v>25</v>
      </c>
      <c r="AI857">
        <v>25</v>
      </c>
      <c r="AJ857">
        <v>25</v>
      </c>
      <c r="AK857" t="s">
        <v>4140</v>
      </c>
      <c r="AL857" t="s">
        <v>4411</v>
      </c>
      <c r="AM857" t="s">
        <v>9400</v>
      </c>
      <c r="AN857">
        <v>171021</v>
      </c>
      <c r="AO857">
        <v>139077</v>
      </c>
      <c r="AP857" t="s">
        <v>9401</v>
      </c>
      <c r="AQ857" t="s">
        <v>9402</v>
      </c>
      <c r="AR857" t="s">
        <v>35</v>
      </c>
    </row>
    <row r="858" spans="1:44" x14ac:dyDescent="0.3">
      <c r="A858" t="s">
        <v>4128</v>
      </c>
      <c r="B858" t="s">
        <v>4129</v>
      </c>
      <c r="C858" t="s">
        <v>311</v>
      </c>
      <c r="D858" t="s">
        <v>525</v>
      </c>
      <c r="E858">
        <v>2016</v>
      </c>
      <c r="F858">
        <v>113164</v>
      </c>
      <c r="G858" t="s">
        <v>9403</v>
      </c>
      <c r="H858">
        <v>1323289</v>
      </c>
      <c r="I858">
        <v>3403678</v>
      </c>
      <c r="J858" t="s">
        <v>4136</v>
      </c>
      <c r="K858">
        <v>22456</v>
      </c>
      <c r="L858">
        <v>78800</v>
      </c>
      <c r="M858">
        <v>249</v>
      </c>
      <c r="N858" t="s">
        <v>9404</v>
      </c>
      <c r="O858" t="s">
        <v>9405</v>
      </c>
      <c r="P858">
        <f>SUM(sample_report[[#This Row],[DIFF_4]:[DIFF_0]])</f>
        <v>-44099.35</v>
      </c>
      <c r="Q858" s="1">
        <f>sample_report[[#This Row],[CTP_4]]-sample_report[[#This Row],[NOM_TAX_4]]</f>
        <v>358.6825</v>
      </c>
      <c r="R858" s="1">
        <f>sample_report[[#This Row],[CTP_3]]-sample_report[[#This Row],[NOM_TAX_3]]</f>
        <v>72.685000000000002</v>
      </c>
      <c r="S858" s="1">
        <f>sample_report[[#This Row],[CTP_2]]-sample_report[[#This Row],[NOMO_TAX_2]]</f>
        <v>394.95249999999999</v>
      </c>
      <c r="T858" s="1">
        <f>sample_report[[#This Row],[CTP_1]]-sample_report[[#This Row],[NOM_TAX_1]]</f>
        <v>-16961</v>
      </c>
      <c r="U858" s="1">
        <f>sample_report[[#This Row],[CTP_0]]-sample_report[[#This Row],[NOM_TAX_0]]</f>
        <v>-27964.67</v>
      </c>
      <c r="V858" t="s">
        <v>9406</v>
      </c>
      <c r="W858" t="s">
        <v>4626</v>
      </c>
      <c r="X858" t="s">
        <v>4134</v>
      </c>
      <c r="Y858" t="s">
        <v>4135</v>
      </c>
      <c r="Z858" t="s">
        <v>4136</v>
      </c>
      <c r="AA858">
        <f>sample_report[[#This Row],[PTI_4]]*sample_report[[#This Row],[STR_4]]*0.01</f>
        <v>102.4375</v>
      </c>
      <c r="AB858">
        <f>sample_report[[#This Row],[PTI_3]]*sample_report[[#This Row],[STR_3]]*0.01</f>
        <v>506.15500000000003</v>
      </c>
      <c r="AC858">
        <f>sample_report[[#This Row],[PTI_2]]*sample_report[[#This Row],[STR_32]]*0.01</f>
        <v>61.347500000000004</v>
      </c>
      <c r="AD858">
        <f>sample_report[[#This Row],[PTI_1]]*sample_report[[#This Row],[STR_1]]*0.01</f>
        <v>17271.5</v>
      </c>
      <c r="AE858">
        <f>sample_report[[#This Row],[PTI_0]]*sample_report[[#This Row],[STR_0]]*0.01</f>
        <v>28291</v>
      </c>
      <c r="AF858">
        <v>25</v>
      </c>
      <c r="AG858">
        <v>25</v>
      </c>
      <c r="AH858">
        <v>25</v>
      </c>
      <c r="AI858">
        <v>25</v>
      </c>
      <c r="AJ858">
        <v>25</v>
      </c>
      <c r="AK858" t="s">
        <v>9407</v>
      </c>
      <c r="AL858" t="s">
        <v>4627</v>
      </c>
      <c r="AM858" t="s">
        <v>4138</v>
      </c>
      <c r="AN858">
        <v>69086</v>
      </c>
      <c r="AO858">
        <v>113164</v>
      </c>
      <c r="AP858" t="s">
        <v>9408</v>
      </c>
      <c r="AQ858" t="s">
        <v>6336</v>
      </c>
      <c r="AR858" t="s">
        <v>35</v>
      </c>
    </row>
    <row r="859" spans="1:44" x14ac:dyDescent="0.3">
      <c r="A859" t="s">
        <v>9492</v>
      </c>
      <c r="B859" t="s">
        <v>9493</v>
      </c>
      <c r="C859" t="s">
        <v>311</v>
      </c>
      <c r="D859" t="s">
        <v>1982</v>
      </c>
      <c r="E859">
        <v>2020</v>
      </c>
      <c r="F859">
        <v>-19300</v>
      </c>
      <c r="G859" t="s">
        <v>9494</v>
      </c>
      <c r="H859">
        <v>2910000</v>
      </c>
      <c r="I859">
        <v>3577100</v>
      </c>
      <c r="J859" t="s">
        <v>9495</v>
      </c>
      <c r="K859">
        <v>7500</v>
      </c>
      <c r="L859">
        <v>339421</v>
      </c>
      <c r="M859">
        <v>1095</v>
      </c>
      <c r="N859" t="s">
        <v>35</v>
      </c>
      <c r="O859" t="s">
        <v>35</v>
      </c>
      <c r="P859" t="e">
        <f>SUM(sample_report[[#This Row],[DIFF_4]:[DIFF_0]])</f>
        <v>#VALUE!</v>
      </c>
      <c r="Q859" s="1" t="e">
        <f>sample_report[[#This Row],[CTP_4]]-sample_report[[#This Row],[NOM_TAX_4]]</f>
        <v>#VALUE!</v>
      </c>
      <c r="R859" s="1">
        <f>sample_report[[#This Row],[CTP_3]]-sample_report[[#This Row],[NOM_TAX_3]]</f>
        <v>438</v>
      </c>
      <c r="S859" s="1">
        <f>sample_report[[#This Row],[CTP_2]]-sample_report[[#This Row],[NOMO_TAX_2]]</f>
        <v>-1956.5</v>
      </c>
      <c r="T859" s="1">
        <f>sample_report[[#This Row],[CTP_1]]-sample_report[[#This Row],[NOM_TAX_1]]</f>
        <v>-27324</v>
      </c>
      <c r="U859" s="1">
        <f>sample_report[[#This Row],[CTP_0]]-sample_report[[#This Row],[NOM_TAX_0]]</f>
        <v>4935</v>
      </c>
      <c r="V859" t="s">
        <v>35</v>
      </c>
      <c r="W859" t="s">
        <v>9496</v>
      </c>
      <c r="X859" t="s">
        <v>5087</v>
      </c>
      <c r="Y859" t="s">
        <v>9497</v>
      </c>
      <c r="Z859" t="s">
        <v>9495</v>
      </c>
      <c r="AA859" t="e">
        <f>sample_report[[#This Row],[PTI_4]]*sample_report[[#This Row],[STR_4]]*0.01</f>
        <v>#VALUE!</v>
      </c>
      <c r="AB859">
        <f>sample_report[[#This Row],[PTI_3]]*sample_report[[#This Row],[STR_3]]*0.01</f>
        <v>-377</v>
      </c>
      <c r="AC859">
        <f>sample_report[[#This Row],[PTI_2]]*sample_report[[#This Row],[STR_32]]*0.01</f>
        <v>2025.5</v>
      </c>
      <c r="AD859">
        <f>sample_report[[#This Row],[PTI_1]]*sample_report[[#This Row],[STR_1]]*0.01</f>
        <v>27425</v>
      </c>
      <c r="AE859">
        <f>sample_report[[#This Row],[PTI_0]]*sample_report[[#This Row],[STR_0]]*0.01</f>
        <v>-4825</v>
      </c>
      <c r="AF859">
        <v>25</v>
      </c>
      <c r="AG859">
        <v>25</v>
      </c>
      <c r="AH859">
        <v>25</v>
      </c>
      <c r="AI859">
        <v>25</v>
      </c>
      <c r="AJ859">
        <v>25</v>
      </c>
      <c r="AK859" t="s">
        <v>35</v>
      </c>
      <c r="AL859" t="s">
        <v>9498</v>
      </c>
      <c r="AM859" t="s">
        <v>9499</v>
      </c>
      <c r="AN859">
        <v>109700</v>
      </c>
      <c r="AO859">
        <v>-19300</v>
      </c>
      <c r="AP859" t="s">
        <v>9500</v>
      </c>
      <c r="AQ859" t="s">
        <v>35</v>
      </c>
      <c r="AR859" t="s">
        <v>35</v>
      </c>
    </row>
    <row r="860" spans="1:44" x14ac:dyDescent="0.3">
      <c r="A860" t="s">
        <v>9492</v>
      </c>
      <c r="B860" t="s">
        <v>9493</v>
      </c>
      <c r="C860" t="s">
        <v>311</v>
      </c>
      <c r="D860" t="s">
        <v>1982</v>
      </c>
      <c r="E860">
        <v>2016</v>
      </c>
      <c r="G860" t="s">
        <v>35</v>
      </c>
      <c r="J860" t="s">
        <v>35</v>
      </c>
      <c r="N860" t="s">
        <v>35</v>
      </c>
      <c r="O860" t="s">
        <v>35</v>
      </c>
      <c r="P860" t="e">
        <f>SUM(sample_report[[#This Row],[DIFF_4]:[DIFF_0]])</f>
        <v>#VALUE!</v>
      </c>
      <c r="Q860" s="1" t="e">
        <f>sample_report[[#This Row],[CTP_4]]-sample_report[[#This Row],[NOM_TAX_4]]</f>
        <v>#VALUE!</v>
      </c>
      <c r="R860" s="1" t="e">
        <f>sample_report[[#This Row],[CTP_3]]-sample_report[[#This Row],[NOM_TAX_3]]</f>
        <v>#VALUE!</v>
      </c>
      <c r="S860" s="1" t="e">
        <f>sample_report[[#This Row],[CTP_2]]-sample_report[[#This Row],[NOMO_TAX_2]]</f>
        <v>#VALUE!</v>
      </c>
      <c r="T860" s="1" t="e">
        <f>sample_report[[#This Row],[CTP_1]]-sample_report[[#This Row],[NOM_TAX_1]]</f>
        <v>#VALUE!</v>
      </c>
      <c r="U860" s="1" t="e">
        <f>sample_report[[#This Row],[CTP_0]]-sample_report[[#This Row],[NOM_TAX_0]]</f>
        <v>#VALUE!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e">
        <f>sample_report[[#This Row],[PTI_4]]*sample_report[[#This Row],[STR_4]]*0.01</f>
        <v>#VALUE!</v>
      </c>
      <c r="AB860" t="e">
        <f>sample_report[[#This Row],[PTI_3]]*sample_report[[#This Row],[STR_3]]*0.01</f>
        <v>#VALUE!</v>
      </c>
      <c r="AC860" t="e">
        <f>sample_report[[#This Row],[PTI_2]]*sample_report[[#This Row],[STR_32]]*0.01</f>
        <v>#VALUE!</v>
      </c>
      <c r="AD860">
        <f>sample_report[[#This Row],[PTI_1]]*sample_report[[#This Row],[STR_1]]*0.01</f>
        <v>0</v>
      </c>
      <c r="AE860">
        <f>sample_report[[#This Row],[PTI_0]]*sample_report[[#This Row],[STR_0]]*0.01</f>
        <v>0</v>
      </c>
      <c r="AF860">
        <v>25</v>
      </c>
      <c r="AG860">
        <v>25</v>
      </c>
      <c r="AH860">
        <v>25</v>
      </c>
      <c r="AI860">
        <v>25</v>
      </c>
      <c r="AJ860">
        <v>25</v>
      </c>
      <c r="AK860" t="s">
        <v>35</v>
      </c>
      <c r="AL860" t="s">
        <v>35</v>
      </c>
      <c r="AM860" t="s">
        <v>35</v>
      </c>
      <c r="AP860" t="s">
        <v>35</v>
      </c>
      <c r="AQ860" t="s">
        <v>35</v>
      </c>
      <c r="AR860" t="s">
        <v>35</v>
      </c>
    </row>
    <row r="861" spans="1:44" hidden="1" x14ac:dyDescent="0.3">
      <c r="A861" t="s">
        <v>10055</v>
      </c>
      <c r="B861" t="s">
        <v>10056</v>
      </c>
      <c r="C861" t="s">
        <v>311</v>
      </c>
      <c r="D861" t="s">
        <v>257</v>
      </c>
      <c r="E861">
        <v>2018</v>
      </c>
      <c r="F861">
        <v>104762</v>
      </c>
      <c r="G861" t="s">
        <v>10057</v>
      </c>
      <c r="H861">
        <v>257666</v>
      </c>
      <c r="I861">
        <v>976707</v>
      </c>
      <c r="J861" t="s">
        <v>10058</v>
      </c>
      <c r="K861">
        <v>27606</v>
      </c>
      <c r="L861">
        <v>65600</v>
      </c>
      <c r="M861">
        <v>771</v>
      </c>
      <c r="N861" t="s">
        <v>10059</v>
      </c>
      <c r="O861" t="s">
        <v>10060</v>
      </c>
      <c r="P861">
        <f>SUM(sample_report[[#This Row],[DIFF_4]:[DIFF_0]])</f>
        <v>798.28</v>
      </c>
      <c r="Q861">
        <f>sample_report[[#This Row],[CTP_4]]-sample_report[[#This Row],[NOM_TAX_4]]</f>
        <v>103.46</v>
      </c>
      <c r="R861" s="1">
        <f>sample_report[[#This Row],[CTP_3]]-sample_report[[#This Row],[NOM_TAX_3]]</f>
        <v>156.36000000000001</v>
      </c>
      <c r="S861" s="1">
        <f>sample_report[[#This Row],[CTP_2]]-sample_report[[#This Row],[NOMO_TAX_2]]</f>
        <v>119.47</v>
      </c>
      <c r="T861" s="1">
        <f>sample_report[[#This Row],[CTP_1]]-sample_report[[#This Row],[NOM_TAX_1]]</f>
        <v>175.96</v>
      </c>
      <c r="U861" s="1">
        <f>sample_report[[#This Row],[CTP_0]]-sample_report[[#This Row],[NOM_TAX_0]]</f>
        <v>243.03</v>
      </c>
      <c r="V861" t="s">
        <v>10061</v>
      </c>
      <c r="W861" t="s">
        <v>10062</v>
      </c>
      <c r="X861" t="s">
        <v>10063</v>
      </c>
      <c r="Y861" t="s">
        <v>10064</v>
      </c>
      <c r="Z861" t="s">
        <v>10058</v>
      </c>
      <c r="AA861">
        <f>sample_report[[#This Row],[PTI_4]]*sample_report[[#This Row],[STR_4]]*0.01</f>
        <v>0</v>
      </c>
      <c r="AK861" t="s">
        <v>10065</v>
      </c>
      <c r="AL861" t="s">
        <v>10066</v>
      </c>
      <c r="AM861" t="s">
        <v>10067</v>
      </c>
      <c r="AN861">
        <v>81437</v>
      </c>
      <c r="AO861">
        <v>104762</v>
      </c>
      <c r="AP861" t="s">
        <v>10068</v>
      </c>
      <c r="AQ861" t="s">
        <v>10069</v>
      </c>
      <c r="AR861" t="s">
        <v>35</v>
      </c>
    </row>
    <row r="862" spans="1:44" hidden="1" x14ac:dyDescent="0.3">
      <c r="A862" t="s">
        <v>10055</v>
      </c>
      <c r="B862" t="s">
        <v>10056</v>
      </c>
      <c r="C862" t="s">
        <v>311</v>
      </c>
      <c r="D862" t="s">
        <v>257</v>
      </c>
      <c r="E862">
        <v>2019</v>
      </c>
      <c r="F862">
        <v>95696</v>
      </c>
      <c r="G862" t="s">
        <v>10208</v>
      </c>
      <c r="H862">
        <v>267155</v>
      </c>
      <c r="I862">
        <v>984994</v>
      </c>
      <c r="J862" t="s">
        <v>10209</v>
      </c>
      <c r="K862">
        <v>21154</v>
      </c>
      <c r="L862">
        <v>66900</v>
      </c>
      <c r="M862">
        <v>773</v>
      </c>
      <c r="N862" t="s">
        <v>10210</v>
      </c>
      <c r="O862" t="s">
        <v>10211</v>
      </c>
      <c r="P862">
        <f>SUM(sample_report[[#This Row],[DIFF_4]:[DIFF_0]])</f>
        <v>913.07</v>
      </c>
      <c r="Q862">
        <f>sample_report[[#This Row],[CTP_4]]-sample_report[[#This Row],[NOM_TAX_4]]</f>
        <v>156.36000000000001</v>
      </c>
      <c r="R862" s="1">
        <f>sample_report[[#This Row],[CTP_3]]-sample_report[[#This Row],[NOM_TAX_3]]</f>
        <v>119.47</v>
      </c>
      <c r="S862" s="1">
        <f>sample_report[[#This Row],[CTP_2]]-sample_report[[#This Row],[NOMO_TAX_2]]</f>
        <v>175.96</v>
      </c>
      <c r="T862" s="1">
        <f>sample_report[[#This Row],[CTP_1]]-sample_report[[#This Row],[NOM_TAX_1]]</f>
        <v>243.03</v>
      </c>
      <c r="U862" s="1">
        <f>sample_report[[#This Row],[CTP_0]]-sample_report[[#This Row],[NOM_TAX_0]]</f>
        <v>218.25</v>
      </c>
      <c r="V862" t="s">
        <v>10062</v>
      </c>
      <c r="W862" t="s">
        <v>10063</v>
      </c>
      <c r="X862" t="s">
        <v>10064</v>
      </c>
      <c r="Y862" t="s">
        <v>10058</v>
      </c>
      <c r="Z862" t="s">
        <v>10209</v>
      </c>
      <c r="AA862">
        <f>sample_report[[#This Row],[PTI_4]]*sample_report[[#This Row],[STR_4]]*0.01</f>
        <v>0</v>
      </c>
      <c r="AK862" t="s">
        <v>10066</v>
      </c>
      <c r="AL862" t="s">
        <v>10067</v>
      </c>
      <c r="AM862" t="s">
        <v>10212</v>
      </c>
      <c r="AN862">
        <v>104762</v>
      </c>
      <c r="AO862">
        <v>95696</v>
      </c>
      <c r="AP862" t="s">
        <v>10213</v>
      </c>
      <c r="AQ862" t="s">
        <v>10214</v>
      </c>
      <c r="AR862" t="s">
        <v>35</v>
      </c>
    </row>
    <row r="863" spans="1:44" hidden="1" x14ac:dyDescent="0.3">
      <c r="A863" t="s">
        <v>10055</v>
      </c>
      <c r="B863" t="s">
        <v>10056</v>
      </c>
      <c r="C863" t="s">
        <v>311</v>
      </c>
      <c r="D863" t="s">
        <v>257</v>
      </c>
      <c r="E863">
        <v>2017</v>
      </c>
      <c r="F863">
        <v>81437</v>
      </c>
      <c r="G863" t="s">
        <v>10337</v>
      </c>
      <c r="H863">
        <v>267538</v>
      </c>
      <c r="I863">
        <v>1017918</v>
      </c>
      <c r="J863" t="s">
        <v>10064</v>
      </c>
      <c r="K863">
        <v>10039</v>
      </c>
      <c r="L863">
        <v>63600</v>
      </c>
      <c r="M863">
        <v>735</v>
      </c>
      <c r="N863" t="s">
        <v>10338</v>
      </c>
      <c r="O863" t="s">
        <v>10339</v>
      </c>
      <c r="P863">
        <f>SUM(sample_report[[#This Row],[DIFF_4]:[DIFF_0]])</f>
        <v>686.68000000000006</v>
      </c>
      <c r="Q863">
        <f>sample_report[[#This Row],[CTP_4]]-sample_report[[#This Row],[NOM_TAX_4]]</f>
        <v>131.43</v>
      </c>
      <c r="R863" s="1">
        <f>sample_report[[#This Row],[CTP_3]]-sample_report[[#This Row],[NOM_TAX_3]]</f>
        <v>103.46</v>
      </c>
      <c r="S863" s="1">
        <f>sample_report[[#This Row],[CTP_2]]-sample_report[[#This Row],[NOMO_TAX_2]]</f>
        <v>156.36000000000001</v>
      </c>
      <c r="T863" s="1">
        <f>sample_report[[#This Row],[CTP_1]]-sample_report[[#This Row],[NOM_TAX_1]]</f>
        <v>119.47</v>
      </c>
      <c r="U863" s="1">
        <f>sample_report[[#This Row],[CTP_0]]-sample_report[[#This Row],[NOM_TAX_0]]</f>
        <v>175.96</v>
      </c>
      <c r="V863" t="s">
        <v>4673</v>
      </c>
      <c r="W863" t="s">
        <v>10061</v>
      </c>
      <c r="X863" t="s">
        <v>10062</v>
      </c>
      <c r="Y863" t="s">
        <v>10063</v>
      </c>
      <c r="Z863" t="s">
        <v>10064</v>
      </c>
      <c r="AA863">
        <f>sample_report[[#This Row],[PTI_4]]*sample_report[[#This Row],[STR_4]]*0.01</f>
        <v>0</v>
      </c>
      <c r="AK863" t="s">
        <v>7433</v>
      </c>
      <c r="AL863" t="s">
        <v>10065</v>
      </c>
      <c r="AM863" t="s">
        <v>10066</v>
      </c>
      <c r="AN863">
        <v>72235</v>
      </c>
      <c r="AO863">
        <v>81437</v>
      </c>
      <c r="AP863" t="s">
        <v>10340</v>
      </c>
      <c r="AQ863" t="s">
        <v>6913</v>
      </c>
      <c r="AR863" t="s">
        <v>35</v>
      </c>
    </row>
    <row r="864" spans="1:44" hidden="1" x14ac:dyDescent="0.3">
      <c r="A864" t="s">
        <v>9492</v>
      </c>
      <c r="B864" t="s">
        <v>9493</v>
      </c>
      <c r="C864" t="s">
        <v>311</v>
      </c>
      <c r="D864" t="s">
        <v>1982</v>
      </c>
      <c r="E864">
        <v>2018</v>
      </c>
      <c r="F864">
        <v>810200</v>
      </c>
      <c r="G864" t="s">
        <v>35</v>
      </c>
      <c r="H864">
        <v>2408257</v>
      </c>
      <c r="I864">
        <v>3159775</v>
      </c>
      <c r="J864" t="s">
        <v>5087</v>
      </c>
      <c r="K864">
        <v>3900</v>
      </c>
      <c r="L864">
        <v>982789</v>
      </c>
      <c r="M864">
        <v>4632</v>
      </c>
      <c r="N864" t="s">
        <v>10990</v>
      </c>
      <c r="O864" t="s">
        <v>35</v>
      </c>
      <c r="P864" t="e">
        <f>SUM(sample_report[[#This Row],[DIFF_4]:[DIFF_0]])</f>
        <v>#VALUE!</v>
      </c>
      <c r="Q864" t="e">
        <f>sample_report[[#This Row],[CTP_4]]-sample_report[[#This Row],[NOM_TAX_4]]</f>
        <v>#VALUE!</v>
      </c>
      <c r="R864" s="1" t="e">
        <f>sample_report[[#This Row],[CTP_3]]-sample_report[[#This Row],[NOM_TAX_3]]</f>
        <v>#VALUE!</v>
      </c>
      <c r="S864" s="1" t="e">
        <f>sample_report[[#This Row],[CTP_2]]-sample_report[[#This Row],[NOMO_TAX_2]]</f>
        <v>#VALUE!</v>
      </c>
      <c r="T864" s="1">
        <f>sample_report[[#This Row],[CTP_1]]-sample_report[[#This Row],[NOM_TAX_1]]</f>
        <v>61</v>
      </c>
      <c r="U864" s="1">
        <f>sample_report[[#This Row],[CTP_0]]-sample_report[[#This Row],[NOM_TAX_0]]</f>
        <v>69</v>
      </c>
      <c r="V864" t="s">
        <v>35</v>
      </c>
      <c r="W864" t="s">
        <v>35</v>
      </c>
      <c r="X864" t="s">
        <v>35</v>
      </c>
      <c r="Y864" t="s">
        <v>9496</v>
      </c>
      <c r="Z864" t="s">
        <v>5087</v>
      </c>
      <c r="AA864" t="e">
        <f>sample_report[[#This Row],[PTI_4]]*sample_report[[#This Row],[STR_4]]*0.01</f>
        <v>#VALUE!</v>
      </c>
      <c r="AK864" t="s">
        <v>35</v>
      </c>
      <c r="AL864" t="s">
        <v>35</v>
      </c>
      <c r="AM864" t="s">
        <v>35</v>
      </c>
      <c r="AN864">
        <v>-150800</v>
      </c>
      <c r="AO864">
        <v>810200</v>
      </c>
      <c r="AP864" t="s">
        <v>10991</v>
      </c>
      <c r="AQ864" t="s">
        <v>35</v>
      </c>
      <c r="AR864" t="s">
        <v>35</v>
      </c>
    </row>
    <row r="865" spans="1:44" hidden="1" x14ac:dyDescent="0.3">
      <c r="A865" t="s">
        <v>9492</v>
      </c>
      <c r="B865" t="s">
        <v>9493</v>
      </c>
      <c r="C865" t="s">
        <v>311</v>
      </c>
      <c r="D865" t="s">
        <v>1982</v>
      </c>
      <c r="E865">
        <v>2019</v>
      </c>
      <c r="F865">
        <v>109700</v>
      </c>
      <c r="G865" t="s">
        <v>35</v>
      </c>
      <c r="H865">
        <v>2725000</v>
      </c>
      <c r="I865">
        <v>3299100</v>
      </c>
      <c r="J865" t="s">
        <v>9497</v>
      </c>
      <c r="K865">
        <v>25800</v>
      </c>
      <c r="L865">
        <v>373164</v>
      </c>
      <c r="M865">
        <v>1355</v>
      </c>
      <c r="N865" t="s">
        <v>11037</v>
      </c>
      <c r="O865" t="s">
        <v>35</v>
      </c>
      <c r="P865" t="e">
        <f>SUM(sample_report[[#This Row],[DIFF_4]:[DIFF_0]])</f>
        <v>#VALUE!</v>
      </c>
      <c r="Q865" t="e">
        <f>sample_report[[#This Row],[CTP_4]]-sample_report[[#This Row],[NOM_TAX_4]]</f>
        <v>#VALUE!</v>
      </c>
      <c r="R865" s="1" t="e">
        <f>sample_report[[#This Row],[CTP_3]]-sample_report[[#This Row],[NOM_TAX_3]]</f>
        <v>#VALUE!</v>
      </c>
      <c r="S865" s="1">
        <f>sample_report[[#This Row],[CTP_2]]-sample_report[[#This Row],[NOMO_TAX_2]]</f>
        <v>61</v>
      </c>
      <c r="T865" s="1">
        <f>sample_report[[#This Row],[CTP_1]]-sample_report[[#This Row],[NOM_TAX_1]]</f>
        <v>69</v>
      </c>
      <c r="U865" s="1">
        <f>sample_report[[#This Row],[CTP_0]]-sample_report[[#This Row],[NOM_TAX_0]]</f>
        <v>101</v>
      </c>
      <c r="V865" t="s">
        <v>35</v>
      </c>
      <c r="W865" t="s">
        <v>35</v>
      </c>
      <c r="X865" t="s">
        <v>9496</v>
      </c>
      <c r="Y865" t="s">
        <v>5087</v>
      </c>
      <c r="Z865" t="s">
        <v>9497</v>
      </c>
      <c r="AA865" t="e">
        <f>sample_report[[#This Row],[PTI_4]]*sample_report[[#This Row],[STR_4]]*0.01</f>
        <v>#VALUE!</v>
      </c>
      <c r="AK865" t="s">
        <v>35</v>
      </c>
      <c r="AL865" t="s">
        <v>35</v>
      </c>
      <c r="AM865" t="s">
        <v>9498</v>
      </c>
      <c r="AN865">
        <v>810200</v>
      </c>
      <c r="AO865">
        <v>109700</v>
      </c>
      <c r="AP865" t="s">
        <v>11038</v>
      </c>
      <c r="AQ865" t="s">
        <v>35</v>
      </c>
      <c r="AR865" t="s">
        <v>35</v>
      </c>
    </row>
    <row r="866" spans="1:44" hidden="1" x14ac:dyDescent="0.3">
      <c r="A866" t="s">
        <v>9492</v>
      </c>
      <c r="B866" t="s">
        <v>9493</v>
      </c>
      <c r="C866" t="s">
        <v>311</v>
      </c>
      <c r="D866" t="s">
        <v>1982</v>
      </c>
      <c r="E866">
        <v>2017</v>
      </c>
      <c r="F866">
        <v>-150800</v>
      </c>
      <c r="G866" t="s">
        <v>35</v>
      </c>
      <c r="H866">
        <v>1125400</v>
      </c>
      <c r="I866">
        <v>1790900</v>
      </c>
      <c r="J866" t="s">
        <v>9496</v>
      </c>
      <c r="K866">
        <v>1100</v>
      </c>
      <c r="L866">
        <v>49598</v>
      </c>
      <c r="N866" t="s">
        <v>35</v>
      </c>
      <c r="O866" t="s">
        <v>35</v>
      </c>
      <c r="P866" t="e">
        <f>SUM(sample_report[[#This Row],[DIFF_4]:[DIFF_0]])</f>
        <v>#VALUE!</v>
      </c>
      <c r="Q866" t="e">
        <f>sample_report[[#This Row],[CTP_4]]-sample_report[[#This Row],[NOM_TAX_4]]</f>
        <v>#VALUE!</v>
      </c>
      <c r="R866" s="1" t="e">
        <f>sample_report[[#This Row],[CTP_3]]-sample_report[[#This Row],[NOM_TAX_3]]</f>
        <v>#VALUE!</v>
      </c>
      <c r="S866" s="1" t="e">
        <f>sample_report[[#This Row],[CTP_2]]-sample_report[[#This Row],[NOMO_TAX_2]]</f>
        <v>#VALUE!</v>
      </c>
      <c r="T866" s="1" t="e">
        <f>sample_report[[#This Row],[CTP_1]]-sample_report[[#This Row],[NOM_TAX_1]]</f>
        <v>#VALUE!</v>
      </c>
      <c r="U866" s="1">
        <f>sample_report[[#This Row],[CTP_0]]-sample_report[[#This Row],[NOM_TAX_0]]</f>
        <v>61</v>
      </c>
      <c r="V866" t="s">
        <v>35</v>
      </c>
      <c r="W866" t="s">
        <v>35</v>
      </c>
      <c r="X866" t="s">
        <v>35</v>
      </c>
      <c r="Y866" t="s">
        <v>35</v>
      </c>
      <c r="Z866" t="s">
        <v>9496</v>
      </c>
      <c r="AA866" t="e">
        <f>sample_report[[#This Row],[PTI_4]]*sample_report[[#This Row],[STR_4]]*0.01</f>
        <v>#VALUE!</v>
      </c>
      <c r="AK866" t="s">
        <v>35</v>
      </c>
      <c r="AL866" t="s">
        <v>35</v>
      </c>
      <c r="AM866" t="s">
        <v>35</v>
      </c>
      <c r="AO866">
        <v>-150800</v>
      </c>
      <c r="AP866" t="s">
        <v>11082</v>
      </c>
      <c r="AQ866" t="s">
        <v>35</v>
      </c>
      <c r="AR866" t="s">
        <v>35</v>
      </c>
    </row>
    <row r="867" spans="1:44" hidden="1" x14ac:dyDescent="0.3">
      <c r="A867" t="s">
        <v>7049</v>
      </c>
      <c r="B867" t="s">
        <v>7050</v>
      </c>
      <c r="C867" t="s">
        <v>311</v>
      </c>
      <c r="D867" t="s">
        <v>2638</v>
      </c>
      <c r="E867">
        <v>2018</v>
      </c>
      <c r="F867">
        <v>61819</v>
      </c>
      <c r="G867" t="s">
        <v>11226</v>
      </c>
      <c r="H867">
        <v>214569</v>
      </c>
      <c r="I867">
        <v>1486667</v>
      </c>
      <c r="J867" t="s">
        <v>7056</v>
      </c>
      <c r="K867">
        <v>26426</v>
      </c>
      <c r="L867">
        <v>23400</v>
      </c>
      <c r="M867">
        <v>175</v>
      </c>
      <c r="N867" t="s">
        <v>11227</v>
      </c>
      <c r="O867" t="s">
        <v>11228</v>
      </c>
      <c r="P867">
        <f>SUM(sample_report[[#This Row],[DIFF_4]:[DIFF_0]])</f>
        <v>150.95000000000002</v>
      </c>
      <c r="Q867">
        <f>sample_report[[#This Row],[CTP_4]]-sample_report[[#This Row],[NOM_TAX_4]]</f>
        <v>50.4</v>
      </c>
      <c r="R867" s="1">
        <f>sample_report[[#This Row],[CTP_3]]-sample_report[[#This Row],[NOM_TAX_3]]</f>
        <v>19.96</v>
      </c>
      <c r="S867" s="1">
        <f>sample_report[[#This Row],[CTP_2]]-sample_report[[#This Row],[NOMO_TAX_2]]</f>
        <v>55.31</v>
      </c>
      <c r="T867" s="1">
        <f>sample_report[[#This Row],[CTP_1]]-sample_report[[#This Row],[NOM_TAX_1]]</f>
        <v>14.66</v>
      </c>
      <c r="U867" s="1">
        <f>sample_report[[#This Row],[CTP_0]]-sample_report[[#This Row],[NOM_TAX_0]]</f>
        <v>10.62</v>
      </c>
      <c r="V867" t="s">
        <v>7067</v>
      </c>
      <c r="W867" t="s">
        <v>7068</v>
      </c>
      <c r="X867" t="s">
        <v>7054</v>
      </c>
      <c r="Y867" t="s">
        <v>7055</v>
      </c>
      <c r="Z867" t="s">
        <v>7056</v>
      </c>
      <c r="AA867">
        <f>sample_report[[#This Row],[PTI_4]]*sample_report[[#This Row],[STR_4]]*0.01</f>
        <v>0</v>
      </c>
      <c r="AK867" t="s">
        <v>7071</v>
      </c>
      <c r="AL867" t="s">
        <v>11229</v>
      </c>
      <c r="AM867" t="s">
        <v>7058</v>
      </c>
      <c r="AN867">
        <v>57299</v>
      </c>
      <c r="AO867">
        <v>61819</v>
      </c>
      <c r="AP867" t="s">
        <v>11230</v>
      </c>
      <c r="AQ867" t="s">
        <v>35</v>
      </c>
      <c r="AR867" t="s">
        <v>35</v>
      </c>
    </row>
    <row r="868" spans="1:44" hidden="1" x14ac:dyDescent="0.3">
      <c r="A868" t="s">
        <v>7049</v>
      </c>
      <c r="B868" t="s">
        <v>7050</v>
      </c>
      <c r="C868" t="s">
        <v>311</v>
      </c>
      <c r="D868" t="s">
        <v>2638</v>
      </c>
      <c r="E868">
        <v>2019</v>
      </c>
      <c r="F868">
        <v>74878</v>
      </c>
      <c r="G868" t="s">
        <v>11254</v>
      </c>
      <c r="H868">
        <v>225735</v>
      </c>
      <c r="I868">
        <v>1381124</v>
      </c>
      <c r="J868" t="s">
        <v>7057</v>
      </c>
      <c r="K868">
        <v>5484</v>
      </c>
      <c r="L868">
        <v>61200</v>
      </c>
      <c r="M868">
        <v>484</v>
      </c>
      <c r="N868" t="s">
        <v>11255</v>
      </c>
      <c r="O868" t="s">
        <v>11256</v>
      </c>
      <c r="P868">
        <f>SUM(sample_report[[#This Row],[DIFF_4]:[DIFF_0]])</f>
        <v>108.38000000000001</v>
      </c>
      <c r="Q868">
        <f>sample_report[[#This Row],[CTP_4]]-sample_report[[#This Row],[NOM_TAX_4]]</f>
        <v>19.96</v>
      </c>
      <c r="R868" s="1">
        <f>sample_report[[#This Row],[CTP_3]]-sample_report[[#This Row],[NOM_TAX_3]]</f>
        <v>55.31</v>
      </c>
      <c r="S868" s="1">
        <f>sample_report[[#This Row],[CTP_2]]-sample_report[[#This Row],[NOMO_TAX_2]]</f>
        <v>14.66</v>
      </c>
      <c r="T868" s="1">
        <f>sample_report[[#This Row],[CTP_1]]-sample_report[[#This Row],[NOM_TAX_1]]</f>
        <v>10.62</v>
      </c>
      <c r="U868" s="1">
        <f>sample_report[[#This Row],[CTP_0]]-sample_report[[#This Row],[NOM_TAX_0]]</f>
        <v>7.83</v>
      </c>
      <c r="V868" t="s">
        <v>7068</v>
      </c>
      <c r="W868" t="s">
        <v>7054</v>
      </c>
      <c r="X868" t="s">
        <v>7055</v>
      </c>
      <c r="Y868" t="s">
        <v>7056</v>
      </c>
      <c r="Z868" t="s">
        <v>7057</v>
      </c>
      <c r="AA868">
        <f>sample_report[[#This Row],[PTI_4]]*sample_report[[#This Row],[STR_4]]*0.01</f>
        <v>0</v>
      </c>
      <c r="AK868" t="s">
        <v>11229</v>
      </c>
      <c r="AL868" t="s">
        <v>7058</v>
      </c>
      <c r="AM868" t="s">
        <v>7059</v>
      </c>
      <c r="AN868">
        <v>61819</v>
      </c>
      <c r="AO868">
        <v>74878</v>
      </c>
      <c r="AP868" t="s">
        <v>11257</v>
      </c>
      <c r="AQ868" t="s">
        <v>35</v>
      </c>
      <c r="AR868" t="s">
        <v>35</v>
      </c>
    </row>
    <row r="869" spans="1:44" hidden="1" x14ac:dyDescent="0.3">
      <c r="A869" t="s">
        <v>7049</v>
      </c>
      <c r="B869" t="s">
        <v>7050</v>
      </c>
      <c r="C869" t="s">
        <v>311</v>
      </c>
      <c r="D869" t="s">
        <v>2638</v>
      </c>
      <c r="E869">
        <v>2017</v>
      </c>
      <c r="F869">
        <v>57299</v>
      </c>
      <c r="G869" t="s">
        <v>11279</v>
      </c>
      <c r="H869">
        <v>287351</v>
      </c>
      <c r="I869">
        <v>1654222</v>
      </c>
      <c r="J869" t="s">
        <v>7055</v>
      </c>
      <c r="K869">
        <v>13422</v>
      </c>
      <c r="L869">
        <v>33900</v>
      </c>
      <c r="M869">
        <v>238</v>
      </c>
      <c r="N869" t="s">
        <v>11280</v>
      </c>
      <c r="O869" t="s">
        <v>11281</v>
      </c>
      <c r="P869">
        <f>SUM(sample_report[[#This Row],[DIFF_4]:[DIFF_0]])</f>
        <v>476.21999999999997</v>
      </c>
      <c r="Q869">
        <f>sample_report[[#This Row],[CTP_4]]-sample_report[[#This Row],[NOM_TAX_4]]</f>
        <v>335.89</v>
      </c>
      <c r="R869" s="1">
        <f>sample_report[[#This Row],[CTP_3]]-sample_report[[#This Row],[NOM_TAX_3]]</f>
        <v>50.4</v>
      </c>
      <c r="S869" s="1">
        <f>sample_report[[#This Row],[CTP_2]]-sample_report[[#This Row],[NOMO_TAX_2]]</f>
        <v>19.96</v>
      </c>
      <c r="T869" s="1">
        <f>sample_report[[#This Row],[CTP_1]]-sample_report[[#This Row],[NOM_TAX_1]]</f>
        <v>55.31</v>
      </c>
      <c r="U869" s="1">
        <f>sample_report[[#This Row],[CTP_0]]-sample_report[[#This Row],[NOM_TAX_0]]</f>
        <v>14.66</v>
      </c>
      <c r="V869" t="s">
        <v>7066</v>
      </c>
      <c r="W869" t="s">
        <v>7067</v>
      </c>
      <c r="X869" t="s">
        <v>7068</v>
      </c>
      <c r="Y869" t="s">
        <v>7054</v>
      </c>
      <c r="Z869" t="s">
        <v>7055</v>
      </c>
      <c r="AA869">
        <f>sample_report[[#This Row],[PTI_4]]*sample_report[[#This Row],[STR_4]]*0.01</f>
        <v>0</v>
      </c>
      <c r="AK869" t="s">
        <v>7070</v>
      </c>
      <c r="AL869" t="s">
        <v>7071</v>
      </c>
      <c r="AM869" t="s">
        <v>11229</v>
      </c>
      <c r="AN869">
        <v>51659</v>
      </c>
      <c r="AO869">
        <v>57299</v>
      </c>
      <c r="AP869" t="s">
        <v>11282</v>
      </c>
      <c r="AQ869" t="s">
        <v>35</v>
      </c>
      <c r="AR869" t="s">
        <v>35</v>
      </c>
    </row>
    <row r="870" spans="1:44" x14ac:dyDescent="0.3">
      <c r="A870" t="s">
        <v>10055</v>
      </c>
      <c r="B870" t="s">
        <v>10056</v>
      </c>
      <c r="C870" t="s">
        <v>311</v>
      </c>
      <c r="D870" t="s">
        <v>257</v>
      </c>
      <c r="E870">
        <v>2020</v>
      </c>
      <c r="F870">
        <v>106132</v>
      </c>
      <c r="G870" t="s">
        <v>11840</v>
      </c>
      <c r="H870">
        <v>255355</v>
      </c>
      <c r="I870">
        <v>1021664</v>
      </c>
      <c r="J870" t="s">
        <v>6975</v>
      </c>
      <c r="K870">
        <v>24623</v>
      </c>
      <c r="L870">
        <v>72100</v>
      </c>
      <c r="M870">
        <v>842</v>
      </c>
      <c r="N870" t="s">
        <v>11841</v>
      </c>
      <c r="O870" t="s">
        <v>11842</v>
      </c>
      <c r="P870">
        <f>SUM(sample_report[[#This Row],[DIFF_4]:[DIFF_0]])</f>
        <v>-50094.445</v>
      </c>
      <c r="Q870" s="1">
        <f>sample_report[[#This Row],[CTP_4]]-sample_report[[#This Row],[NOM_TAX_4]]</f>
        <v>-61.117500000000007</v>
      </c>
      <c r="R870" s="1">
        <f>sample_report[[#This Row],[CTP_3]]-sample_report[[#This Row],[NOM_TAX_3]]</f>
        <v>-27.632499999999993</v>
      </c>
      <c r="S870" s="1">
        <f>sample_report[[#This Row],[CTP_2]]-sample_report[[#This Row],[NOMO_TAX_2]]</f>
        <v>-18.874999999999972</v>
      </c>
      <c r="T870" s="1">
        <f>sample_report[[#This Row],[CTP_1]]-sample_report[[#This Row],[NOM_TAX_1]]</f>
        <v>-23705.75</v>
      </c>
      <c r="U870" s="1">
        <f>sample_report[[#This Row],[CTP_0]]-sample_report[[#This Row],[NOM_TAX_0]]</f>
        <v>-26281.07</v>
      </c>
      <c r="V870" t="s">
        <v>10063</v>
      </c>
      <c r="W870" t="s">
        <v>10064</v>
      </c>
      <c r="X870" t="s">
        <v>10058</v>
      </c>
      <c r="Y870" t="s">
        <v>10209</v>
      </c>
      <c r="Z870" t="s">
        <v>6975</v>
      </c>
      <c r="AA870">
        <f>sample_report[[#This Row],[PTI_4]]*sample_report[[#This Row],[STR_4]]*0.01</f>
        <v>180.58750000000001</v>
      </c>
      <c r="AB870">
        <f>sample_report[[#This Row],[PTI_3]]*sample_report[[#This Row],[STR_3]]*0.01</f>
        <v>203.5925</v>
      </c>
      <c r="AC870">
        <f>sample_report[[#This Row],[PTI_2]]*sample_report[[#This Row],[STR_32]]*0.01</f>
        <v>261.90499999999997</v>
      </c>
      <c r="AD870">
        <f>sample_report[[#This Row],[PTI_1]]*sample_report[[#This Row],[STR_1]]*0.01</f>
        <v>23924</v>
      </c>
      <c r="AE870">
        <f>sample_report[[#This Row],[PTI_0]]*sample_report[[#This Row],[STR_0]]*0.01</f>
        <v>26533</v>
      </c>
      <c r="AF870">
        <v>25</v>
      </c>
      <c r="AG870">
        <v>25</v>
      </c>
      <c r="AH870">
        <v>25</v>
      </c>
      <c r="AI870">
        <v>25</v>
      </c>
      <c r="AJ870">
        <v>25</v>
      </c>
      <c r="AK870" t="s">
        <v>10067</v>
      </c>
      <c r="AL870" t="s">
        <v>10212</v>
      </c>
      <c r="AM870" t="s">
        <v>11843</v>
      </c>
      <c r="AN870">
        <v>95696</v>
      </c>
      <c r="AO870">
        <v>106132</v>
      </c>
      <c r="AP870" t="s">
        <v>11844</v>
      </c>
      <c r="AQ870" t="s">
        <v>11845</v>
      </c>
      <c r="AR870" t="s">
        <v>35</v>
      </c>
    </row>
    <row r="871" spans="1:44" x14ac:dyDescent="0.3">
      <c r="A871" t="s">
        <v>10055</v>
      </c>
      <c r="B871" t="s">
        <v>10056</v>
      </c>
      <c r="C871" t="s">
        <v>311</v>
      </c>
      <c r="D871" t="s">
        <v>257</v>
      </c>
      <c r="E871">
        <v>2016</v>
      </c>
      <c r="F871">
        <v>72235</v>
      </c>
      <c r="G871" t="s">
        <v>11846</v>
      </c>
      <c r="H871">
        <v>276450</v>
      </c>
      <c r="I871">
        <v>932293</v>
      </c>
      <c r="J871" t="s">
        <v>10063</v>
      </c>
      <c r="K871">
        <v>18252</v>
      </c>
      <c r="L871">
        <v>48900</v>
      </c>
      <c r="M871">
        <v>577</v>
      </c>
      <c r="N871" t="s">
        <v>11847</v>
      </c>
      <c r="O871" t="s">
        <v>11848</v>
      </c>
      <c r="P871">
        <f>SUM(sample_report[[#This Row],[DIFF_4]:[DIFF_0]])</f>
        <v>-32907.7575</v>
      </c>
      <c r="Q871" s="1">
        <f>sample_report[[#This Row],[CTP_4]]-sample_report[[#This Row],[NOM_TAX_4]]</f>
        <v>-0.64500000000001023</v>
      </c>
      <c r="R871" s="1">
        <f>sample_report[[#This Row],[CTP_3]]-sample_report[[#This Row],[NOM_TAX_3]]</f>
        <v>-31.534999999999997</v>
      </c>
      <c r="S871" s="1">
        <f>sample_report[[#This Row],[CTP_2]]-sample_report[[#This Row],[NOMO_TAX_2]]</f>
        <v>-66.657500000000013</v>
      </c>
      <c r="T871" s="1">
        <f>sample_report[[#This Row],[CTP_1]]-sample_report[[#This Row],[NOM_TAX_1]]</f>
        <v>-14869.64</v>
      </c>
      <c r="U871" s="1">
        <f>sample_report[[#This Row],[CTP_0]]-sample_report[[#This Row],[NOM_TAX_0]]</f>
        <v>-17939.28</v>
      </c>
      <c r="V871" t="s">
        <v>11849</v>
      </c>
      <c r="W871" t="s">
        <v>4673</v>
      </c>
      <c r="X871" t="s">
        <v>10061</v>
      </c>
      <c r="Y871" t="s">
        <v>10062</v>
      </c>
      <c r="Z871" t="s">
        <v>10063</v>
      </c>
      <c r="AA871">
        <f>sample_report[[#This Row],[PTI_4]]*sample_report[[#This Row],[STR_4]]*0.01</f>
        <v>141.935</v>
      </c>
      <c r="AB871">
        <f>sample_report[[#This Row],[PTI_3]]*sample_report[[#This Row],[STR_3]]*0.01</f>
        <v>162.965</v>
      </c>
      <c r="AC871">
        <f>sample_report[[#This Row],[PTI_2]]*sample_report[[#This Row],[STR_32]]*0.01</f>
        <v>170.11750000000001</v>
      </c>
      <c r="AD871">
        <f>sample_report[[#This Row],[PTI_1]]*sample_report[[#This Row],[STR_1]]*0.01</f>
        <v>15026</v>
      </c>
      <c r="AE871">
        <f>sample_report[[#This Row],[PTI_0]]*sample_report[[#This Row],[STR_0]]*0.01</f>
        <v>18058.75</v>
      </c>
      <c r="AF871">
        <v>25</v>
      </c>
      <c r="AG871">
        <v>25</v>
      </c>
      <c r="AH871">
        <v>25</v>
      </c>
      <c r="AI871">
        <v>25</v>
      </c>
      <c r="AJ871">
        <v>25</v>
      </c>
      <c r="AK871" t="s">
        <v>11850</v>
      </c>
      <c r="AL871" t="s">
        <v>7433</v>
      </c>
      <c r="AM871" t="s">
        <v>10065</v>
      </c>
      <c r="AN871">
        <v>60104</v>
      </c>
      <c r="AO871">
        <v>72235</v>
      </c>
      <c r="AP871" t="s">
        <v>11851</v>
      </c>
      <c r="AQ871" t="s">
        <v>9669</v>
      </c>
      <c r="AR871" t="s">
        <v>35</v>
      </c>
    </row>
    <row r="872" spans="1:44" x14ac:dyDescent="0.3">
      <c r="A872" t="s">
        <v>1375</v>
      </c>
      <c r="B872" t="s">
        <v>1376</v>
      </c>
      <c r="C872" t="s">
        <v>1377</v>
      </c>
      <c r="D872" t="s">
        <v>1378</v>
      </c>
      <c r="E872">
        <v>2020</v>
      </c>
      <c r="F872">
        <v>204156</v>
      </c>
      <c r="G872" t="s">
        <v>1379</v>
      </c>
      <c r="H872">
        <v>647972</v>
      </c>
      <c r="I872">
        <v>1421629</v>
      </c>
      <c r="J872" t="s">
        <v>1380</v>
      </c>
      <c r="K872">
        <v>43912</v>
      </c>
      <c r="L872">
        <v>1477900</v>
      </c>
      <c r="M872">
        <v>1275</v>
      </c>
      <c r="N872" t="s">
        <v>1381</v>
      </c>
      <c r="O872" t="s">
        <v>1382</v>
      </c>
      <c r="P872">
        <f>SUM(sample_report[[#This Row],[DIFF_4]:[DIFF_0]])</f>
        <v>-90473.187399999995</v>
      </c>
      <c r="Q872" s="1">
        <f>sample_report[[#This Row],[CTP_4]]-sample_report[[#This Row],[NOM_TAX_4]]</f>
        <v>349.97460000000001</v>
      </c>
      <c r="R872" s="1">
        <f>sample_report[[#This Row],[CTP_3]]-sample_report[[#This Row],[NOM_TAX_3]]</f>
        <v>402.32160000000005</v>
      </c>
      <c r="S872" s="1">
        <f>sample_report[[#This Row],[CTP_2]]-sample_report[[#This Row],[NOMO_TAX_2]]</f>
        <v>150.72239999999999</v>
      </c>
      <c r="T872" s="1">
        <f>sample_report[[#This Row],[CTP_1]]-sample_report[[#This Row],[NOM_TAX_1]]</f>
        <v>-48179.071999999993</v>
      </c>
      <c r="U872" s="1">
        <f>sample_report[[#This Row],[CTP_0]]-sample_report[[#This Row],[NOM_TAX_0]]</f>
        <v>-43197.133999999998</v>
      </c>
      <c r="V872" t="s">
        <v>1383</v>
      </c>
      <c r="W872" t="s">
        <v>1384</v>
      </c>
      <c r="X872" t="s">
        <v>1385</v>
      </c>
      <c r="Y872" t="s">
        <v>1386</v>
      </c>
      <c r="Z872" t="s">
        <v>1380</v>
      </c>
      <c r="AA872">
        <f>sample_report[[#This Row],[PTI_4]]*sample_report[[#This Row],[STR_4]]*0.01</f>
        <v>483.02539999999999</v>
      </c>
      <c r="AB872">
        <f>sample_report[[#This Row],[PTI_3]]*sample_report[[#This Row],[STR_3]]*0.01</f>
        <v>452.91839999999996</v>
      </c>
      <c r="AC872">
        <f>sample_report[[#This Row],[PTI_2]]*sample_report[[#This Row],[STR_32]]*0.01</f>
        <v>526.91759999999999</v>
      </c>
      <c r="AD872">
        <f>sample_report[[#This Row],[PTI_1]]*sample_report[[#This Row],[STR_1]]*0.01</f>
        <v>48760.541999999994</v>
      </c>
      <c r="AE872">
        <f>sample_report[[#This Row],[PTI_0]]*sample_report[[#This Row],[STR_0]]*0.01</f>
        <v>43689.383999999998</v>
      </c>
      <c r="AF872">
        <v>22</v>
      </c>
      <c r="AG872">
        <v>22</v>
      </c>
      <c r="AH872">
        <v>22</v>
      </c>
      <c r="AI872">
        <v>21.4</v>
      </c>
      <c r="AJ872">
        <v>21.4</v>
      </c>
      <c r="AK872" t="s">
        <v>1387</v>
      </c>
      <c r="AL872" t="s">
        <v>1388</v>
      </c>
      <c r="AM872" t="s">
        <v>1389</v>
      </c>
      <c r="AN872">
        <v>227853</v>
      </c>
      <c r="AO872">
        <v>204156</v>
      </c>
      <c r="AP872" t="s">
        <v>1390</v>
      </c>
      <c r="AQ872" t="s">
        <v>1391</v>
      </c>
      <c r="AR872" t="s">
        <v>35</v>
      </c>
    </row>
    <row r="873" spans="1:44" x14ac:dyDescent="0.3">
      <c r="A873" t="s">
        <v>1375</v>
      </c>
      <c r="B873" t="s">
        <v>1376</v>
      </c>
      <c r="C873" t="s">
        <v>1377</v>
      </c>
      <c r="D873" t="s">
        <v>1378</v>
      </c>
      <c r="E873">
        <v>2016</v>
      </c>
      <c r="F873">
        <v>219557</v>
      </c>
      <c r="G873" t="s">
        <v>1392</v>
      </c>
      <c r="H873">
        <v>584561</v>
      </c>
      <c r="I873">
        <v>1316051</v>
      </c>
      <c r="J873" t="s">
        <v>1383</v>
      </c>
      <c r="K873">
        <v>58633</v>
      </c>
      <c r="L873">
        <v>1376800</v>
      </c>
      <c r="M873">
        <v>1223</v>
      </c>
      <c r="N873" t="s">
        <v>1393</v>
      </c>
      <c r="O873" t="s">
        <v>1394</v>
      </c>
      <c r="P873">
        <f>SUM(sample_report[[#This Row],[DIFF_4]:[DIFF_0]])</f>
        <v>-95806.561520000003</v>
      </c>
      <c r="Q873" s="1">
        <f>sample_report[[#This Row],[CTP_4]]-sample_report[[#This Row],[NOM_TAX_4]]</f>
        <v>25.312079999999924</v>
      </c>
      <c r="R873" s="1">
        <f>sample_report[[#This Row],[CTP_3]]-sample_report[[#This Row],[NOM_TAX_3]]</f>
        <v>160.40140000000008</v>
      </c>
      <c r="S873" s="1">
        <f>sample_report[[#This Row],[CTP_2]]-sample_report[[#This Row],[NOMO_TAX_2]]</f>
        <v>42.175000000000068</v>
      </c>
      <c r="T873" s="1">
        <f>sample_report[[#This Row],[CTP_1]]-sample_report[[#This Row],[NOM_TAX_1]]</f>
        <v>-48564.91</v>
      </c>
      <c r="U873" s="1">
        <f>sample_report[[#This Row],[CTP_0]]-sample_report[[#This Row],[NOM_TAX_0]]</f>
        <v>-47469.54</v>
      </c>
      <c r="V873" t="s">
        <v>1395</v>
      </c>
      <c r="W873" t="s">
        <v>1396</v>
      </c>
      <c r="X873" t="s">
        <v>1397</v>
      </c>
      <c r="Y873" t="s">
        <v>1398</v>
      </c>
      <c r="Z873" t="s">
        <v>1383</v>
      </c>
      <c r="AA873">
        <f>sample_report[[#This Row],[PTI_4]]*sample_report[[#This Row],[STR_4]]*0.01</f>
        <v>720.57792000000006</v>
      </c>
      <c r="AB873">
        <f>sample_report[[#This Row],[PTI_3]]*sample_report[[#This Row],[STR_3]]*0.01</f>
        <v>549.03859999999997</v>
      </c>
      <c r="AC873">
        <f>sample_report[[#This Row],[PTI_2]]*sample_report[[#This Row],[STR_32]]*0.01</f>
        <v>515.40499999999997</v>
      </c>
      <c r="AD873">
        <f>sample_report[[#This Row],[PTI_1]]*sample_report[[#This Row],[STR_1]]*0.01</f>
        <v>49067.26</v>
      </c>
      <c r="AE873">
        <f>sample_report[[#This Row],[PTI_0]]*sample_report[[#This Row],[STR_0]]*0.01</f>
        <v>48302.54</v>
      </c>
      <c r="AF873">
        <v>26.3</v>
      </c>
      <c r="AG873">
        <v>22</v>
      </c>
      <c r="AH873">
        <v>22</v>
      </c>
      <c r="AI873">
        <v>22</v>
      </c>
      <c r="AJ873">
        <v>22</v>
      </c>
      <c r="AK873" t="s">
        <v>1399</v>
      </c>
      <c r="AL873" t="s">
        <v>1400</v>
      </c>
      <c r="AM873" t="s">
        <v>1401</v>
      </c>
      <c r="AN873">
        <v>223033</v>
      </c>
      <c r="AO873">
        <v>219557</v>
      </c>
      <c r="AP873" t="s">
        <v>1402</v>
      </c>
      <c r="AQ873" t="s">
        <v>1403</v>
      </c>
      <c r="AR873" t="s">
        <v>35</v>
      </c>
    </row>
    <row r="874" spans="1:44" hidden="1" x14ac:dyDescent="0.3">
      <c r="A874" t="s">
        <v>1375</v>
      </c>
      <c r="B874" t="s">
        <v>1376</v>
      </c>
      <c r="C874" t="s">
        <v>1377</v>
      </c>
      <c r="D874" t="s">
        <v>1378</v>
      </c>
      <c r="E874">
        <v>2018</v>
      </c>
      <c r="F874">
        <v>239508</v>
      </c>
      <c r="G874" t="s">
        <v>2953</v>
      </c>
      <c r="H874">
        <v>478521</v>
      </c>
      <c r="I874">
        <v>1151655</v>
      </c>
      <c r="J874" t="s">
        <v>1385</v>
      </c>
      <c r="K874">
        <v>51812</v>
      </c>
      <c r="L874">
        <v>1632200</v>
      </c>
      <c r="M874">
        <v>1384</v>
      </c>
      <c r="N874" t="s">
        <v>2954</v>
      </c>
      <c r="O874" t="s">
        <v>2955</v>
      </c>
      <c r="P874">
        <f>SUM(sample_report[[#This Row],[DIFF_4]:[DIFF_0]])</f>
        <v>3425.81</v>
      </c>
      <c r="Q874">
        <f>sample_report[[#This Row],[CTP_4]]-sample_report[[#This Row],[NOM_TAX_4]]</f>
        <v>557.58000000000004</v>
      </c>
      <c r="R874" s="1">
        <f>sample_report[[#This Row],[CTP_3]]-sample_report[[#This Row],[NOM_TAX_3]]</f>
        <v>502.35</v>
      </c>
      <c r="S874" s="1">
        <f>sample_report[[#This Row],[CTP_2]]-sample_report[[#This Row],[NOMO_TAX_2]]</f>
        <v>833</v>
      </c>
      <c r="T874" s="1">
        <f>sample_report[[#This Row],[CTP_1]]-sample_report[[#This Row],[NOM_TAX_1]]</f>
        <v>855.24</v>
      </c>
      <c r="U874" s="1">
        <f>sample_report[[#This Row],[CTP_0]]-sample_report[[#This Row],[NOM_TAX_0]]</f>
        <v>677.64</v>
      </c>
      <c r="V874" t="s">
        <v>1397</v>
      </c>
      <c r="W874" t="s">
        <v>1398</v>
      </c>
      <c r="X874" t="s">
        <v>1383</v>
      </c>
      <c r="Y874" t="s">
        <v>1384</v>
      </c>
      <c r="Z874" t="s">
        <v>1385</v>
      </c>
      <c r="AA874">
        <f>sample_report[[#This Row],[PTI_4]]*sample_report[[#This Row],[STR_4]]*0.01</f>
        <v>0</v>
      </c>
      <c r="AK874" t="s">
        <v>1401</v>
      </c>
      <c r="AL874" t="s">
        <v>2956</v>
      </c>
      <c r="AM874" t="s">
        <v>1387</v>
      </c>
      <c r="AN874">
        <v>205872</v>
      </c>
      <c r="AO874">
        <v>239508</v>
      </c>
      <c r="AP874" t="s">
        <v>2957</v>
      </c>
      <c r="AQ874" t="s">
        <v>2958</v>
      </c>
      <c r="AR874" t="s">
        <v>35</v>
      </c>
    </row>
    <row r="875" spans="1:44" hidden="1" x14ac:dyDescent="0.3">
      <c r="A875" t="s">
        <v>1375</v>
      </c>
      <c r="B875" t="s">
        <v>1376</v>
      </c>
      <c r="C875" t="s">
        <v>1377</v>
      </c>
      <c r="D875" t="s">
        <v>1378</v>
      </c>
      <c r="E875">
        <v>2019</v>
      </c>
      <c r="F875">
        <v>227853</v>
      </c>
      <c r="G875" t="s">
        <v>3061</v>
      </c>
      <c r="H875">
        <v>568643</v>
      </c>
      <c r="I875">
        <v>1228634</v>
      </c>
      <c r="J875" t="s">
        <v>1386</v>
      </c>
      <c r="K875">
        <v>53158</v>
      </c>
      <c r="L875">
        <v>1652200</v>
      </c>
      <c r="M875">
        <v>1522</v>
      </c>
      <c r="N875" t="s">
        <v>3062</v>
      </c>
      <c r="O875" t="s">
        <v>3063</v>
      </c>
      <c r="P875">
        <f>SUM(sample_report[[#This Row],[DIFF_4]:[DIFF_0]])</f>
        <v>3449.7</v>
      </c>
      <c r="Q875">
        <f>sample_report[[#This Row],[CTP_4]]-sample_report[[#This Row],[NOM_TAX_4]]</f>
        <v>502.35</v>
      </c>
      <c r="R875" s="1">
        <f>sample_report[[#This Row],[CTP_3]]-sample_report[[#This Row],[NOM_TAX_3]]</f>
        <v>833</v>
      </c>
      <c r="S875" s="1">
        <f>sample_report[[#This Row],[CTP_2]]-sample_report[[#This Row],[NOMO_TAX_2]]</f>
        <v>855.24</v>
      </c>
      <c r="T875" s="1">
        <f>sample_report[[#This Row],[CTP_1]]-sample_report[[#This Row],[NOM_TAX_1]]</f>
        <v>677.64</v>
      </c>
      <c r="U875" s="1">
        <f>sample_report[[#This Row],[CTP_0]]-sample_report[[#This Row],[NOM_TAX_0]]</f>
        <v>581.47</v>
      </c>
      <c r="V875" t="s">
        <v>1398</v>
      </c>
      <c r="W875" t="s">
        <v>1383</v>
      </c>
      <c r="X875" t="s">
        <v>1384</v>
      </c>
      <c r="Y875" t="s">
        <v>1385</v>
      </c>
      <c r="Z875" t="s">
        <v>1386</v>
      </c>
      <c r="AA875">
        <f>sample_report[[#This Row],[PTI_4]]*sample_report[[#This Row],[STR_4]]*0.01</f>
        <v>0</v>
      </c>
      <c r="AK875" t="s">
        <v>2956</v>
      </c>
      <c r="AL875" t="s">
        <v>1387</v>
      </c>
      <c r="AM875" t="s">
        <v>1388</v>
      </c>
      <c r="AN875">
        <v>239508</v>
      </c>
      <c r="AO875">
        <v>227853</v>
      </c>
      <c r="AP875" t="s">
        <v>3064</v>
      </c>
      <c r="AQ875" t="s">
        <v>3065</v>
      </c>
      <c r="AR875" t="s">
        <v>35</v>
      </c>
    </row>
    <row r="876" spans="1:44" hidden="1" x14ac:dyDescent="0.3">
      <c r="A876" t="s">
        <v>1375</v>
      </c>
      <c r="B876" t="s">
        <v>1376</v>
      </c>
      <c r="C876" t="s">
        <v>1377</v>
      </c>
      <c r="D876" t="s">
        <v>1378</v>
      </c>
      <c r="E876">
        <v>2017</v>
      </c>
      <c r="F876">
        <v>205872</v>
      </c>
      <c r="G876" t="s">
        <v>3143</v>
      </c>
      <c r="H876">
        <v>739139</v>
      </c>
      <c r="I876">
        <v>1632745</v>
      </c>
      <c r="J876" t="s">
        <v>1384</v>
      </c>
      <c r="K876">
        <v>57710</v>
      </c>
      <c r="L876">
        <v>1263900</v>
      </c>
      <c r="M876">
        <v>998</v>
      </c>
      <c r="N876" t="s">
        <v>3144</v>
      </c>
      <c r="O876" t="s">
        <v>3145</v>
      </c>
      <c r="P876">
        <f>SUM(sample_report[[#This Row],[DIFF_4]:[DIFF_0]])</f>
        <v>3457.6099999999997</v>
      </c>
      <c r="Q876">
        <f>sample_report[[#This Row],[CTP_4]]-sample_report[[#This Row],[NOM_TAX_4]]</f>
        <v>709.44</v>
      </c>
      <c r="R876" s="1">
        <f>sample_report[[#This Row],[CTP_3]]-sample_report[[#This Row],[NOM_TAX_3]]</f>
        <v>557.58000000000004</v>
      </c>
      <c r="S876" s="1">
        <f>sample_report[[#This Row],[CTP_2]]-sample_report[[#This Row],[NOMO_TAX_2]]</f>
        <v>502.35</v>
      </c>
      <c r="T876" s="1">
        <f>sample_report[[#This Row],[CTP_1]]-sample_report[[#This Row],[NOM_TAX_1]]</f>
        <v>833</v>
      </c>
      <c r="U876" s="1">
        <f>sample_report[[#This Row],[CTP_0]]-sample_report[[#This Row],[NOM_TAX_0]]</f>
        <v>855.24</v>
      </c>
      <c r="V876" t="s">
        <v>1396</v>
      </c>
      <c r="W876" t="s">
        <v>1397</v>
      </c>
      <c r="X876" t="s">
        <v>1398</v>
      </c>
      <c r="Y876" t="s">
        <v>1383</v>
      </c>
      <c r="Z876" t="s">
        <v>1384</v>
      </c>
      <c r="AA876">
        <f>sample_report[[#This Row],[PTI_4]]*sample_report[[#This Row],[STR_4]]*0.01</f>
        <v>0</v>
      </c>
      <c r="AK876" t="s">
        <v>1400</v>
      </c>
      <c r="AL876" t="s">
        <v>1401</v>
      </c>
      <c r="AM876" t="s">
        <v>2956</v>
      </c>
      <c r="AN876">
        <v>219557</v>
      </c>
      <c r="AO876">
        <v>205872</v>
      </c>
      <c r="AP876" t="s">
        <v>3146</v>
      </c>
      <c r="AQ876" t="s">
        <v>3147</v>
      </c>
      <c r="AR876" t="s">
        <v>35</v>
      </c>
    </row>
    <row r="877" spans="1:44" x14ac:dyDescent="0.3">
      <c r="A877" t="s">
        <v>3743</v>
      </c>
      <c r="B877" t="s">
        <v>3744</v>
      </c>
      <c r="C877" t="s">
        <v>1377</v>
      </c>
      <c r="D877" t="s">
        <v>312</v>
      </c>
      <c r="E877">
        <v>2020</v>
      </c>
      <c r="F877">
        <v>35476</v>
      </c>
      <c r="G877" t="s">
        <v>3745</v>
      </c>
      <c r="H877">
        <v>154510</v>
      </c>
      <c r="I877">
        <v>198545</v>
      </c>
      <c r="J877" t="s">
        <v>3746</v>
      </c>
      <c r="K877">
        <v>3238</v>
      </c>
      <c r="L877">
        <v>296747</v>
      </c>
      <c r="M877">
        <v>1895</v>
      </c>
      <c r="N877" t="s">
        <v>3747</v>
      </c>
      <c r="O877" t="s">
        <v>3748</v>
      </c>
      <c r="P877">
        <f>SUM(sample_report[[#This Row],[DIFF_4]:[DIFF_0]])</f>
        <v>-11420.867199999999</v>
      </c>
      <c r="Q877" s="1">
        <f>sample_report[[#This Row],[CTP_4]]-sample_report[[#This Row],[NOM_TAX_4]]</f>
        <v>8.0063999999999993</v>
      </c>
      <c r="R877" s="1">
        <f>sample_report[[#This Row],[CTP_3]]-sample_report[[#This Row],[NOM_TAX_3]]</f>
        <v>-7.9219999999999988</v>
      </c>
      <c r="S877" s="1">
        <f>sample_report[[#This Row],[CTP_2]]-sample_report[[#This Row],[NOMO_TAX_2]]</f>
        <v>-17.635600000000004</v>
      </c>
      <c r="T877" s="1">
        <f>sample_report[[#This Row],[CTP_1]]-sample_report[[#This Row],[NOM_TAX_1]]</f>
        <v>-3851.8119999999994</v>
      </c>
      <c r="U877" s="1">
        <f>sample_report[[#This Row],[CTP_0]]-sample_report[[#This Row],[NOM_TAX_0]]</f>
        <v>-7551.5039999999999</v>
      </c>
      <c r="V877" t="s">
        <v>3749</v>
      </c>
      <c r="W877" t="s">
        <v>3750</v>
      </c>
      <c r="X877" t="s">
        <v>3751</v>
      </c>
      <c r="Y877" t="s">
        <v>3752</v>
      </c>
      <c r="Z877" t="s">
        <v>3746</v>
      </c>
      <c r="AA877">
        <f>sample_report[[#This Row],[PTI_4]]*sample_report[[#This Row],[STR_4]]*0.01</f>
        <v>3.3836000000000004</v>
      </c>
      <c r="AB877">
        <f>sample_report[[#This Row],[PTI_3]]*sample_report[[#This Row],[STR_3]]*0.01</f>
        <v>21.911999999999999</v>
      </c>
      <c r="AC877">
        <f>sample_report[[#This Row],[PTI_2]]*sample_report[[#This Row],[STR_32]]*0.01</f>
        <v>33.325600000000001</v>
      </c>
      <c r="AD877">
        <f>sample_report[[#This Row],[PTI_1]]*sample_report[[#This Row],[STR_1]]*0.01</f>
        <v>3863.3419999999996</v>
      </c>
      <c r="AE877">
        <f>sample_report[[#This Row],[PTI_0]]*sample_report[[#This Row],[STR_0]]*0.01</f>
        <v>7591.8639999999996</v>
      </c>
      <c r="AF877">
        <v>22</v>
      </c>
      <c r="AG877">
        <v>22</v>
      </c>
      <c r="AH877">
        <v>22</v>
      </c>
      <c r="AI877">
        <v>21.4</v>
      </c>
      <c r="AJ877">
        <v>21.4</v>
      </c>
      <c r="AK877" t="s">
        <v>3753</v>
      </c>
      <c r="AL877" t="s">
        <v>3754</v>
      </c>
      <c r="AM877" t="s">
        <v>3755</v>
      </c>
      <c r="AN877">
        <v>18053</v>
      </c>
      <c r="AO877">
        <v>35476</v>
      </c>
      <c r="AP877" t="s">
        <v>3756</v>
      </c>
      <c r="AQ877" t="s">
        <v>35</v>
      </c>
      <c r="AR877" t="s">
        <v>35</v>
      </c>
    </row>
    <row r="878" spans="1:44" x14ac:dyDescent="0.3">
      <c r="A878" t="s">
        <v>3743</v>
      </c>
      <c r="B878" t="s">
        <v>3744</v>
      </c>
      <c r="C878" t="s">
        <v>1377</v>
      </c>
      <c r="D878" t="s">
        <v>312</v>
      </c>
      <c r="E878">
        <v>2016</v>
      </c>
      <c r="F878">
        <v>1538</v>
      </c>
      <c r="G878" t="s">
        <v>35</v>
      </c>
      <c r="H878">
        <v>-3259</v>
      </c>
      <c r="I878">
        <v>25230</v>
      </c>
      <c r="J878" t="s">
        <v>3749</v>
      </c>
      <c r="K878">
        <v>1471</v>
      </c>
      <c r="L878">
        <v>568</v>
      </c>
      <c r="N878" t="s">
        <v>3757</v>
      </c>
      <c r="O878" t="s">
        <v>35</v>
      </c>
      <c r="P878" t="e">
        <f>SUM(sample_report[[#This Row],[DIFF_4]:[DIFF_0]])</f>
        <v>#VALUE!</v>
      </c>
      <c r="Q878" s="1" t="e">
        <f>sample_report[[#This Row],[CTP_4]]-sample_report[[#This Row],[NOM_TAX_4]]</f>
        <v>#VALUE!</v>
      </c>
      <c r="R878" s="1" t="e">
        <f>sample_report[[#This Row],[CTP_3]]-sample_report[[#This Row],[NOM_TAX_3]]</f>
        <v>#VALUE!</v>
      </c>
      <c r="S878" s="1" t="e">
        <f>sample_report[[#This Row],[CTP_2]]-sample_report[[#This Row],[NOMO_TAX_2]]</f>
        <v>#VALUE!</v>
      </c>
      <c r="T878" s="1" t="e">
        <f>sample_report[[#This Row],[CTP_1]]-sample_report[[#This Row],[NOM_TAX_1]]</f>
        <v>#VALUE!</v>
      </c>
      <c r="U878" s="1">
        <f>sample_report[[#This Row],[CTP_0]]-sample_report[[#This Row],[NOM_TAX_0]]</f>
        <v>-326.97000000000003</v>
      </c>
      <c r="V878" t="s">
        <v>35</v>
      </c>
      <c r="W878" t="s">
        <v>35</v>
      </c>
      <c r="X878" t="s">
        <v>35</v>
      </c>
      <c r="Y878" t="s">
        <v>35</v>
      </c>
      <c r="Z878" t="s">
        <v>3749</v>
      </c>
      <c r="AA878" t="e">
        <f>sample_report[[#This Row],[PTI_4]]*sample_report[[#This Row],[STR_4]]*0.01</f>
        <v>#VALUE!</v>
      </c>
      <c r="AB878" t="e">
        <f>sample_report[[#This Row],[PTI_3]]*sample_report[[#This Row],[STR_3]]*0.01</f>
        <v>#VALUE!</v>
      </c>
      <c r="AC878" t="e">
        <f>sample_report[[#This Row],[PTI_2]]*sample_report[[#This Row],[STR_32]]*0.01</f>
        <v>#VALUE!</v>
      </c>
      <c r="AD878">
        <f>sample_report[[#This Row],[PTI_1]]*sample_report[[#This Row],[STR_1]]*0.01</f>
        <v>0</v>
      </c>
      <c r="AE878">
        <f>sample_report[[#This Row],[PTI_0]]*sample_report[[#This Row],[STR_0]]*0.01</f>
        <v>338.36</v>
      </c>
      <c r="AF878">
        <v>26.3</v>
      </c>
      <c r="AG878">
        <v>22</v>
      </c>
      <c r="AH878">
        <v>22</v>
      </c>
      <c r="AI878">
        <v>22</v>
      </c>
      <c r="AJ878">
        <v>22</v>
      </c>
      <c r="AK878" t="s">
        <v>35</v>
      </c>
      <c r="AL878" t="s">
        <v>35</v>
      </c>
      <c r="AM878" t="s">
        <v>35</v>
      </c>
      <c r="AO878">
        <v>1538</v>
      </c>
      <c r="AP878" t="s">
        <v>3758</v>
      </c>
      <c r="AQ878" t="s">
        <v>35</v>
      </c>
      <c r="AR878" t="s">
        <v>35</v>
      </c>
    </row>
    <row r="879" spans="1:44" x14ac:dyDescent="0.3">
      <c r="A879" t="s">
        <v>3759</v>
      </c>
      <c r="B879" t="s">
        <v>3760</v>
      </c>
      <c r="C879" t="s">
        <v>1377</v>
      </c>
      <c r="D879" t="s">
        <v>63</v>
      </c>
      <c r="E879">
        <v>2020</v>
      </c>
      <c r="F879">
        <v>298868</v>
      </c>
      <c r="G879" t="s">
        <v>3761</v>
      </c>
      <c r="H879">
        <v>1055385</v>
      </c>
      <c r="I879">
        <v>3330719</v>
      </c>
      <c r="J879" t="s">
        <v>3762</v>
      </c>
      <c r="K879">
        <v>104175</v>
      </c>
      <c r="L879">
        <v>1748300</v>
      </c>
      <c r="M879">
        <v>633</v>
      </c>
      <c r="N879" t="s">
        <v>3763</v>
      </c>
      <c r="O879" t="s">
        <v>35</v>
      </c>
      <c r="P879" t="e">
        <f>SUM(sample_report[[#This Row],[DIFF_4]:[DIFF_0]])</f>
        <v>#VALUE!</v>
      </c>
      <c r="Q879" s="1">
        <f>sample_report[[#This Row],[CTP_4]]-sample_report[[#This Row],[NOM_TAX_4]]</f>
        <v>621.49579999999992</v>
      </c>
      <c r="R879" s="1" t="e">
        <f>sample_report[[#This Row],[CTP_3]]-sample_report[[#This Row],[NOM_TAX_3]]</f>
        <v>#VALUE!</v>
      </c>
      <c r="S879" s="1" t="e">
        <f>sample_report[[#This Row],[CTP_2]]-sample_report[[#This Row],[NOMO_TAX_2]]</f>
        <v>#VALUE!</v>
      </c>
      <c r="T879" s="1">
        <f>sample_report[[#This Row],[CTP_1]]-sample_report[[#This Row],[NOM_TAX_1]]</f>
        <v>-20026.252</v>
      </c>
      <c r="U879" s="1">
        <f>sample_report[[#This Row],[CTP_0]]-sample_report[[#This Row],[NOM_TAX_0]]</f>
        <v>-63489.191999999995</v>
      </c>
      <c r="V879" t="s">
        <v>3764</v>
      </c>
      <c r="W879" t="s">
        <v>35</v>
      </c>
      <c r="X879" t="s">
        <v>35</v>
      </c>
      <c r="Y879" t="s">
        <v>3765</v>
      </c>
      <c r="Z879" t="s">
        <v>3762</v>
      </c>
      <c r="AA879">
        <f>sample_report[[#This Row],[PTI_4]]*sample_report[[#This Row],[STR_4]]*0.01</f>
        <v>102.6542</v>
      </c>
      <c r="AB879">
        <f>sample_report[[#This Row],[PTI_3]]*sample_report[[#This Row],[STR_3]]*0.01</f>
        <v>-926.64659999999992</v>
      </c>
      <c r="AC879">
        <f>sample_report[[#This Row],[PTI_2]]*sample_report[[#This Row],[STR_32]]*0.01</f>
        <v>-38.458200000000005</v>
      </c>
      <c r="AD879">
        <f>sample_report[[#This Row],[PTI_1]]*sample_report[[#This Row],[STR_1]]*0.01</f>
        <v>20577.812000000002</v>
      </c>
      <c r="AE879">
        <f>sample_report[[#This Row],[PTI_0]]*sample_report[[#This Row],[STR_0]]*0.01</f>
        <v>63957.751999999993</v>
      </c>
      <c r="AF879">
        <v>22</v>
      </c>
      <c r="AG879">
        <v>22</v>
      </c>
      <c r="AH879">
        <v>22</v>
      </c>
      <c r="AI879">
        <v>21.4</v>
      </c>
      <c r="AJ879">
        <v>21.4</v>
      </c>
      <c r="AK879" t="s">
        <v>3766</v>
      </c>
      <c r="AL879" t="s">
        <v>3767</v>
      </c>
      <c r="AM879" t="s">
        <v>3768</v>
      </c>
      <c r="AN879">
        <v>96158</v>
      </c>
      <c r="AO879">
        <v>298868</v>
      </c>
      <c r="AP879" t="s">
        <v>3769</v>
      </c>
      <c r="AQ879" t="s">
        <v>3770</v>
      </c>
      <c r="AR879" t="s">
        <v>35</v>
      </c>
    </row>
    <row r="880" spans="1:44" x14ac:dyDescent="0.3">
      <c r="A880" t="s">
        <v>3759</v>
      </c>
      <c r="B880" t="s">
        <v>3760</v>
      </c>
      <c r="C880" t="s">
        <v>1377</v>
      </c>
      <c r="D880" t="s">
        <v>63</v>
      </c>
      <c r="E880">
        <v>2016</v>
      </c>
      <c r="F880">
        <v>46661</v>
      </c>
      <c r="G880" t="s">
        <v>3771</v>
      </c>
      <c r="H880">
        <v>1539055</v>
      </c>
      <c r="I880">
        <v>3157574</v>
      </c>
      <c r="J880" t="s">
        <v>3764</v>
      </c>
      <c r="K880">
        <v>24890</v>
      </c>
      <c r="L880">
        <v>171600</v>
      </c>
      <c r="M880">
        <v>60</v>
      </c>
      <c r="N880" t="s">
        <v>3772</v>
      </c>
      <c r="O880" t="s">
        <v>3773</v>
      </c>
      <c r="P880">
        <f>SUM(sample_report[[#This Row],[DIFF_4]:[DIFF_0]])</f>
        <v>-61379.216369999995</v>
      </c>
      <c r="Q880" s="1">
        <f>sample_report[[#This Row],[CTP_4]]-sample_report[[#This Row],[NOM_TAX_4]]</f>
        <v>453.48362999999995</v>
      </c>
      <c r="R880" s="1">
        <f>sample_report[[#This Row],[CTP_3]]-sample_report[[#This Row],[NOM_TAX_3]]</f>
        <v>-378.68920000000008</v>
      </c>
      <c r="S880" s="1">
        <f>sample_report[[#This Row],[CTP_2]]-sample_report[[#This Row],[NOMO_TAX_2]]</f>
        <v>-328.56079999999997</v>
      </c>
      <c r="T880" s="1">
        <f>sample_report[[#This Row],[CTP_1]]-sample_report[[#This Row],[NOM_TAX_1]]</f>
        <v>-51584.18</v>
      </c>
      <c r="U880" s="1">
        <f>sample_report[[#This Row],[CTP_0]]-sample_report[[#This Row],[NOM_TAX_0]]</f>
        <v>-9541.27</v>
      </c>
      <c r="V880" t="s">
        <v>3774</v>
      </c>
      <c r="W880" t="s">
        <v>3775</v>
      </c>
      <c r="X880" t="s">
        <v>3776</v>
      </c>
      <c r="Y880" t="s">
        <v>3777</v>
      </c>
      <c r="Z880" t="s">
        <v>3764</v>
      </c>
      <c r="AA880">
        <f>sample_report[[#This Row],[PTI_4]]*sample_report[[#This Row],[STR_4]]*0.01</f>
        <v>395.28637000000003</v>
      </c>
      <c r="AB880">
        <f>sample_report[[#This Row],[PTI_3]]*sample_report[[#This Row],[STR_3]]*0.01</f>
        <v>581.75920000000008</v>
      </c>
      <c r="AC880">
        <f>sample_report[[#This Row],[PTI_2]]*sample_report[[#This Row],[STR_32]]*0.01</f>
        <v>508.45079999999996</v>
      </c>
      <c r="AD880">
        <f>sample_report[[#This Row],[PTI_1]]*sample_report[[#This Row],[STR_1]]*0.01</f>
        <v>51920.22</v>
      </c>
      <c r="AE880">
        <f>sample_report[[#This Row],[PTI_0]]*sample_report[[#This Row],[STR_0]]*0.01</f>
        <v>10265.42</v>
      </c>
      <c r="AF880">
        <v>26.3</v>
      </c>
      <c r="AG880">
        <v>22</v>
      </c>
      <c r="AH880">
        <v>22</v>
      </c>
      <c r="AI880">
        <v>22</v>
      </c>
      <c r="AJ880">
        <v>22</v>
      </c>
      <c r="AK880" t="s">
        <v>3778</v>
      </c>
      <c r="AL880" t="s">
        <v>3779</v>
      </c>
      <c r="AM880" t="s">
        <v>3780</v>
      </c>
      <c r="AN880">
        <v>236001</v>
      </c>
      <c r="AO880">
        <v>46661</v>
      </c>
      <c r="AP880" t="s">
        <v>3781</v>
      </c>
      <c r="AQ880" t="s">
        <v>3782</v>
      </c>
      <c r="AR880" t="s">
        <v>35</v>
      </c>
    </row>
    <row r="881" spans="1:44" x14ac:dyDescent="0.3">
      <c r="A881" t="s">
        <v>3783</v>
      </c>
      <c r="B881" t="s">
        <v>3784</v>
      </c>
      <c r="C881" t="s">
        <v>1377</v>
      </c>
      <c r="D881" t="s">
        <v>3785</v>
      </c>
      <c r="E881">
        <v>2020</v>
      </c>
      <c r="F881">
        <v>170629</v>
      </c>
      <c r="G881" t="s">
        <v>3786</v>
      </c>
      <c r="H881">
        <v>661816</v>
      </c>
      <c r="I881">
        <v>1883033</v>
      </c>
      <c r="J881" t="s">
        <v>3787</v>
      </c>
      <c r="K881">
        <v>44032</v>
      </c>
      <c r="L881">
        <v>1022800</v>
      </c>
      <c r="M881">
        <v>645</v>
      </c>
      <c r="N881" t="s">
        <v>3788</v>
      </c>
      <c r="O881" t="s">
        <v>3789</v>
      </c>
      <c r="P881">
        <f>SUM(sample_report[[#This Row],[DIFF_4]:[DIFF_0]])</f>
        <v>-64976.892800000001</v>
      </c>
      <c r="Q881" s="1">
        <f>sample_report[[#This Row],[CTP_4]]-sample_report[[#This Row],[NOM_TAX_4]]</f>
        <v>235.75500000000002</v>
      </c>
      <c r="R881" s="1">
        <f>sample_report[[#This Row],[CTP_3]]-sample_report[[#This Row],[NOM_TAX_3]]</f>
        <v>75.980999999999938</v>
      </c>
      <c r="S881" s="1">
        <f>sample_report[[#This Row],[CTP_2]]-sample_report[[#This Row],[NOMO_TAX_2]]</f>
        <v>42.225200000000029</v>
      </c>
      <c r="T881" s="1">
        <f>sample_report[[#This Row],[CTP_1]]-sample_report[[#This Row],[NOM_TAX_1]]</f>
        <v>-29241.788</v>
      </c>
      <c r="U881" s="1">
        <f>sample_report[[#This Row],[CTP_0]]-sample_report[[#This Row],[NOM_TAX_0]]</f>
        <v>-36089.065999999999</v>
      </c>
      <c r="V881" t="s">
        <v>3790</v>
      </c>
      <c r="W881" t="s">
        <v>3791</v>
      </c>
      <c r="X881" t="s">
        <v>3792</v>
      </c>
      <c r="Y881" t="s">
        <v>3793</v>
      </c>
      <c r="Z881" t="s">
        <v>3787</v>
      </c>
      <c r="AA881">
        <f>sample_report[[#This Row],[PTI_4]]*sample_report[[#This Row],[STR_4]]*0.01</f>
        <v>205.97499999999999</v>
      </c>
      <c r="AB881">
        <f>sample_report[[#This Row],[PTI_3]]*sample_report[[#This Row],[STR_3]]*0.01</f>
        <v>271.79900000000004</v>
      </c>
      <c r="AC881">
        <f>sample_report[[#This Row],[PTI_2]]*sample_report[[#This Row],[STR_32]]*0.01</f>
        <v>241.19479999999999</v>
      </c>
      <c r="AD881">
        <f>sample_report[[#This Row],[PTI_1]]*sample_report[[#This Row],[STR_1]]*0.01</f>
        <v>29361.227999999999</v>
      </c>
      <c r="AE881">
        <f>sample_report[[#This Row],[PTI_0]]*sample_report[[#This Row],[STR_0]]*0.01</f>
        <v>36514.606</v>
      </c>
      <c r="AF881">
        <v>22</v>
      </c>
      <c r="AG881">
        <v>22</v>
      </c>
      <c r="AH881">
        <v>22</v>
      </c>
      <c r="AI881">
        <v>21.4</v>
      </c>
      <c r="AJ881">
        <v>21.4</v>
      </c>
      <c r="AK881" t="s">
        <v>3794</v>
      </c>
      <c r="AL881" t="s">
        <v>3795</v>
      </c>
      <c r="AM881" t="s">
        <v>3796</v>
      </c>
      <c r="AN881">
        <v>137202</v>
      </c>
      <c r="AO881">
        <v>170629</v>
      </c>
      <c r="AP881" t="s">
        <v>3797</v>
      </c>
      <c r="AQ881" t="s">
        <v>3798</v>
      </c>
      <c r="AR881" t="s">
        <v>35</v>
      </c>
    </row>
    <row r="882" spans="1:44" x14ac:dyDescent="0.3">
      <c r="A882" t="s">
        <v>3783</v>
      </c>
      <c r="B882" t="s">
        <v>3784</v>
      </c>
      <c r="C882" t="s">
        <v>1377</v>
      </c>
      <c r="D882" t="s">
        <v>3785</v>
      </c>
      <c r="E882">
        <v>2016</v>
      </c>
      <c r="F882">
        <v>93625</v>
      </c>
      <c r="G882" t="s">
        <v>35</v>
      </c>
      <c r="H882">
        <v>365498</v>
      </c>
      <c r="I882">
        <v>1257997</v>
      </c>
      <c r="J882" t="s">
        <v>3790</v>
      </c>
      <c r="K882">
        <v>45913</v>
      </c>
      <c r="L882">
        <v>380000</v>
      </c>
      <c r="M882">
        <v>331</v>
      </c>
      <c r="N882" t="s">
        <v>3799</v>
      </c>
      <c r="O882" t="s">
        <v>35</v>
      </c>
      <c r="P882" t="e">
        <f>SUM(sample_report[[#This Row],[DIFF_4]:[DIFF_0]])</f>
        <v>#VALUE!</v>
      </c>
      <c r="Q882" s="1" t="e">
        <f>sample_report[[#This Row],[CTP_4]]-sample_report[[#This Row],[NOM_TAX_4]]</f>
        <v>#VALUE!</v>
      </c>
      <c r="R882" s="1" t="e">
        <f>sample_report[[#This Row],[CTP_3]]-sample_report[[#This Row],[NOM_TAX_3]]</f>
        <v>#VALUE!</v>
      </c>
      <c r="S882" s="1">
        <f>sample_report[[#This Row],[CTP_2]]-sample_report[[#This Row],[NOMO_TAX_2]]</f>
        <v>64.946600000000018</v>
      </c>
      <c r="T882" s="1">
        <f>sample_report[[#This Row],[CTP_1]]-sample_report[[#This Row],[NOM_TAX_1]]</f>
        <v>-22317.879999999997</v>
      </c>
      <c r="U882" s="1">
        <f>sample_report[[#This Row],[CTP_0]]-sample_report[[#This Row],[NOM_TAX_0]]</f>
        <v>-20155.77</v>
      </c>
      <c r="V882" t="s">
        <v>35</v>
      </c>
      <c r="W882" t="s">
        <v>35</v>
      </c>
      <c r="X882" t="s">
        <v>1160</v>
      </c>
      <c r="Y882" t="s">
        <v>3800</v>
      </c>
      <c r="Z882" t="s">
        <v>3790</v>
      </c>
      <c r="AA882" t="e">
        <f>sample_report[[#This Row],[PTI_4]]*sample_report[[#This Row],[STR_4]]*0.01</f>
        <v>#VALUE!</v>
      </c>
      <c r="AB882" t="e">
        <f>sample_report[[#This Row],[PTI_3]]*sample_report[[#This Row],[STR_3]]*0.01</f>
        <v>#VALUE!</v>
      </c>
      <c r="AC882">
        <f>sample_report[[#This Row],[PTI_2]]*sample_report[[#This Row],[STR_32]]*0.01</f>
        <v>240.7834</v>
      </c>
      <c r="AD882">
        <f>sample_report[[#This Row],[PTI_1]]*sample_report[[#This Row],[STR_1]]*0.01</f>
        <v>22577.94</v>
      </c>
      <c r="AE882">
        <f>sample_report[[#This Row],[PTI_0]]*sample_report[[#This Row],[STR_0]]*0.01</f>
        <v>20597.5</v>
      </c>
      <c r="AF882">
        <v>26.3</v>
      </c>
      <c r="AG882">
        <v>22</v>
      </c>
      <c r="AH882">
        <v>22</v>
      </c>
      <c r="AI882">
        <v>22</v>
      </c>
      <c r="AJ882">
        <v>22</v>
      </c>
      <c r="AK882" t="s">
        <v>35</v>
      </c>
      <c r="AL882" t="s">
        <v>35</v>
      </c>
      <c r="AM882" t="s">
        <v>3801</v>
      </c>
      <c r="AN882">
        <v>102627</v>
      </c>
      <c r="AO882">
        <v>93625</v>
      </c>
      <c r="AP882" t="s">
        <v>3802</v>
      </c>
      <c r="AQ882" t="s">
        <v>3803</v>
      </c>
      <c r="AR882" t="s">
        <v>35</v>
      </c>
    </row>
    <row r="883" spans="1:44" x14ac:dyDescent="0.3">
      <c r="A883" t="s">
        <v>4677</v>
      </c>
      <c r="B883" t="s">
        <v>4678</v>
      </c>
      <c r="C883" t="s">
        <v>1377</v>
      </c>
      <c r="D883" t="s">
        <v>4679</v>
      </c>
      <c r="E883">
        <v>2020</v>
      </c>
      <c r="F883">
        <v>34049</v>
      </c>
      <c r="G883" t="s">
        <v>4680</v>
      </c>
      <c r="H883">
        <v>333561</v>
      </c>
      <c r="I883">
        <v>387757</v>
      </c>
      <c r="J883" t="s">
        <v>4681</v>
      </c>
      <c r="K883">
        <v>1603</v>
      </c>
      <c r="L883">
        <v>298659</v>
      </c>
      <c r="M883">
        <v>1641</v>
      </c>
      <c r="N883" t="s">
        <v>4682</v>
      </c>
      <c r="O883" t="s">
        <v>4683</v>
      </c>
      <c r="P883">
        <f>SUM(sample_report[[#This Row],[DIFF_4]:[DIFF_0]])</f>
        <v>-11080.921599999998</v>
      </c>
      <c r="Q883" s="1">
        <f>sample_report[[#This Row],[CTP_4]]-sample_report[[#This Row],[NOM_TAX_4]]</f>
        <v>-7.8082000000000003</v>
      </c>
      <c r="R883" s="1">
        <f>sample_report[[#This Row],[CTP_3]]-sample_report[[#This Row],[NOM_TAX_3]]</f>
        <v>-13.191799999999999</v>
      </c>
      <c r="S883" s="1">
        <f>sample_report[[#This Row],[CTP_2]]-sample_report[[#This Row],[NOMO_TAX_2]]</f>
        <v>-19.743599999999997</v>
      </c>
      <c r="T883" s="1">
        <f>sample_report[[#This Row],[CTP_1]]-sample_report[[#This Row],[NOM_TAX_1]]</f>
        <v>-3761.1219999999994</v>
      </c>
      <c r="U883" s="1">
        <f>sample_report[[#This Row],[CTP_0]]-sample_report[[#This Row],[NOM_TAX_0]]</f>
        <v>-7279.0559999999996</v>
      </c>
      <c r="V883" t="s">
        <v>4684</v>
      </c>
      <c r="W883" t="s">
        <v>4685</v>
      </c>
      <c r="X883" t="s">
        <v>4686</v>
      </c>
      <c r="Y883" t="s">
        <v>4687</v>
      </c>
      <c r="Z883" t="s">
        <v>4681</v>
      </c>
      <c r="AA883">
        <f>sample_report[[#This Row],[PTI_4]]*sample_report[[#This Row],[STR_4]]*0.01</f>
        <v>8.4282000000000004</v>
      </c>
      <c r="AB883">
        <f>sample_report[[#This Row],[PTI_3]]*sample_report[[#This Row],[STR_3]]*0.01</f>
        <v>16.541799999999999</v>
      </c>
      <c r="AC883">
        <f>sample_report[[#This Row],[PTI_2]]*sample_report[[#This Row],[STR_32]]*0.01</f>
        <v>23.183599999999998</v>
      </c>
      <c r="AD883">
        <f>sample_report[[#This Row],[PTI_1]]*sample_report[[#This Row],[STR_1]]*0.01</f>
        <v>3767.0419999999995</v>
      </c>
      <c r="AE883">
        <f>sample_report[[#This Row],[PTI_0]]*sample_report[[#This Row],[STR_0]]*0.01</f>
        <v>7286.4859999999999</v>
      </c>
      <c r="AF883">
        <v>22</v>
      </c>
      <c r="AG883">
        <v>22</v>
      </c>
      <c r="AH883">
        <v>22</v>
      </c>
      <c r="AI883">
        <v>21.4</v>
      </c>
      <c r="AJ883">
        <v>21.4</v>
      </c>
      <c r="AK883" t="s">
        <v>4688</v>
      </c>
      <c r="AL883" t="s">
        <v>4689</v>
      </c>
      <c r="AM883" t="s">
        <v>4690</v>
      </c>
      <c r="AN883">
        <v>17603</v>
      </c>
      <c r="AO883">
        <v>34049</v>
      </c>
      <c r="AP883" t="s">
        <v>4691</v>
      </c>
      <c r="AQ883" t="s">
        <v>35</v>
      </c>
      <c r="AR883" t="s">
        <v>35</v>
      </c>
    </row>
    <row r="884" spans="1:44" x14ac:dyDescent="0.3">
      <c r="A884" t="s">
        <v>4677</v>
      </c>
      <c r="B884" t="s">
        <v>4678</v>
      </c>
      <c r="C884" t="s">
        <v>1377</v>
      </c>
      <c r="D884" t="s">
        <v>4679</v>
      </c>
      <c r="E884">
        <v>2016</v>
      </c>
      <c r="F884">
        <v>3831</v>
      </c>
      <c r="G884" t="s">
        <v>4692</v>
      </c>
      <c r="H884">
        <v>6739</v>
      </c>
      <c r="I884">
        <v>10897</v>
      </c>
      <c r="J884" t="s">
        <v>4684</v>
      </c>
      <c r="K884">
        <v>320</v>
      </c>
      <c r="L884">
        <v>30061</v>
      </c>
      <c r="M884">
        <v>3914</v>
      </c>
      <c r="N884" t="s">
        <v>4693</v>
      </c>
      <c r="O884" t="s">
        <v>35</v>
      </c>
      <c r="P884" t="e">
        <f>SUM(sample_report[[#This Row],[DIFF_4]:[DIFF_0]])</f>
        <v>#VALUE!</v>
      </c>
      <c r="Q884" s="1" t="e">
        <f>sample_report[[#This Row],[CTP_4]]-sample_report[[#This Row],[NOM_TAX_4]]</f>
        <v>#VALUE!</v>
      </c>
      <c r="R884" s="1">
        <f>sample_report[[#This Row],[CTP_3]]-sample_report[[#This Row],[NOM_TAX_3]]</f>
        <v>-1.1012000000000002</v>
      </c>
      <c r="S884" s="1">
        <f>sample_report[[#This Row],[CTP_2]]-sample_report[[#This Row],[NOMO_TAX_2]]</f>
        <v>-2.8635999999999995</v>
      </c>
      <c r="T884" s="1">
        <f>sample_report[[#This Row],[CTP_1]]-sample_report[[#This Row],[NOM_TAX_1]]</f>
        <v>-512.97</v>
      </c>
      <c r="U884" s="1">
        <f>sample_report[[#This Row],[CTP_0]]-sample_report[[#This Row],[NOM_TAX_0]]</f>
        <v>-842.2</v>
      </c>
      <c r="V884" t="s">
        <v>35</v>
      </c>
      <c r="W884" t="s">
        <v>4694</v>
      </c>
      <c r="X884" t="s">
        <v>4695</v>
      </c>
      <c r="Y884" t="s">
        <v>4696</v>
      </c>
      <c r="Z884" t="s">
        <v>4684</v>
      </c>
      <c r="AA884" t="e">
        <f>sample_report[[#This Row],[PTI_4]]*sample_report[[#This Row],[STR_4]]*0.01</f>
        <v>#VALUE!</v>
      </c>
      <c r="AB884">
        <f>sample_report[[#This Row],[PTI_3]]*sample_report[[#This Row],[STR_3]]*0.01</f>
        <v>2.3012000000000001</v>
      </c>
      <c r="AC884">
        <f>sample_report[[#This Row],[PTI_2]]*sample_report[[#This Row],[STR_32]]*0.01</f>
        <v>3.8235999999999994</v>
      </c>
      <c r="AD884">
        <f>sample_report[[#This Row],[PTI_1]]*sample_report[[#This Row],[STR_1]]*0.01</f>
        <v>514.14</v>
      </c>
      <c r="AE884">
        <f>sample_report[[#This Row],[PTI_0]]*sample_report[[#This Row],[STR_0]]*0.01</f>
        <v>842.82</v>
      </c>
      <c r="AF884">
        <v>26.3</v>
      </c>
      <c r="AG884">
        <v>22</v>
      </c>
      <c r="AH884">
        <v>22</v>
      </c>
      <c r="AI884">
        <v>22</v>
      </c>
      <c r="AJ884">
        <v>22</v>
      </c>
      <c r="AK884" t="s">
        <v>35</v>
      </c>
      <c r="AL884" t="s">
        <v>4697</v>
      </c>
      <c r="AM884" t="s">
        <v>4698</v>
      </c>
      <c r="AN884">
        <v>2337</v>
      </c>
      <c r="AO884">
        <v>3831</v>
      </c>
      <c r="AP884" t="s">
        <v>4699</v>
      </c>
      <c r="AQ884" t="s">
        <v>35</v>
      </c>
      <c r="AR884" t="s">
        <v>35</v>
      </c>
    </row>
    <row r="885" spans="1:44" x14ac:dyDescent="0.3">
      <c r="A885" t="s">
        <v>5409</v>
      </c>
      <c r="B885" t="s">
        <v>5410</v>
      </c>
      <c r="C885" t="s">
        <v>1377</v>
      </c>
      <c r="D885" t="s">
        <v>63</v>
      </c>
      <c r="E885">
        <v>2020</v>
      </c>
      <c r="F885">
        <v>86592</v>
      </c>
      <c r="G885" t="s">
        <v>5411</v>
      </c>
      <c r="H885">
        <v>726152</v>
      </c>
      <c r="I885">
        <v>1309639</v>
      </c>
      <c r="J885" t="s">
        <v>5412</v>
      </c>
      <c r="K885">
        <v>15378</v>
      </c>
      <c r="L885">
        <v>648583</v>
      </c>
      <c r="M885">
        <v>592</v>
      </c>
      <c r="N885" t="s">
        <v>5413</v>
      </c>
      <c r="O885" t="s">
        <v>5414</v>
      </c>
      <c r="P885">
        <f>SUM(sample_report[[#This Row],[DIFF_4]:[DIFF_0]])</f>
        <v>-39055.088199999998</v>
      </c>
      <c r="Q885" s="1">
        <f>sample_report[[#This Row],[CTP_4]]-sample_report[[#This Row],[NOM_TAX_4]]</f>
        <v>-71.85620000000003</v>
      </c>
      <c r="R885" s="1">
        <f>sample_report[[#This Row],[CTP_3]]-sample_report[[#This Row],[NOM_TAX_3]]</f>
        <v>-53.39379999999997</v>
      </c>
      <c r="S885" s="1">
        <f>sample_report[[#This Row],[CTP_2]]-sample_report[[#This Row],[NOMO_TAX_2]]</f>
        <v>-53.354199999999963</v>
      </c>
      <c r="T885" s="1">
        <f>sample_report[[#This Row],[CTP_1]]-sample_report[[#This Row],[NOM_TAX_1]]</f>
        <v>-20531.835999999999</v>
      </c>
      <c r="U885" s="1">
        <f>sample_report[[#This Row],[CTP_0]]-sample_report[[#This Row],[NOM_TAX_0]]</f>
        <v>-18344.647999999997</v>
      </c>
      <c r="V885" t="s">
        <v>5415</v>
      </c>
      <c r="W885" t="s">
        <v>5416</v>
      </c>
      <c r="X885" t="s">
        <v>5417</v>
      </c>
      <c r="Y885" t="s">
        <v>5418</v>
      </c>
      <c r="Z885" t="s">
        <v>5412</v>
      </c>
      <c r="AA885">
        <f>sample_report[[#This Row],[PTI_4]]*sample_report[[#This Row],[STR_4]]*0.01</f>
        <v>173.73620000000003</v>
      </c>
      <c r="AB885">
        <f>sample_report[[#This Row],[PTI_3]]*sample_report[[#This Row],[STR_3]]*0.01</f>
        <v>182.88379999999998</v>
      </c>
      <c r="AC885">
        <f>sample_report[[#This Row],[PTI_2]]*sample_report[[#This Row],[STR_32]]*0.01</f>
        <v>234.21419999999998</v>
      </c>
      <c r="AD885">
        <f>sample_report[[#This Row],[PTI_1]]*sample_report[[#This Row],[STR_1]]*0.01</f>
        <v>20725.685999999998</v>
      </c>
      <c r="AE885">
        <f>sample_report[[#This Row],[PTI_0]]*sample_report[[#This Row],[STR_0]]*0.01</f>
        <v>18530.687999999998</v>
      </c>
      <c r="AF885">
        <v>22</v>
      </c>
      <c r="AG885">
        <v>22</v>
      </c>
      <c r="AH885">
        <v>22</v>
      </c>
      <c r="AI885">
        <v>21.4</v>
      </c>
      <c r="AJ885">
        <v>21.4</v>
      </c>
      <c r="AK885" t="s">
        <v>5419</v>
      </c>
      <c r="AL885" t="s">
        <v>5420</v>
      </c>
      <c r="AM885" t="s">
        <v>5421</v>
      </c>
      <c r="AN885">
        <v>96849</v>
      </c>
      <c r="AO885">
        <v>86592</v>
      </c>
      <c r="AP885" t="s">
        <v>5422</v>
      </c>
      <c r="AQ885" t="s">
        <v>5423</v>
      </c>
      <c r="AR885" t="s">
        <v>35</v>
      </c>
    </row>
    <row r="886" spans="1:44" x14ac:dyDescent="0.3">
      <c r="A886" t="s">
        <v>5409</v>
      </c>
      <c r="B886" t="s">
        <v>5410</v>
      </c>
      <c r="C886" t="s">
        <v>1377</v>
      </c>
      <c r="D886" t="s">
        <v>63</v>
      </c>
      <c r="E886">
        <v>2016</v>
      </c>
      <c r="F886">
        <v>78971</v>
      </c>
      <c r="G886" t="s">
        <v>5424</v>
      </c>
      <c r="H886">
        <v>482738</v>
      </c>
      <c r="I886">
        <v>834740</v>
      </c>
      <c r="J886" t="s">
        <v>5415</v>
      </c>
      <c r="K886">
        <v>15011</v>
      </c>
      <c r="L886">
        <v>542974</v>
      </c>
      <c r="M886">
        <v>755</v>
      </c>
      <c r="N886" t="s">
        <v>5425</v>
      </c>
      <c r="O886" t="s">
        <v>5426</v>
      </c>
      <c r="P886">
        <f>SUM(sample_report[[#This Row],[DIFF_4]:[DIFF_0]])</f>
        <v>-32660.205239999999</v>
      </c>
      <c r="Q886" s="1">
        <f>sample_report[[#This Row],[CTP_4]]-sample_report[[#This Row],[NOM_TAX_4]]</f>
        <v>-75.777240000000006</v>
      </c>
      <c r="R886" s="1">
        <f>sample_report[[#This Row],[CTP_3]]-sample_report[[#This Row],[NOM_TAX_3]]</f>
        <v>-51.908000000000001</v>
      </c>
      <c r="S886" s="1">
        <f>sample_report[[#This Row],[CTP_2]]-sample_report[[#This Row],[NOMO_TAX_2]]</f>
        <v>-36.310000000000016</v>
      </c>
      <c r="T886" s="1">
        <f>sample_report[[#This Row],[CTP_1]]-sample_report[[#This Row],[NOM_TAX_1]]</f>
        <v>-15224.470000000001</v>
      </c>
      <c r="U886" s="1">
        <f>sample_report[[#This Row],[CTP_0]]-sample_report[[#This Row],[NOM_TAX_0]]</f>
        <v>-17271.739999999998</v>
      </c>
      <c r="V886" t="s">
        <v>5427</v>
      </c>
      <c r="W886" t="s">
        <v>3846</v>
      </c>
      <c r="X886" t="s">
        <v>5428</v>
      </c>
      <c r="Y886" t="s">
        <v>5429</v>
      </c>
      <c r="Z886" t="s">
        <v>5415</v>
      </c>
      <c r="AA886">
        <f>sample_report[[#This Row],[PTI_4]]*sample_report[[#This Row],[STR_4]]*0.01</f>
        <v>149.24724000000001</v>
      </c>
      <c r="AB886">
        <f>sample_report[[#This Row],[PTI_3]]*sample_report[[#This Row],[STR_3]]*0.01</f>
        <v>134.61799999999999</v>
      </c>
      <c r="AC886">
        <f>sample_report[[#This Row],[PTI_2]]*sample_report[[#This Row],[STR_32]]*0.01</f>
        <v>148.39000000000001</v>
      </c>
      <c r="AD886">
        <f>sample_report[[#This Row],[PTI_1]]*sample_report[[#This Row],[STR_1]]*0.01</f>
        <v>15357.54</v>
      </c>
      <c r="AE886">
        <f>sample_report[[#This Row],[PTI_0]]*sample_report[[#This Row],[STR_0]]*0.01</f>
        <v>17373.62</v>
      </c>
      <c r="AF886">
        <v>26.3</v>
      </c>
      <c r="AG886">
        <v>22</v>
      </c>
      <c r="AH886">
        <v>22</v>
      </c>
      <c r="AI886">
        <v>22</v>
      </c>
      <c r="AJ886">
        <v>22</v>
      </c>
      <c r="AK886" t="s">
        <v>5430</v>
      </c>
      <c r="AL886" t="s">
        <v>5431</v>
      </c>
      <c r="AM886" t="s">
        <v>5432</v>
      </c>
      <c r="AN886">
        <v>69807</v>
      </c>
      <c r="AO886">
        <v>78971</v>
      </c>
      <c r="AP886" t="s">
        <v>5433</v>
      </c>
      <c r="AQ886" t="s">
        <v>5434</v>
      </c>
      <c r="AR886" t="s">
        <v>35</v>
      </c>
    </row>
    <row r="887" spans="1:44" x14ac:dyDescent="0.3">
      <c r="A887" t="s">
        <v>5763</v>
      </c>
      <c r="B887" t="s">
        <v>5764</v>
      </c>
      <c r="C887" t="s">
        <v>1377</v>
      </c>
      <c r="D887" t="s">
        <v>312</v>
      </c>
      <c r="E887">
        <v>2020</v>
      </c>
      <c r="F887">
        <v>557321</v>
      </c>
      <c r="G887" t="s">
        <v>5765</v>
      </c>
      <c r="H887">
        <v>5623540</v>
      </c>
      <c r="I887">
        <v>6963209</v>
      </c>
      <c r="J887" t="s">
        <v>5766</v>
      </c>
      <c r="K887">
        <v>5030</v>
      </c>
      <c r="L887">
        <v>5279000</v>
      </c>
      <c r="M887">
        <v>969</v>
      </c>
      <c r="N887" t="s">
        <v>5767</v>
      </c>
      <c r="O887" t="s">
        <v>5768</v>
      </c>
      <c r="P887">
        <f>SUM(sample_report[[#This Row],[DIFF_4]:[DIFF_0]])</f>
        <v>-351559.64179999992</v>
      </c>
      <c r="Q887" s="1">
        <f>sample_report[[#This Row],[CTP_4]]-sample_report[[#This Row],[NOM_TAX_4]]</f>
        <v>-812.38300000000004</v>
      </c>
      <c r="R887" s="1">
        <f>sample_report[[#This Row],[CTP_3]]-sample_report[[#This Row],[NOM_TAX_3]]</f>
        <v>-1076.1802</v>
      </c>
      <c r="S887" s="1">
        <f>sample_report[[#This Row],[CTP_2]]-sample_report[[#This Row],[NOMO_TAX_2]]</f>
        <v>176.1514</v>
      </c>
      <c r="T887" s="1">
        <f>sample_report[[#This Row],[CTP_1]]-sample_report[[#This Row],[NOM_TAX_1]]</f>
        <v>-230717.74599999996</v>
      </c>
      <c r="U887" s="1">
        <f>sample_report[[#This Row],[CTP_0]]-sample_report[[#This Row],[NOM_TAX_0]]</f>
        <v>-119129.48399999998</v>
      </c>
      <c r="V887" t="s">
        <v>5769</v>
      </c>
      <c r="W887" t="s">
        <v>5770</v>
      </c>
      <c r="X887" t="s">
        <v>5771</v>
      </c>
      <c r="Y887" t="s">
        <v>5772</v>
      </c>
      <c r="Z887" t="s">
        <v>5766</v>
      </c>
      <c r="AA887">
        <f>sample_report[[#This Row],[PTI_4]]*sample_report[[#This Row],[STR_4]]*0.01</f>
        <v>863.423</v>
      </c>
      <c r="AB887">
        <f>sample_report[[#This Row],[PTI_3]]*sample_report[[#This Row],[STR_3]]*0.01</f>
        <v>1137.0501999999999</v>
      </c>
      <c r="AC887">
        <f>sample_report[[#This Row],[PTI_2]]*sample_report[[#This Row],[STR_32]]*0.01</f>
        <v>-18.231400000000001</v>
      </c>
      <c r="AD887">
        <f>sample_report[[#This Row],[PTI_1]]*sample_report[[#This Row],[STR_1]]*0.01</f>
        <v>230888.66599999997</v>
      </c>
      <c r="AE887">
        <f>sample_report[[#This Row],[PTI_0]]*sample_report[[#This Row],[STR_0]]*0.01</f>
        <v>119266.69399999999</v>
      </c>
      <c r="AF887">
        <v>22</v>
      </c>
      <c r="AG887">
        <v>22</v>
      </c>
      <c r="AH887">
        <v>22</v>
      </c>
      <c r="AI887">
        <v>21.4</v>
      </c>
      <c r="AJ887">
        <v>21.4</v>
      </c>
      <c r="AK887" t="s">
        <v>5773</v>
      </c>
      <c r="AL887" t="s">
        <v>5774</v>
      </c>
      <c r="AM887" t="s">
        <v>5775</v>
      </c>
      <c r="AN887">
        <v>1078919</v>
      </c>
      <c r="AO887">
        <v>557321</v>
      </c>
      <c r="AP887" t="s">
        <v>5776</v>
      </c>
      <c r="AQ887" t="s">
        <v>35</v>
      </c>
      <c r="AR887" t="s">
        <v>35</v>
      </c>
    </row>
    <row r="888" spans="1:44" x14ac:dyDescent="0.3">
      <c r="A888" t="s">
        <v>5763</v>
      </c>
      <c r="B888" t="s">
        <v>5764</v>
      </c>
      <c r="C888" t="s">
        <v>1377</v>
      </c>
      <c r="D888" t="s">
        <v>312</v>
      </c>
      <c r="E888">
        <v>2016</v>
      </c>
      <c r="F888">
        <v>392465</v>
      </c>
      <c r="G888" t="s">
        <v>5777</v>
      </c>
      <c r="H888">
        <v>3303139</v>
      </c>
      <c r="I888">
        <v>4073575</v>
      </c>
      <c r="J888" t="s">
        <v>5769</v>
      </c>
      <c r="K888">
        <v>5291</v>
      </c>
      <c r="L888">
        <v>3366500</v>
      </c>
      <c r="M888">
        <v>952</v>
      </c>
      <c r="N888" t="s">
        <v>5778</v>
      </c>
      <c r="O888" t="s">
        <v>5779</v>
      </c>
      <c r="P888">
        <f>SUM(sample_report[[#This Row],[DIFF_4]:[DIFF_0]])</f>
        <v>-136510.66287</v>
      </c>
      <c r="Q888" s="1">
        <f>sample_report[[#This Row],[CTP_4]]-sample_report[[#This Row],[NOM_TAX_4]]</f>
        <v>-901.88226999999995</v>
      </c>
      <c r="R888" s="1">
        <f>sample_report[[#This Row],[CTP_3]]-sample_report[[#This Row],[NOM_TAX_3]]</f>
        <v>-1351.6188000000002</v>
      </c>
      <c r="S888" s="1">
        <f>sample_report[[#This Row],[CTP_2]]-sample_report[[#This Row],[NOMO_TAX_2]]</f>
        <v>-1550.1017999999999</v>
      </c>
      <c r="T888" s="1">
        <f>sample_report[[#This Row],[CTP_1]]-sample_report[[#This Row],[NOM_TAX_1]]</f>
        <v>-46415.8</v>
      </c>
      <c r="U888" s="1">
        <f>sample_report[[#This Row],[CTP_0]]-sample_report[[#This Row],[NOM_TAX_0]]</f>
        <v>-86291.260000000009</v>
      </c>
      <c r="V888" t="s">
        <v>5780</v>
      </c>
      <c r="W888" t="s">
        <v>5781</v>
      </c>
      <c r="X888" t="s">
        <v>5782</v>
      </c>
      <c r="Y888" t="s">
        <v>5783</v>
      </c>
      <c r="Z888" t="s">
        <v>5769</v>
      </c>
      <c r="AA888">
        <f>sample_report[[#This Row],[PTI_4]]*sample_report[[#This Row],[STR_4]]*0.01</f>
        <v>923.73226999999997</v>
      </c>
      <c r="AB888">
        <f>sample_report[[#This Row],[PTI_3]]*sample_report[[#This Row],[STR_3]]*0.01</f>
        <v>1397.6688000000001</v>
      </c>
      <c r="AC888">
        <f>sample_report[[#This Row],[PTI_2]]*sample_report[[#This Row],[STR_32]]*0.01</f>
        <v>1583.1617999999999</v>
      </c>
      <c r="AD888">
        <f>sample_report[[#This Row],[PTI_1]]*sample_report[[#This Row],[STR_1]]*0.01</f>
        <v>46454.32</v>
      </c>
      <c r="AE888">
        <f>sample_report[[#This Row],[PTI_0]]*sample_report[[#This Row],[STR_0]]*0.01</f>
        <v>86342.3</v>
      </c>
      <c r="AF888">
        <v>26.3</v>
      </c>
      <c r="AG888">
        <v>22</v>
      </c>
      <c r="AH888">
        <v>22</v>
      </c>
      <c r="AI888">
        <v>22</v>
      </c>
      <c r="AJ888">
        <v>22</v>
      </c>
      <c r="AK888" t="s">
        <v>5784</v>
      </c>
      <c r="AL888" t="s">
        <v>5785</v>
      </c>
      <c r="AM888" t="s">
        <v>5786</v>
      </c>
      <c r="AN888">
        <v>211156</v>
      </c>
      <c r="AO888">
        <v>392465</v>
      </c>
      <c r="AP888" t="s">
        <v>5787</v>
      </c>
      <c r="AQ888" t="s">
        <v>35</v>
      </c>
      <c r="AR888" t="s">
        <v>35</v>
      </c>
    </row>
    <row r="889" spans="1:44" hidden="1" x14ac:dyDescent="0.3">
      <c r="A889" t="s">
        <v>3759</v>
      </c>
      <c r="B889" t="s">
        <v>3760</v>
      </c>
      <c r="C889" t="s">
        <v>1377</v>
      </c>
      <c r="D889" t="s">
        <v>63</v>
      </c>
      <c r="E889">
        <v>2018</v>
      </c>
      <c r="F889">
        <v>-17481</v>
      </c>
      <c r="G889" t="s">
        <v>6169</v>
      </c>
      <c r="H889">
        <v>981045</v>
      </c>
      <c r="I889">
        <v>3067692</v>
      </c>
      <c r="J889" t="s">
        <v>35</v>
      </c>
      <c r="K889">
        <v>55317</v>
      </c>
      <c r="L889">
        <v>-653000</v>
      </c>
      <c r="M889">
        <v>-243</v>
      </c>
      <c r="N889" t="s">
        <v>35</v>
      </c>
      <c r="O889" t="s">
        <v>35</v>
      </c>
      <c r="P889" t="e">
        <f>SUM(sample_report[[#This Row],[DIFF_4]:[DIFF_0]])</f>
        <v>#VALUE!</v>
      </c>
      <c r="Q889">
        <f>sample_report[[#This Row],[CTP_4]]-sample_report[[#This Row],[NOM_TAX_4]]</f>
        <v>179.89</v>
      </c>
      <c r="R889" s="1">
        <f>sample_report[[#This Row],[CTP_3]]-sample_report[[#This Row],[NOM_TAX_3]]</f>
        <v>336.04</v>
      </c>
      <c r="S889" s="1">
        <f>sample_report[[#This Row],[CTP_2]]-sample_report[[#This Row],[NOMO_TAX_2]]</f>
        <v>724.15</v>
      </c>
      <c r="T889" s="1" t="e">
        <f>sample_report[[#This Row],[CTP_1]]-sample_report[[#This Row],[NOM_TAX_1]]</f>
        <v>#VALUE!</v>
      </c>
      <c r="U889" s="1" t="e">
        <f>sample_report[[#This Row],[CTP_0]]-sample_report[[#This Row],[NOM_TAX_0]]</f>
        <v>#VALUE!</v>
      </c>
      <c r="V889" t="s">
        <v>3776</v>
      </c>
      <c r="W889" t="s">
        <v>3777</v>
      </c>
      <c r="X889" t="s">
        <v>3764</v>
      </c>
      <c r="Y889" t="s">
        <v>35</v>
      </c>
      <c r="Z889" t="s">
        <v>35</v>
      </c>
      <c r="AA889">
        <f>sample_report[[#This Row],[PTI_4]]*sample_report[[#This Row],[STR_4]]*0.01</f>
        <v>0</v>
      </c>
      <c r="AK889" t="s">
        <v>3780</v>
      </c>
      <c r="AL889" t="s">
        <v>6170</v>
      </c>
      <c r="AM889" t="s">
        <v>3766</v>
      </c>
      <c r="AN889">
        <v>-421203</v>
      </c>
      <c r="AO889">
        <v>-17481</v>
      </c>
      <c r="AP889" t="s">
        <v>6171</v>
      </c>
      <c r="AQ889" t="s">
        <v>6172</v>
      </c>
      <c r="AR889" t="s">
        <v>35</v>
      </c>
    </row>
    <row r="890" spans="1:44" hidden="1" x14ac:dyDescent="0.3">
      <c r="A890" t="s">
        <v>5409</v>
      </c>
      <c r="B890" t="s">
        <v>5410</v>
      </c>
      <c r="C890" t="s">
        <v>1377</v>
      </c>
      <c r="D890" t="s">
        <v>63</v>
      </c>
      <c r="E890">
        <v>2018</v>
      </c>
      <c r="F890">
        <v>106461</v>
      </c>
      <c r="G890" t="s">
        <v>6183</v>
      </c>
      <c r="H890">
        <v>606475</v>
      </c>
      <c r="I890">
        <v>1107038</v>
      </c>
      <c r="J890" t="s">
        <v>5417</v>
      </c>
      <c r="K890">
        <v>19371</v>
      </c>
      <c r="L890">
        <v>749323</v>
      </c>
      <c r="M890">
        <v>820</v>
      </c>
      <c r="N890" t="s">
        <v>6184</v>
      </c>
      <c r="O890" t="s">
        <v>6185</v>
      </c>
      <c r="P890">
        <f>SUM(sample_report[[#This Row],[DIFF_4]:[DIFF_0]])</f>
        <v>657.38</v>
      </c>
      <c r="Q890">
        <f>sample_report[[#This Row],[CTP_4]]-sample_report[[#This Row],[NOM_TAX_4]]</f>
        <v>112.08</v>
      </c>
      <c r="R890" s="1">
        <f>sample_report[[#This Row],[CTP_3]]-sample_report[[#This Row],[NOM_TAX_3]]</f>
        <v>133.07</v>
      </c>
      <c r="S890" s="1">
        <f>sample_report[[#This Row],[CTP_2]]-sample_report[[#This Row],[NOMO_TAX_2]]</f>
        <v>101.88</v>
      </c>
      <c r="T890" s="1">
        <f>sample_report[[#This Row],[CTP_1]]-sample_report[[#This Row],[NOM_TAX_1]]</f>
        <v>129.49</v>
      </c>
      <c r="U890" s="1">
        <f>sample_report[[#This Row],[CTP_0]]-sample_report[[#This Row],[NOM_TAX_0]]</f>
        <v>180.86</v>
      </c>
      <c r="V890" t="s">
        <v>5428</v>
      </c>
      <c r="W890" t="s">
        <v>5429</v>
      </c>
      <c r="X890" t="s">
        <v>5415</v>
      </c>
      <c r="Y890" t="s">
        <v>5416</v>
      </c>
      <c r="Z890" t="s">
        <v>5417</v>
      </c>
      <c r="AA890">
        <f>sample_report[[#This Row],[PTI_4]]*sample_report[[#This Row],[STR_4]]*0.01</f>
        <v>0</v>
      </c>
      <c r="AK890" t="s">
        <v>5432</v>
      </c>
      <c r="AL890" t="s">
        <v>6186</v>
      </c>
      <c r="AM890" t="s">
        <v>5419</v>
      </c>
      <c r="AN890">
        <v>83129</v>
      </c>
      <c r="AO890">
        <v>106461</v>
      </c>
      <c r="AP890" t="s">
        <v>6187</v>
      </c>
      <c r="AQ890" t="s">
        <v>6188</v>
      </c>
      <c r="AR890" t="s">
        <v>35</v>
      </c>
    </row>
    <row r="891" spans="1:44" hidden="1" x14ac:dyDescent="0.3">
      <c r="A891" t="s">
        <v>3759</v>
      </c>
      <c r="B891" t="s">
        <v>3760</v>
      </c>
      <c r="C891" t="s">
        <v>1377</v>
      </c>
      <c r="D891" t="s">
        <v>63</v>
      </c>
      <c r="E891">
        <v>2019</v>
      </c>
      <c r="F891">
        <v>96158</v>
      </c>
      <c r="G891" t="s">
        <v>6412</v>
      </c>
      <c r="H891">
        <v>881942</v>
      </c>
      <c r="I891">
        <v>2979335</v>
      </c>
      <c r="J891" t="s">
        <v>3765</v>
      </c>
      <c r="K891">
        <v>73168</v>
      </c>
      <c r="L891">
        <v>222300</v>
      </c>
      <c r="M891">
        <v>81</v>
      </c>
      <c r="N891" t="s">
        <v>6413</v>
      </c>
      <c r="O891" t="s">
        <v>35</v>
      </c>
      <c r="P891" t="e">
        <f>SUM(sample_report[[#This Row],[DIFF_4]:[DIFF_0]])</f>
        <v>#VALUE!</v>
      </c>
      <c r="Q891">
        <f>sample_report[[#This Row],[CTP_4]]-sample_report[[#This Row],[NOM_TAX_4]]</f>
        <v>336.04</v>
      </c>
      <c r="R891" s="1">
        <f>sample_report[[#This Row],[CTP_3]]-sample_report[[#This Row],[NOM_TAX_3]]</f>
        <v>724.15</v>
      </c>
      <c r="S891" s="1" t="e">
        <f>sample_report[[#This Row],[CTP_2]]-sample_report[[#This Row],[NOMO_TAX_2]]</f>
        <v>#VALUE!</v>
      </c>
      <c r="T891" s="1" t="e">
        <f>sample_report[[#This Row],[CTP_1]]-sample_report[[#This Row],[NOM_TAX_1]]</f>
        <v>#VALUE!</v>
      </c>
      <c r="U891" s="1">
        <f>sample_report[[#This Row],[CTP_0]]-sample_report[[#This Row],[NOM_TAX_0]]</f>
        <v>551.55999999999995</v>
      </c>
      <c r="V891" t="s">
        <v>3777</v>
      </c>
      <c r="W891" t="s">
        <v>3764</v>
      </c>
      <c r="X891" t="s">
        <v>35</v>
      </c>
      <c r="Y891" t="s">
        <v>35</v>
      </c>
      <c r="Z891" t="s">
        <v>3765</v>
      </c>
      <c r="AA891">
        <f>sample_report[[#This Row],[PTI_4]]*sample_report[[#This Row],[STR_4]]*0.01</f>
        <v>0</v>
      </c>
      <c r="AK891" t="s">
        <v>6170</v>
      </c>
      <c r="AL891" t="s">
        <v>3766</v>
      </c>
      <c r="AM891" t="s">
        <v>3767</v>
      </c>
      <c r="AN891">
        <v>-17481</v>
      </c>
      <c r="AO891">
        <v>96158</v>
      </c>
      <c r="AP891" t="s">
        <v>6414</v>
      </c>
      <c r="AQ891" t="s">
        <v>6415</v>
      </c>
      <c r="AR891" t="s">
        <v>35</v>
      </c>
    </row>
    <row r="892" spans="1:44" hidden="1" x14ac:dyDescent="0.3">
      <c r="A892" t="s">
        <v>5409</v>
      </c>
      <c r="B892" t="s">
        <v>5410</v>
      </c>
      <c r="C892" t="s">
        <v>1377</v>
      </c>
      <c r="D892" t="s">
        <v>63</v>
      </c>
      <c r="E892">
        <v>2019</v>
      </c>
      <c r="F892">
        <v>96849</v>
      </c>
      <c r="G892" t="s">
        <v>6425</v>
      </c>
      <c r="H892">
        <v>680662</v>
      </c>
      <c r="I892">
        <v>1189917</v>
      </c>
      <c r="J892" t="s">
        <v>5418</v>
      </c>
      <c r="K892">
        <v>17539</v>
      </c>
      <c r="L892">
        <v>743746</v>
      </c>
      <c r="M892">
        <v>710</v>
      </c>
      <c r="N892" t="s">
        <v>6426</v>
      </c>
      <c r="O892" t="s">
        <v>6427</v>
      </c>
      <c r="P892">
        <f>SUM(sample_report[[#This Row],[DIFF_4]:[DIFF_0]])</f>
        <v>739.15</v>
      </c>
      <c r="Q892">
        <f>sample_report[[#This Row],[CTP_4]]-sample_report[[#This Row],[NOM_TAX_4]]</f>
        <v>133.07</v>
      </c>
      <c r="R892" s="1">
        <f>sample_report[[#This Row],[CTP_3]]-sample_report[[#This Row],[NOM_TAX_3]]</f>
        <v>101.88</v>
      </c>
      <c r="S892" s="1">
        <f>sample_report[[#This Row],[CTP_2]]-sample_report[[#This Row],[NOMO_TAX_2]]</f>
        <v>129.49</v>
      </c>
      <c r="T892" s="1">
        <f>sample_report[[#This Row],[CTP_1]]-sample_report[[#This Row],[NOM_TAX_1]]</f>
        <v>180.86</v>
      </c>
      <c r="U892" s="1">
        <f>sample_report[[#This Row],[CTP_0]]-sample_report[[#This Row],[NOM_TAX_0]]</f>
        <v>193.85</v>
      </c>
      <c r="V892" t="s">
        <v>5429</v>
      </c>
      <c r="W892" t="s">
        <v>5415</v>
      </c>
      <c r="X892" t="s">
        <v>5416</v>
      </c>
      <c r="Y892" t="s">
        <v>5417</v>
      </c>
      <c r="Z892" t="s">
        <v>5418</v>
      </c>
      <c r="AA892">
        <f>sample_report[[#This Row],[PTI_4]]*sample_report[[#This Row],[STR_4]]*0.01</f>
        <v>0</v>
      </c>
      <c r="AK892" t="s">
        <v>6186</v>
      </c>
      <c r="AL892" t="s">
        <v>5419</v>
      </c>
      <c r="AM892" t="s">
        <v>5420</v>
      </c>
      <c r="AN892">
        <v>106461</v>
      </c>
      <c r="AO892">
        <v>96849</v>
      </c>
      <c r="AP892" t="s">
        <v>6428</v>
      </c>
      <c r="AQ892" t="s">
        <v>6429</v>
      </c>
      <c r="AR892" t="s">
        <v>35</v>
      </c>
    </row>
    <row r="893" spans="1:44" hidden="1" x14ac:dyDescent="0.3">
      <c r="A893" t="s">
        <v>3759</v>
      </c>
      <c r="B893" t="s">
        <v>3760</v>
      </c>
      <c r="C893" t="s">
        <v>1377</v>
      </c>
      <c r="D893" t="s">
        <v>63</v>
      </c>
      <c r="E893">
        <v>2017</v>
      </c>
      <c r="F893">
        <v>-421203</v>
      </c>
      <c r="G893" t="s">
        <v>6636</v>
      </c>
      <c r="H893">
        <v>1183939</v>
      </c>
      <c r="I893">
        <v>3255548</v>
      </c>
      <c r="J893" t="s">
        <v>35</v>
      </c>
      <c r="K893">
        <v>-41263</v>
      </c>
      <c r="L893">
        <v>-3257600</v>
      </c>
      <c r="M893">
        <v>-1177</v>
      </c>
      <c r="N893" t="s">
        <v>35</v>
      </c>
      <c r="O893" t="s">
        <v>35</v>
      </c>
      <c r="P893" t="e">
        <f>SUM(sample_report[[#This Row],[DIFF_4]:[DIFF_0]])</f>
        <v>#VALUE!</v>
      </c>
      <c r="Q893">
        <f>sample_report[[#This Row],[CTP_4]]-sample_report[[#This Row],[NOM_TAX_4]]</f>
        <v>203.07</v>
      </c>
      <c r="R893" s="1">
        <f>sample_report[[#This Row],[CTP_3]]-sample_report[[#This Row],[NOM_TAX_3]]</f>
        <v>179.89</v>
      </c>
      <c r="S893" s="1">
        <f>sample_report[[#This Row],[CTP_2]]-sample_report[[#This Row],[NOMO_TAX_2]]</f>
        <v>336.04</v>
      </c>
      <c r="T893" s="1">
        <f>sample_report[[#This Row],[CTP_1]]-sample_report[[#This Row],[NOM_TAX_1]]</f>
        <v>724.15</v>
      </c>
      <c r="U893" s="1" t="e">
        <f>sample_report[[#This Row],[CTP_0]]-sample_report[[#This Row],[NOM_TAX_0]]</f>
        <v>#VALUE!</v>
      </c>
      <c r="V893" t="s">
        <v>3775</v>
      </c>
      <c r="W893" t="s">
        <v>3776</v>
      </c>
      <c r="X893" t="s">
        <v>3777</v>
      </c>
      <c r="Y893" t="s">
        <v>3764</v>
      </c>
      <c r="Z893" t="s">
        <v>35</v>
      </c>
      <c r="AA893">
        <f>sample_report[[#This Row],[PTI_4]]*sample_report[[#This Row],[STR_4]]*0.01</f>
        <v>0</v>
      </c>
      <c r="AK893" t="s">
        <v>3779</v>
      </c>
      <c r="AL893" t="s">
        <v>3780</v>
      </c>
      <c r="AM893" t="s">
        <v>6170</v>
      </c>
      <c r="AN893">
        <v>46661</v>
      </c>
      <c r="AO893">
        <v>-421203</v>
      </c>
      <c r="AP893" t="s">
        <v>6637</v>
      </c>
      <c r="AQ893" t="s">
        <v>6638</v>
      </c>
      <c r="AR893" t="s">
        <v>35</v>
      </c>
    </row>
    <row r="894" spans="1:44" hidden="1" x14ac:dyDescent="0.3">
      <c r="A894" t="s">
        <v>5409</v>
      </c>
      <c r="B894" t="s">
        <v>5410</v>
      </c>
      <c r="C894" t="s">
        <v>1377</v>
      </c>
      <c r="D894" t="s">
        <v>63</v>
      </c>
      <c r="E894">
        <v>2017</v>
      </c>
      <c r="F894">
        <v>83129</v>
      </c>
      <c r="G894" t="s">
        <v>6648</v>
      </c>
      <c r="H894">
        <v>551467</v>
      </c>
      <c r="I894">
        <v>1034297</v>
      </c>
      <c r="J894" t="s">
        <v>5416</v>
      </c>
      <c r="K894">
        <v>7411</v>
      </c>
      <c r="L894">
        <v>639898</v>
      </c>
      <c r="M894">
        <v>797</v>
      </c>
      <c r="N894" t="s">
        <v>6649</v>
      </c>
      <c r="O894" t="s">
        <v>6650</v>
      </c>
      <c r="P894">
        <f>SUM(sample_report[[#This Row],[DIFF_4]:[DIFF_0]])</f>
        <v>559.23</v>
      </c>
      <c r="Q894">
        <f>sample_report[[#This Row],[CTP_4]]-sample_report[[#This Row],[NOM_TAX_4]]</f>
        <v>82.71</v>
      </c>
      <c r="R894" s="1">
        <f>sample_report[[#This Row],[CTP_3]]-sample_report[[#This Row],[NOM_TAX_3]]</f>
        <v>112.08</v>
      </c>
      <c r="S894" s="1">
        <f>sample_report[[#This Row],[CTP_2]]-sample_report[[#This Row],[NOMO_TAX_2]]</f>
        <v>133.07</v>
      </c>
      <c r="T894" s="1">
        <f>sample_report[[#This Row],[CTP_1]]-sample_report[[#This Row],[NOM_TAX_1]]</f>
        <v>101.88</v>
      </c>
      <c r="U894" s="1">
        <f>sample_report[[#This Row],[CTP_0]]-sample_report[[#This Row],[NOM_TAX_0]]</f>
        <v>129.49</v>
      </c>
      <c r="V894" t="s">
        <v>3846</v>
      </c>
      <c r="W894" t="s">
        <v>5428</v>
      </c>
      <c r="X894" t="s">
        <v>5429</v>
      </c>
      <c r="Y894" t="s">
        <v>5415</v>
      </c>
      <c r="Z894" t="s">
        <v>5416</v>
      </c>
      <c r="AA894">
        <f>sample_report[[#This Row],[PTI_4]]*sample_report[[#This Row],[STR_4]]*0.01</f>
        <v>0</v>
      </c>
      <c r="AK894" t="s">
        <v>5431</v>
      </c>
      <c r="AL894" t="s">
        <v>5432</v>
      </c>
      <c r="AM894" t="s">
        <v>6186</v>
      </c>
      <c r="AN894">
        <v>78971</v>
      </c>
      <c r="AO894">
        <v>83129</v>
      </c>
      <c r="AP894" t="s">
        <v>6651</v>
      </c>
      <c r="AQ894" t="s">
        <v>6652</v>
      </c>
      <c r="AR894" t="s">
        <v>35</v>
      </c>
    </row>
    <row r="895" spans="1:44" hidden="1" x14ac:dyDescent="0.3">
      <c r="A895" t="s">
        <v>5763</v>
      </c>
      <c r="B895" t="s">
        <v>5764</v>
      </c>
      <c r="C895" t="s">
        <v>1377</v>
      </c>
      <c r="D895" t="s">
        <v>312</v>
      </c>
      <c r="E895">
        <v>2018</v>
      </c>
      <c r="F895">
        <v>-8287</v>
      </c>
      <c r="G895" t="s">
        <v>7748</v>
      </c>
      <c r="H895">
        <v>3694039</v>
      </c>
      <c r="I895">
        <v>4697237</v>
      </c>
      <c r="J895" t="s">
        <v>5771</v>
      </c>
      <c r="K895">
        <v>15918</v>
      </c>
      <c r="L895">
        <v>-225200</v>
      </c>
      <c r="M895">
        <v>-55</v>
      </c>
      <c r="N895" t="s">
        <v>35</v>
      </c>
      <c r="O895" t="s">
        <v>7749</v>
      </c>
      <c r="P895">
        <f>SUM(sample_report[[#This Row],[DIFF_4]:[DIFF_0]])</f>
        <v>341.40999999999997</v>
      </c>
      <c r="Q895">
        <f>sample_report[[#This Row],[CTP_4]]-sample_report[[#This Row],[NOM_TAX_4]]</f>
        <v>33.06</v>
      </c>
      <c r="R895" s="1">
        <f>sample_report[[#This Row],[CTP_3]]-sample_report[[#This Row],[NOM_TAX_3]]</f>
        <v>38.520000000000003</v>
      </c>
      <c r="S895" s="1">
        <f>sample_report[[#This Row],[CTP_2]]-sample_report[[#This Row],[NOMO_TAX_2]]</f>
        <v>51.04</v>
      </c>
      <c r="T895" s="1">
        <f>sample_report[[#This Row],[CTP_1]]-sample_report[[#This Row],[NOM_TAX_1]]</f>
        <v>60.87</v>
      </c>
      <c r="U895" s="1">
        <f>sample_report[[#This Row],[CTP_0]]-sample_report[[#This Row],[NOM_TAX_0]]</f>
        <v>157.91999999999999</v>
      </c>
      <c r="V895" t="s">
        <v>5782</v>
      </c>
      <c r="W895" t="s">
        <v>5783</v>
      </c>
      <c r="X895" t="s">
        <v>5769</v>
      </c>
      <c r="Y895" t="s">
        <v>5770</v>
      </c>
      <c r="Z895" t="s">
        <v>5771</v>
      </c>
      <c r="AA895">
        <f>sample_report[[#This Row],[PTI_4]]*sample_report[[#This Row],[STR_4]]*0.01</f>
        <v>0</v>
      </c>
      <c r="AK895" t="s">
        <v>5786</v>
      </c>
      <c r="AL895" t="s">
        <v>7750</v>
      </c>
      <c r="AM895" t="s">
        <v>5773</v>
      </c>
      <c r="AN895">
        <v>516841</v>
      </c>
      <c r="AO895">
        <v>-8287</v>
      </c>
      <c r="AP895" t="s">
        <v>7751</v>
      </c>
      <c r="AQ895" t="s">
        <v>35</v>
      </c>
      <c r="AR895" t="s">
        <v>35</v>
      </c>
    </row>
    <row r="896" spans="1:44" hidden="1" x14ac:dyDescent="0.3">
      <c r="A896" t="s">
        <v>7764</v>
      </c>
      <c r="B896" t="s">
        <v>7765</v>
      </c>
      <c r="C896" t="s">
        <v>1377</v>
      </c>
      <c r="D896" t="s">
        <v>312</v>
      </c>
      <c r="E896">
        <v>2018</v>
      </c>
      <c r="F896">
        <v>451726</v>
      </c>
      <c r="G896" t="s">
        <v>7766</v>
      </c>
      <c r="H896">
        <v>3674655</v>
      </c>
      <c r="I896">
        <v>63056492</v>
      </c>
      <c r="J896" t="s">
        <v>7767</v>
      </c>
      <c r="K896">
        <v>102874</v>
      </c>
      <c r="L896">
        <v>3151263</v>
      </c>
      <c r="M896">
        <v>56</v>
      </c>
      <c r="N896" t="s">
        <v>7768</v>
      </c>
      <c r="O896" t="s">
        <v>7769</v>
      </c>
      <c r="P896">
        <f>SUM(sample_report[[#This Row],[DIFF_4]:[DIFF_0]])</f>
        <v>5785.07</v>
      </c>
      <c r="Q896">
        <f>sample_report[[#This Row],[CTP_4]]-sample_report[[#This Row],[NOM_TAX_4]]</f>
        <v>1281.3499999999999</v>
      </c>
      <c r="R896" s="1">
        <f>sample_report[[#This Row],[CTP_3]]-sample_report[[#This Row],[NOM_TAX_3]]</f>
        <v>1171.02</v>
      </c>
      <c r="S896" s="1">
        <f>sample_report[[#This Row],[CTP_2]]-sample_report[[#This Row],[NOMO_TAX_2]]</f>
        <v>1053.0999999999999</v>
      </c>
      <c r="T896" s="1">
        <f>sample_report[[#This Row],[CTP_1]]-sample_report[[#This Row],[NOM_TAX_1]]</f>
        <v>1071.54</v>
      </c>
      <c r="U896" s="1">
        <f>sample_report[[#This Row],[CTP_0]]-sample_report[[#This Row],[NOM_TAX_0]]</f>
        <v>1208.06</v>
      </c>
      <c r="V896" t="s">
        <v>7770</v>
      </c>
      <c r="W896" t="s">
        <v>7771</v>
      </c>
      <c r="X896" t="s">
        <v>7772</v>
      </c>
      <c r="Y896" t="s">
        <v>7773</v>
      </c>
      <c r="Z896" t="s">
        <v>7767</v>
      </c>
      <c r="AA896">
        <f>sample_report[[#This Row],[PTI_4]]*sample_report[[#This Row],[STR_4]]*0.01</f>
        <v>0</v>
      </c>
      <c r="AK896" t="s">
        <v>7774</v>
      </c>
      <c r="AL896" t="s">
        <v>7775</v>
      </c>
      <c r="AM896" t="s">
        <v>7776</v>
      </c>
      <c r="AN896">
        <v>448354</v>
      </c>
      <c r="AO896">
        <v>451726</v>
      </c>
      <c r="AP896" t="s">
        <v>7777</v>
      </c>
      <c r="AQ896" t="s">
        <v>35</v>
      </c>
      <c r="AR896" t="s">
        <v>35</v>
      </c>
    </row>
    <row r="897" spans="1:44" hidden="1" x14ac:dyDescent="0.3">
      <c r="A897" t="s">
        <v>3743</v>
      </c>
      <c r="B897" t="s">
        <v>3744</v>
      </c>
      <c r="C897" t="s">
        <v>1377</v>
      </c>
      <c r="D897" t="s">
        <v>312</v>
      </c>
      <c r="E897">
        <v>2018</v>
      </c>
      <c r="F897">
        <v>15148</v>
      </c>
      <c r="G897" t="s">
        <v>35</v>
      </c>
      <c r="H897">
        <v>37861</v>
      </c>
      <c r="I897">
        <v>60107</v>
      </c>
      <c r="J897" t="s">
        <v>3751</v>
      </c>
      <c r="K897">
        <v>885</v>
      </c>
      <c r="L897">
        <v>124100</v>
      </c>
      <c r="M897">
        <v>3046</v>
      </c>
      <c r="N897" t="s">
        <v>7811</v>
      </c>
      <c r="O897" t="s">
        <v>35</v>
      </c>
      <c r="P897" t="e">
        <f>SUM(sample_report[[#This Row],[DIFF_4]:[DIFF_0]])</f>
        <v>#VALUE!</v>
      </c>
      <c r="Q897" t="e">
        <f>sample_report[[#This Row],[CTP_4]]-sample_report[[#This Row],[NOM_TAX_4]]</f>
        <v>#VALUE!</v>
      </c>
      <c r="R897" s="1" t="e">
        <f>sample_report[[#This Row],[CTP_3]]-sample_report[[#This Row],[NOM_TAX_3]]</f>
        <v>#VALUE!</v>
      </c>
      <c r="S897" s="1">
        <f>sample_report[[#This Row],[CTP_2]]-sample_report[[#This Row],[NOMO_TAX_2]]</f>
        <v>11.39</v>
      </c>
      <c r="T897" s="1">
        <f>sample_report[[#This Row],[CTP_1]]-sample_report[[#This Row],[NOM_TAX_1]]</f>
        <v>13.99</v>
      </c>
      <c r="U897" s="1">
        <f>sample_report[[#This Row],[CTP_0]]-sample_report[[#This Row],[NOM_TAX_0]]</f>
        <v>15.69</v>
      </c>
      <c r="V897" t="s">
        <v>35</v>
      </c>
      <c r="W897" t="s">
        <v>35</v>
      </c>
      <c r="X897" t="s">
        <v>3749</v>
      </c>
      <c r="Y897" t="s">
        <v>3750</v>
      </c>
      <c r="Z897" t="s">
        <v>3751</v>
      </c>
      <c r="AA897" t="e">
        <f>sample_report[[#This Row],[PTI_4]]*sample_report[[#This Row],[STR_4]]*0.01</f>
        <v>#VALUE!</v>
      </c>
      <c r="AK897" t="s">
        <v>35</v>
      </c>
      <c r="AL897" t="s">
        <v>35</v>
      </c>
      <c r="AM897" t="s">
        <v>3753</v>
      </c>
      <c r="AN897">
        <v>9960</v>
      </c>
      <c r="AO897">
        <v>15148</v>
      </c>
      <c r="AP897" t="s">
        <v>7812</v>
      </c>
      <c r="AQ897" t="s">
        <v>35</v>
      </c>
      <c r="AR897" t="s">
        <v>35</v>
      </c>
    </row>
    <row r="898" spans="1:44" hidden="1" x14ac:dyDescent="0.3">
      <c r="A898" t="s">
        <v>7813</v>
      </c>
      <c r="B898" t="s">
        <v>7814</v>
      </c>
      <c r="C898" t="s">
        <v>1377</v>
      </c>
      <c r="D898" t="s">
        <v>312</v>
      </c>
      <c r="E898">
        <v>2018</v>
      </c>
      <c r="F898">
        <v>311858</v>
      </c>
      <c r="G898" t="s">
        <v>7815</v>
      </c>
      <c r="H898">
        <v>1678226</v>
      </c>
      <c r="I898">
        <v>28959613</v>
      </c>
      <c r="J898" t="s">
        <v>7816</v>
      </c>
      <c r="K898">
        <v>47720</v>
      </c>
      <c r="L898">
        <v>2313400</v>
      </c>
      <c r="M898">
        <v>90</v>
      </c>
      <c r="N898" t="s">
        <v>7817</v>
      </c>
      <c r="O898" t="s">
        <v>7818</v>
      </c>
      <c r="P898">
        <f>SUM(sample_report[[#This Row],[DIFF_4]:[DIFF_0]])</f>
        <v>2642.5</v>
      </c>
      <c r="Q898">
        <f>sample_report[[#This Row],[CTP_4]]-sample_report[[#This Row],[NOM_TAX_4]]</f>
        <v>769.51</v>
      </c>
      <c r="R898" s="1">
        <f>sample_report[[#This Row],[CTP_3]]-sample_report[[#This Row],[NOM_TAX_3]]</f>
        <v>392.23</v>
      </c>
      <c r="S898" s="1">
        <f>sample_report[[#This Row],[CTP_2]]-sample_report[[#This Row],[NOMO_TAX_2]]</f>
        <v>368.97</v>
      </c>
      <c r="T898" s="1">
        <f>sample_report[[#This Row],[CTP_1]]-sample_report[[#This Row],[NOM_TAX_1]]</f>
        <v>533.79</v>
      </c>
      <c r="U898" s="1">
        <f>sample_report[[#This Row],[CTP_0]]-sample_report[[#This Row],[NOM_TAX_0]]</f>
        <v>578</v>
      </c>
      <c r="V898" t="s">
        <v>7819</v>
      </c>
      <c r="W898" t="s">
        <v>7820</v>
      </c>
      <c r="X898" t="s">
        <v>7821</v>
      </c>
      <c r="Y898" t="s">
        <v>7822</v>
      </c>
      <c r="Z898" t="s">
        <v>7816</v>
      </c>
      <c r="AA898">
        <f>sample_report[[#This Row],[PTI_4]]*sample_report[[#This Row],[STR_4]]*0.01</f>
        <v>0</v>
      </c>
      <c r="AK898" t="s">
        <v>7823</v>
      </c>
      <c r="AL898" t="s">
        <v>7824</v>
      </c>
      <c r="AM898" t="s">
        <v>7825</v>
      </c>
      <c r="AN898">
        <v>243449</v>
      </c>
      <c r="AO898">
        <v>311858</v>
      </c>
      <c r="AP898" t="s">
        <v>7826</v>
      </c>
      <c r="AQ898" t="s">
        <v>35</v>
      </c>
      <c r="AR898" t="s">
        <v>35</v>
      </c>
    </row>
    <row r="899" spans="1:44" hidden="1" x14ac:dyDescent="0.3">
      <c r="A899" t="s">
        <v>7838</v>
      </c>
      <c r="B899" t="s">
        <v>7839</v>
      </c>
      <c r="C899" t="s">
        <v>1377</v>
      </c>
      <c r="D899" t="s">
        <v>312</v>
      </c>
      <c r="E899">
        <v>2018</v>
      </c>
      <c r="F899">
        <v>253001</v>
      </c>
      <c r="G899" t="s">
        <v>7840</v>
      </c>
      <c r="H899">
        <v>1604460</v>
      </c>
      <c r="I899">
        <v>33591520</v>
      </c>
      <c r="J899" t="s">
        <v>7841</v>
      </c>
      <c r="K899">
        <v>53513</v>
      </c>
      <c r="L899">
        <v>1735400</v>
      </c>
      <c r="M899">
        <v>60</v>
      </c>
      <c r="N899" t="s">
        <v>7842</v>
      </c>
      <c r="O899" t="s">
        <v>7843</v>
      </c>
      <c r="P899">
        <f>SUM(sample_report[[#This Row],[DIFF_4]:[DIFF_0]])</f>
        <v>3066.75</v>
      </c>
      <c r="Q899">
        <f>sample_report[[#This Row],[CTP_4]]-sample_report[[#This Row],[NOM_TAX_4]]</f>
        <v>584.23</v>
      </c>
      <c r="R899" s="1">
        <f>sample_report[[#This Row],[CTP_3]]-sample_report[[#This Row],[NOM_TAX_3]]</f>
        <v>578.21</v>
      </c>
      <c r="S899" s="1">
        <f>sample_report[[#This Row],[CTP_2]]-sample_report[[#This Row],[NOMO_TAX_2]]</f>
        <v>647.53</v>
      </c>
      <c r="T899" s="1">
        <f>sample_report[[#This Row],[CTP_1]]-sample_report[[#This Row],[NOM_TAX_1]]</f>
        <v>669.93</v>
      </c>
      <c r="U899" s="1">
        <f>sample_report[[#This Row],[CTP_0]]-sample_report[[#This Row],[NOM_TAX_0]]</f>
        <v>586.85</v>
      </c>
      <c r="V899" t="s">
        <v>7844</v>
      </c>
      <c r="W899" t="s">
        <v>7845</v>
      </c>
      <c r="X899" t="s">
        <v>7846</v>
      </c>
      <c r="Y899" t="s">
        <v>7847</v>
      </c>
      <c r="Z899" t="s">
        <v>7841</v>
      </c>
      <c r="AA899">
        <f>sample_report[[#This Row],[PTI_4]]*sample_report[[#This Row],[STR_4]]*0.01</f>
        <v>0</v>
      </c>
      <c r="AK899" t="s">
        <v>7848</v>
      </c>
      <c r="AL899" t="s">
        <v>7849</v>
      </c>
      <c r="AM899" t="s">
        <v>7850</v>
      </c>
      <c r="AN899">
        <v>245954</v>
      </c>
      <c r="AO899">
        <v>253001</v>
      </c>
      <c r="AP899" t="s">
        <v>7851</v>
      </c>
      <c r="AQ899" t="s">
        <v>35</v>
      </c>
      <c r="AR899" t="s">
        <v>35</v>
      </c>
    </row>
    <row r="900" spans="1:44" hidden="1" x14ac:dyDescent="0.3">
      <c r="A900" t="s">
        <v>7866</v>
      </c>
      <c r="B900" t="s">
        <v>7867</v>
      </c>
      <c r="C900" t="s">
        <v>1377</v>
      </c>
      <c r="D900" t="s">
        <v>312</v>
      </c>
      <c r="E900">
        <v>2018</v>
      </c>
      <c r="F900">
        <v>293354</v>
      </c>
      <c r="G900" t="s">
        <v>7868</v>
      </c>
      <c r="H900">
        <v>1549722</v>
      </c>
      <c r="I900">
        <v>25334196</v>
      </c>
      <c r="J900" t="s">
        <v>7869</v>
      </c>
      <c r="K900">
        <v>61765</v>
      </c>
      <c r="L900">
        <v>2116200</v>
      </c>
      <c r="M900">
        <v>95</v>
      </c>
      <c r="N900" t="s">
        <v>7870</v>
      </c>
      <c r="O900" t="s">
        <v>7871</v>
      </c>
      <c r="P900">
        <f>SUM(sample_report[[#This Row],[DIFF_4]:[DIFF_0]])</f>
        <v>2956.4900000000002</v>
      </c>
      <c r="Q900">
        <f>sample_report[[#This Row],[CTP_4]]-sample_report[[#This Row],[NOM_TAX_4]]</f>
        <v>800.24</v>
      </c>
      <c r="R900" s="1">
        <f>sample_report[[#This Row],[CTP_3]]-sample_report[[#This Row],[NOM_TAX_3]]</f>
        <v>552.37</v>
      </c>
      <c r="S900" s="1">
        <f>sample_report[[#This Row],[CTP_2]]-sample_report[[#This Row],[NOMO_TAX_2]]</f>
        <v>418.49</v>
      </c>
      <c r="T900" s="1">
        <f>sample_report[[#This Row],[CTP_1]]-sample_report[[#This Row],[NOM_TAX_1]]</f>
        <v>434.76</v>
      </c>
      <c r="U900" s="1">
        <f>sample_report[[#This Row],[CTP_0]]-sample_report[[#This Row],[NOM_TAX_0]]</f>
        <v>750.63</v>
      </c>
      <c r="V900" t="s">
        <v>7872</v>
      </c>
      <c r="W900" t="s">
        <v>7873</v>
      </c>
      <c r="X900" t="s">
        <v>7874</v>
      </c>
      <c r="Y900" t="s">
        <v>2539</v>
      </c>
      <c r="Z900" t="s">
        <v>7869</v>
      </c>
      <c r="AA900">
        <f>sample_report[[#This Row],[PTI_4]]*sample_report[[#This Row],[STR_4]]*0.01</f>
        <v>0</v>
      </c>
      <c r="AK900" t="s">
        <v>7875</v>
      </c>
      <c r="AL900" t="s">
        <v>7876</v>
      </c>
      <c r="AM900" t="s">
        <v>7877</v>
      </c>
      <c r="AN900">
        <v>275921</v>
      </c>
      <c r="AO900">
        <v>293354</v>
      </c>
      <c r="AP900" t="s">
        <v>7878</v>
      </c>
      <c r="AQ900" t="s">
        <v>35</v>
      </c>
      <c r="AR900" t="s">
        <v>35</v>
      </c>
    </row>
    <row r="901" spans="1:44" hidden="1" x14ac:dyDescent="0.3">
      <c r="A901" t="s">
        <v>5763</v>
      </c>
      <c r="B901" t="s">
        <v>5764</v>
      </c>
      <c r="C901" t="s">
        <v>1377</v>
      </c>
      <c r="D901" t="s">
        <v>312</v>
      </c>
      <c r="E901">
        <v>2019</v>
      </c>
      <c r="F901">
        <v>1078919</v>
      </c>
      <c r="G901" t="s">
        <v>8059</v>
      </c>
      <c r="H901">
        <v>4493951</v>
      </c>
      <c r="I901">
        <v>5534903</v>
      </c>
      <c r="J901" t="s">
        <v>5772</v>
      </c>
      <c r="K901">
        <v>14883</v>
      </c>
      <c r="L901">
        <v>10122600</v>
      </c>
      <c r="M901">
        <v>2166</v>
      </c>
      <c r="N901" t="s">
        <v>8060</v>
      </c>
      <c r="O901" t="s">
        <v>8061</v>
      </c>
      <c r="P901">
        <f>SUM(sample_report[[#This Row],[DIFF_4]:[DIFF_0]])</f>
        <v>479.27</v>
      </c>
      <c r="Q901">
        <f>sample_report[[#This Row],[CTP_4]]-sample_report[[#This Row],[NOM_TAX_4]]</f>
        <v>38.520000000000003</v>
      </c>
      <c r="R901" s="1">
        <f>sample_report[[#This Row],[CTP_3]]-sample_report[[#This Row],[NOM_TAX_3]]</f>
        <v>51.04</v>
      </c>
      <c r="S901" s="1">
        <f>sample_report[[#This Row],[CTP_2]]-sample_report[[#This Row],[NOMO_TAX_2]]</f>
        <v>60.87</v>
      </c>
      <c r="T901" s="1">
        <f>sample_report[[#This Row],[CTP_1]]-sample_report[[#This Row],[NOM_TAX_1]]</f>
        <v>157.91999999999999</v>
      </c>
      <c r="U901" s="1">
        <f>sample_report[[#This Row],[CTP_0]]-sample_report[[#This Row],[NOM_TAX_0]]</f>
        <v>170.92</v>
      </c>
      <c r="V901" t="s">
        <v>5783</v>
      </c>
      <c r="W901" t="s">
        <v>5769</v>
      </c>
      <c r="X901" t="s">
        <v>5770</v>
      </c>
      <c r="Y901" t="s">
        <v>5771</v>
      </c>
      <c r="Z901" t="s">
        <v>5772</v>
      </c>
      <c r="AA901">
        <f>sample_report[[#This Row],[PTI_4]]*sample_report[[#This Row],[STR_4]]*0.01</f>
        <v>0</v>
      </c>
      <c r="AK901" t="s">
        <v>7750</v>
      </c>
      <c r="AL901" t="s">
        <v>5773</v>
      </c>
      <c r="AM901" t="s">
        <v>5774</v>
      </c>
      <c r="AN901">
        <v>-8287</v>
      </c>
      <c r="AO901">
        <v>1078919</v>
      </c>
      <c r="AP901" t="s">
        <v>8062</v>
      </c>
      <c r="AQ901" t="s">
        <v>35</v>
      </c>
      <c r="AR901" t="s">
        <v>35</v>
      </c>
    </row>
    <row r="902" spans="1:44" hidden="1" x14ac:dyDescent="0.3">
      <c r="A902" t="s">
        <v>7764</v>
      </c>
      <c r="B902" t="s">
        <v>7765</v>
      </c>
      <c r="C902" t="s">
        <v>1377</v>
      </c>
      <c r="D902" t="s">
        <v>312</v>
      </c>
      <c r="E902">
        <v>2019</v>
      </c>
      <c r="F902">
        <v>230901</v>
      </c>
      <c r="G902" t="s">
        <v>8069</v>
      </c>
      <c r="H902">
        <v>3450565</v>
      </c>
      <c r="I902">
        <v>62321315</v>
      </c>
      <c r="J902" t="s">
        <v>8070</v>
      </c>
      <c r="K902">
        <v>63909</v>
      </c>
      <c r="L902">
        <v>1608414</v>
      </c>
      <c r="M902">
        <v>28</v>
      </c>
      <c r="N902" t="s">
        <v>8071</v>
      </c>
      <c r="O902" t="s">
        <v>8072</v>
      </c>
      <c r="P902">
        <f>SUM(sample_report[[#This Row],[DIFF_4]:[DIFF_0]])</f>
        <v>5417.0299999999988</v>
      </c>
      <c r="Q902">
        <f>sample_report[[#This Row],[CTP_4]]-sample_report[[#This Row],[NOM_TAX_4]]</f>
        <v>1171.02</v>
      </c>
      <c r="R902" s="1">
        <f>sample_report[[#This Row],[CTP_3]]-sample_report[[#This Row],[NOM_TAX_3]]</f>
        <v>1053.0999999999999</v>
      </c>
      <c r="S902" s="1">
        <f>sample_report[[#This Row],[CTP_2]]-sample_report[[#This Row],[NOMO_TAX_2]]</f>
        <v>1071.54</v>
      </c>
      <c r="T902" s="1">
        <f>sample_report[[#This Row],[CTP_1]]-sample_report[[#This Row],[NOM_TAX_1]]</f>
        <v>1208.06</v>
      </c>
      <c r="U902" s="1">
        <f>sample_report[[#This Row],[CTP_0]]-sample_report[[#This Row],[NOM_TAX_0]]</f>
        <v>913.31</v>
      </c>
      <c r="V902" t="s">
        <v>7771</v>
      </c>
      <c r="W902" t="s">
        <v>7772</v>
      </c>
      <c r="X902" t="s">
        <v>7773</v>
      </c>
      <c r="Y902" t="s">
        <v>7767</v>
      </c>
      <c r="Z902" t="s">
        <v>8070</v>
      </c>
      <c r="AA902">
        <f>sample_report[[#This Row],[PTI_4]]*sample_report[[#This Row],[STR_4]]*0.01</f>
        <v>0</v>
      </c>
      <c r="AK902" t="s">
        <v>7775</v>
      </c>
      <c r="AL902" t="s">
        <v>7776</v>
      </c>
      <c r="AM902" t="s">
        <v>8073</v>
      </c>
      <c r="AN902">
        <v>451726</v>
      </c>
      <c r="AO902">
        <v>230901</v>
      </c>
      <c r="AP902" t="s">
        <v>8074</v>
      </c>
      <c r="AQ902" t="s">
        <v>35</v>
      </c>
      <c r="AR902" t="s">
        <v>35</v>
      </c>
    </row>
    <row r="903" spans="1:44" hidden="1" x14ac:dyDescent="0.3">
      <c r="A903" t="s">
        <v>3743</v>
      </c>
      <c r="B903" t="s">
        <v>3744</v>
      </c>
      <c r="C903" t="s">
        <v>1377</v>
      </c>
      <c r="D903" t="s">
        <v>312</v>
      </c>
      <c r="E903">
        <v>2019</v>
      </c>
      <c r="F903">
        <v>18053</v>
      </c>
      <c r="G903" t="s">
        <v>8096</v>
      </c>
      <c r="H903">
        <v>121432</v>
      </c>
      <c r="I903">
        <v>160394</v>
      </c>
      <c r="J903" t="s">
        <v>3752</v>
      </c>
      <c r="K903">
        <v>1332</v>
      </c>
      <c r="L903">
        <v>158194</v>
      </c>
      <c r="M903">
        <v>1555</v>
      </c>
      <c r="N903" t="s">
        <v>8097</v>
      </c>
      <c r="O903" t="s">
        <v>35</v>
      </c>
      <c r="P903" t="e">
        <f>SUM(sample_report[[#This Row],[DIFF_4]:[DIFF_0]])</f>
        <v>#VALUE!</v>
      </c>
      <c r="Q903" t="e">
        <f>sample_report[[#This Row],[CTP_4]]-sample_report[[#This Row],[NOM_TAX_4]]</f>
        <v>#VALUE!</v>
      </c>
      <c r="R903" s="1">
        <f>sample_report[[#This Row],[CTP_3]]-sample_report[[#This Row],[NOM_TAX_3]]</f>
        <v>11.39</v>
      </c>
      <c r="S903" s="1">
        <f>sample_report[[#This Row],[CTP_2]]-sample_report[[#This Row],[NOMO_TAX_2]]</f>
        <v>13.99</v>
      </c>
      <c r="T903" s="1">
        <f>sample_report[[#This Row],[CTP_1]]-sample_report[[#This Row],[NOM_TAX_1]]</f>
        <v>15.69</v>
      </c>
      <c r="U903" s="1">
        <f>sample_report[[#This Row],[CTP_0]]-sample_report[[#This Row],[NOM_TAX_0]]</f>
        <v>11.53</v>
      </c>
      <c r="V903" t="s">
        <v>35</v>
      </c>
      <c r="W903" t="s">
        <v>3749</v>
      </c>
      <c r="X903" t="s">
        <v>3750</v>
      </c>
      <c r="Y903" t="s">
        <v>3751</v>
      </c>
      <c r="Z903" t="s">
        <v>3752</v>
      </c>
      <c r="AA903" t="e">
        <f>sample_report[[#This Row],[PTI_4]]*sample_report[[#This Row],[STR_4]]*0.01</f>
        <v>#VALUE!</v>
      </c>
      <c r="AK903" t="s">
        <v>35</v>
      </c>
      <c r="AL903" t="s">
        <v>3753</v>
      </c>
      <c r="AM903" t="s">
        <v>3754</v>
      </c>
      <c r="AN903">
        <v>15148</v>
      </c>
      <c r="AO903">
        <v>18053</v>
      </c>
      <c r="AP903" t="s">
        <v>8098</v>
      </c>
      <c r="AQ903" t="s">
        <v>35</v>
      </c>
      <c r="AR903" t="s">
        <v>35</v>
      </c>
    </row>
    <row r="904" spans="1:44" hidden="1" x14ac:dyDescent="0.3">
      <c r="A904" t="s">
        <v>7813</v>
      </c>
      <c r="B904" t="s">
        <v>7814</v>
      </c>
      <c r="C904" t="s">
        <v>1377</v>
      </c>
      <c r="D904" t="s">
        <v>312</v>
      </c>
      <c r="E904">
        <v>2019</v>
      </c>
      <c r="F904">
        <v>261815</v>
      </c>
      <c r="G904" t="s">
        <v>8099</v>
      </c>
      <c r="H904">
        <v>1663275</v>
      </c>
      <c r="I904">
        <v>30516321</v>
      </c>
      <c r="J904" t="s">
        <v>8100</v>
      </c>
      <c r="K904">
        <v>49860</v>
      </c>
      <c r="L904">
        <v>2017700</v>
      </c>
      <c r="M904">
        <v>74</v>
      </c>
      <c r="N904" t="s">
        <v>8101</v>
      </c>
      <c r="O904" t="s">
        <v>8102</v>
      </c>
      <c r="P904">
        <f>SUM(sample_report[[#This Row],[DIFF_4]:[DIFF_0]])</f>
        <v>2383.85</v>
      </c>
      <c r="Q904">
        <f>sample_report[[#This Row],[CTP_4]]-sample_report[[#This Row],[NOM_TAX_4]]</f>
        <v>392.23</v>
      </c>
      <c r="R904" s="1">
        <f>sample_report[[#This Row],[CTP_3]]-sample_report[[#This Row],[NOM_TAX_3]]</f>
        <v>368.97</v>
      </c>
      <c r="S904" s="1">
        <f>sample_report[[#This Row],[CTP_2]]-sample_report[[#This Row],[NOMO_TAX_2]]</f>
        <v>533.79</v>
      </c>
      <c r="T904" s="1">
        <f>sample_report[[#This Row],[CTP_1]]-sample_report[[#This Row],[NOM_TAX_1]]</f>
        <v>578</v>
      </c>
      <c r="U904" s="1">
        <f>sample_report[[#This Row],[CTP_0]]-sample_report[[#This Row],[NOM_TAX_0]]</f>
        <v>510.86</v>
      </c>
      <c r="V904" t="s">
        <v>7820</v>
      </c>
      <c r="W904" t="s">
        <v>7821</v>
      </c>
      <c r="X904" t="s">
        <v>7822</v>
      </c>
      <c r="Y904" t="s">
        <v>7816</v>
      </c>
      <c r="Z904" t="s">
        <v>8100</v>
      </c>
      <c r="AA904">
        <f>sample_report[[#This Row],[PTI_4]]*sample_report[[#This Row],[STR_4]]*0.01</f>
        <v>0</v>
      </c>
      <c r="AK904" t="s">
        <v>7824</v>
      </c>
      <c r="AL904" t="s">
        <v>7825</v>
      </c>
      <c r="AM904" t="s">
        <v>8103</v>
      </c>
      <c r="AN904">
        <v>311858</v>
      </c>
      <c r="AO904">
        <v>261815</v>
      </c>
      <c r="AP904" t="s">
        <v>8104</v>
      </c>
      <c r="AQ904" t="s">
        <v>35</v>
      </c>
      <c r="AR904" t="s">
        <v>35</v>
      </c>
    </row>
    <row r="905" spans="1:44" hidden="1" x14ac:dyDescent="0.3">
      <c r="A905" t="s">
        <v>7838</v>
      </c>
      <c r="B905" t="s">
        <v>7839</v>
      </c>
      <c r="C905" t="s">
        <v>1377</v>
      </c>
      <c r="D905" t="s">
        <v>312</v>
      </c>
      <c r="E905">
        <v>2019</v>
      </c>
      <c r="F905">
        <v>230052</v>
      </c>
      <c r="G905" t="s">
        <v>8114</v>
      </c>
      <c r="H905">
        <v>1707330</v>
      </c>
      <c r="I905">
        <v>32791910</v>
      </c>
      <c r="J905" t="s">
        <v>8115</v>
      </c>
      <c r="K905">
        <v>51488</v>
      </c>
      <c r="L905">
        <v>1692200</v>
      </c>
      <c r="M905">
        <v>56</v>
      </c>
      <c r="N905" t="s">
        <v>8116</v>
      </c>
      <c r="O905" t="s">
        <v>8117</v>
      </c>
      <c r="P905">
        <f>SUM(sample_report[[#This Row],[DIFF_4]:[DIFF_0]])</f>
        <v>3045.39</v>
      </c>
      <c r="Q905">
        <f>sample_report[[#This Row],[CTP_4]]-sample_report[[#This Row],[NOM_TAX_4]]</f>
        <v>578.21</v>
      </c>
      <c r="R905" s="1">
        <f>sample_report[[#This Row],[CTP_3]]-sample_report[[#This Row],[NOM_TAX_3]]</f>
        <v>647.53</v>
      </c>
      <c r="S905" s="1">
        <f>sample_report[[#This Row],[CTP_2]]-sample_report[[#This Row],[NOMO_TAX_2]]</f>
        <v>669.93</v>
      </c>
      <c r="T905" s="1">
        <f>sample_report[[#This Row],[CTP_1]]-sample_report[[#This Row],[NOM_TAX_1]]</f>
        <v>586.85</v>
      </c>
      <c r="U905" s="1">
        <f>sample_report[[#This Row],[CTP_0]]-sample_report[[#This Row],[NOM_TAX_0]]</f>
        <v>562.87</v>
      </c>
      <c r="V905" t="s">
        <v>7845</v>
      </c>
      <c r="W905" t="s">
        <v>7846</v>
      </c>
      <c r="X905" t="s">
        <v>7847</v>
      </c>
      <c r="Y905" t="s">
        <v>7841</v>
      </c>
      <c r="Z905" t="s">
        <v>8115</v>
      </c>
      <c r="AA905">
        <f>sample_report[[#This Row],[PTI_4]]*sample_report[[#This Row],[STR_4]]*0.01</f>
        <v>0</v>
      </c>
      <c r="AK905" t="s">
        <v>7849</v>
      </c>
      <c r="AL905" t="s">
        <v>7850</v>
      </c>
      <c r="AM905" t="s">
        <v>8118</v>
      </c>
      <c r="AN905">
        <v>253001</v>
      </c>
      <c r="AO905">
        <v>230052</v>
      </c>
      <c r="AP905" t="s">
        <v>8119</v>
      </c>
      <c r="AQ905" t="s">
        <v>35</v>
      </c>
      <c r="AR905" t="s">
        <v>35</v>
      </c>
    </row>
    <row r="906" spans="1:44" hidden="1" x14ac:dyDescent="0.3">
      <c r="A906" t="s">
        <v>7866</v>
      </c>
      <c r="B906" t="s">
        <v>7867</v>
      </c>
      <c r="C906" t="s">
        <v>1377</v>
      </c>
      <c r="D906" t="s">
        <v>312</v>
      </c>
      <c r="E906">
        <v>2019</v>
      </c>
      <c r="F906">
        <v>249438</v>
      </c>
      <c r="G906" t="s">
        <v>8126</v>
      </c>
      <c r="H906">
        <v>1480689</v>
      </c>
      <c r="I906">
        <v>25726047</v>
      </c>
      <c r="J906" t="s">
        <v>8127</v>
      </c>
      <c r="K906">
        <v>49797</v>
      </c>
      <c r="L906">
        <v>1969700</v>
      </c>
      <c r="M906">
        <v>85</v>
      </c>
      <c r="N906" t="s">
        <v>8128</v>
      </c>
      <c r="O906" t="s">
        <v>8129</v>
      </c>
      <c r="P906">
        <f>SUM(sample_report[[#This Row],[DIFF_4]:[DIFF_0]])</f>
        <v>2788.46</v>
      </c>
      <c r="Q906">
        <f>sample_report[[#This Row],[CTP_4]]-sample_report[[#This Row],[NOM_TAX_4]]</f>
        <v>552.37</v>
      </c>
      <c r="R906" s="1">
        <f>sample_report[[#This Row],[CTP_3]]-sample_report[[#This Row],[NOM_TAX_3]]</f>
        <v>418.49</v>
      </c>
      <c r="S906" s="1">
        <f>sample_report[[#This Row],[CTP_2]]-sample_report[[#This Row],[NOMO_TAX_2]]</f>
        <v>434.76</v>
      </c>
      <c r="T906" s="1">
        <f>sample_report[[#This Row],[CTP_1]]-sample_report[[#This Row],[NOM_TAX_1]]</f>
        <v>750.63</v>
      </c>
      <c r="U906" s="1">
        <f>sample_report[[#This Row],[CTP_0]]-sample_report[[#This Row],[NOM_TAX_0]]</f>
        <v>632.21</v>
      </c>
      <c r="V906" t="s">
        <v>7873</v>
      </c>
      <c r="W906" t="s">
        <v>7874</v>
      </c>
      <c r="X906" t="s">
        <v>2539</v>
      </c>
      <c r="Y906" t="s">
        <v>7869</v>
      </c>
      <c r="Z906" t="s">
        <v>8127</v>
      </c>
      <c r="AA906">
        <f>sample_report[[#This Row],[PTI_4]]*sample_report[[#This Row],[STR_4]]*0.01</f>
        <v>0</v>
      </c>
      <c r="AK906" t="s">
        <v>7876</v>
      </c>
      <c r="AL906" t="s">
        <v>7877</v>
      </c>
      <c r="AM906" t="s">
        <v>8130</v>
      </c>
      <c r="AN906">
        <v>293354</v>
      </c>
      <c r="AO906">
        <v>249438</v>
      </c>
      <c r="AP906" t="s">
        <v>8131</v>
      </c>
      <c r="AQ906" t="s">
        <v>35</v>
      </c>
      <c r="AR906" t="s">
        <v>35</v>
      </c>
    </row>
    <row r="907" spans="1:44" hidden="1" x14ac:dyDescent="0.3">
      <c r="A907" t="s">
        <v>5763</v>
      </c>
      <c r="B907" t="s">
        <v>5764</v>
      </c>
      <c r="C907" t="s">
        <v>1377</v>
      </c>
      <c r="D907" t="s">
        <v>312</v>
      </c>
      <c r="E907">
        <v>2017</v>
      </c>
      <c r="F907">
        <v>516841</v>
      </c>
      <c r="G907" t="s">
        <v>8300</v>
      </c>
      <c r="H907">
        <v>4107017</v>
      </c>
      <c r="I907">
        <v>4993722</v>
      </c>
      <c r="J907" t="s">
        <v>5770</v>
      </c>
      <c r="K907">
        <v>2856</v>
      </c>
      <c r="L907">
        <v>4431800</v>
      </c>
      <c r="M907">
        <v>1138</v>
      </c>
      <c r="N907" t="s">
        <v>8301</v>
      </c>
      <c r="O907" t="s">
        <v>8302</v>
      </c>
      <c r="P907">
        <f>SUM(sample_report[[#This Row],[DIFF_4]:[DIFF_0]])</f>
        <v>229.54</v>
      </c>
      <c r="Q907">
        <f>sample_report[[#This Row],[CTP_4]]-sample_report[[#This Row],[NOM_TAX_4]]</f>
        <v>46.05</v>
      </c>
      <c r="R907" s="1">
        <f>sample_report[[#This Row],[CTP_3]]-sample_report[[#This Row],[NOM_TAX_3]]</f>
        <v>33.06</v>
      </c>
      <c r="S907" s="1">
        <f>sample_report[[#This Row],[CTP_2]]-sample_report[[#This Row],[NOMO_TAX_2]]</f>
        <v>38.520000000000003</v>
      </c>
      <c r="T907" s="1">
        <f>sample_report[[#This Row],[CTP_1]]-sample_report[[#This Row],[NOM_TAX_1]]</f>
        <v>51.04</v>
      </c>
      <c r="U907" s="1">
        <f>sample_report[[#This Row],[CTP_0]]-sample_report[[#This Row],[NOM_TAX_0]]</f>
        <v>60.87</v>
      </c>
      <c r="V907" t="s">
        <v>5781</v>
      </c>
      <c r="W907" t="s">
        <v>5782</v>
      </c>
      <c r="X907" t="s">
        <v>5783</v>
      </c>
      <c r="Y907" t="s">
        <v>5769</v>
      </c>
      <c r="Z907" t="s">
        <v>5770</v>
      </c>
      <c r="AA907">
        <f>sample_report[[#This Row],[PTI_4]]*sample_report[[#This Row],[STR_4]]*0.01</f>
        <v>0</v>
      </c>
      <c r="AK907" t="s">
        <v>5785</v>
      </c>
      <c r="AL907" t="s">
        <v>5786</v>
      </c>
      <c r="AM907" t="s">
        <v>7750</v>
      </c>
      <c r="AN907">
        <v>392465</v>
      </c>
      <c r="AO907">
        <v>516841</v>
      </c>
      <c r="AP907" t="s">
        <v>8303</v>
      </c>
      <c r="AQ907" t="s">
        <v>35</v>
      </c>
      <c r="AR907" t="s">
        <v>35</v>
      </c>
    </row>
    <row r="908" spans="1:44" hidden="1" x14ac:dyDescent="0.3">
      <c r="A908" t="s">
        <v>7764</v>
      </c>
      <c r="B908" t="s">
        <v>7765</v>
      </c>
      <c r="C908" t="s">
        <v>1377</v>
      </c>
      <c r="D908" t="s">
        <v>312</v>
      </c>
      <c r="E908">
        <v>2017</v>
      </c>
      <c r="F908">
        <v>448354</v>
      </c>
      <c r="G908" t="s">
        <v>8310</v>
      </c>
      <c r="H908">
        <v>3890352</v>
      </c>
      <c r="I908">
        <v>69853538</v>
      </c>
      <c r="J908" t="s">
        <v>7773</v>
      </c>
      <c r="K908">
        <v>107154</v>
      </c>
      <c r="L908">
        <v>2920542</v>
      </c>
      <c r="M908">
        <v>50</v>
      </c>
      <c r="N908" t="s">
        <v>8311</v>
      </c>
      <c r="O908" t="s">
        <v>8312</v>
      </c>
      <c r="P908">
        <f>SUM(sample_report[[#This Row],[DIFF_4]:[DIFF_0]])</f>
        <v>5917.9</v>
      </c>
      <c r="Q908">
        <f>sample_report[[#This Row],[CTP_4]]-sample_report[[#This Row],[NOM_TAX_4]]</f>
        <v>1340.89</v>
      </c>
      <c r="R908" s="1">
        <f>sample_report[[#This Row],[CTP_3]]-sample_report[[#This Row],[NOM_TAX_3]]</f>
        <v>1281.3499999999999</v>
      </c>
      <c r="S908" s="1">
        <f>sample_report[[#This Row],[CTP_2]]-sample_report[[#This Row],[NOMO_TAX_2]]</f>
        <v>1171.02</v>
      </c>
      <c r="T908" s="1">
        <f>sample_report[[#This Row],[CTP_1]]-sample_report[[#This Row],[NOM_TAX_1]]</f>
        <v>1053.0999999999999</v>
      </c>
      <c r="U908" s="1">
        <f>sample_report[[#This Row],[CTP_0]]-sample_report[[#This Row],[NOM_TAX_0]]</f>
        <v>1071.54</v>
      </c>
      <c r="V908" t="s">
        <v>8313</v>
      </c>
      <c r="W908" t="s">
        <v>7770</v>
      </c>
      <c r="X908" t="s">
        <v>7771</v>
      </c>
      <c r="Y908" t="s">
        <v>7772</v>
      </c>
      <c r="Z908" t="s">
        <v>7773</v>
      </c>
      <c r="AA908">
        <f>sample_report[[#This Row],[PTI_4]]*sample_report[[#This Row],[STR_4]]*0.01</f>
        <v>0</v>
      </c>
      <c r="AK908" t="s">
        <v>8314</v>
      </c>
      <c r="AL908" t="s">
        <v>7774</v>
      </c>
      <c r="AM908" t="s">
        <v>7775</v>
      </c>
      <c r="AN908">
        <v>509957</v>
      </c>
      <c r="AO908">
        <v>448354</v>
      </c>
      <c r="AP908" t="s">
        <v>8315</v>
      </c>
      <c r="AQ908" t="s">
        <v>35</v>
      </c>
      <c r="AR908" t="s">
        <v>35</v>
      </c>
    </row>
    <row r="909" spans="1:44" hidden="1" x14ac:dyDescent="0.3">
      <c r="A909" t="s">
        <v>3743</v>
      </c>
      <c r="B909" t="s">
        <v>3744</v>
      </c>
      <c r="C909" t="s">
        <v>1377</v>
      </c>
      <c r="D909" t="s">
        <v>312</v>
      </c>
      <c r="E909">
        <v>2017</v>
      </c>
      <c r="F909">
        <v>9960</v>
      </c>
      <c r="G909" t="s">
        <v>35</v>
      </c>
      <c r="H909">
        <v>13701</v>
      </c>
      <c r="I909">
        <v>34427</v>
      </c>
      <c r="J909" t="s">
        <v>3750</v>
      </c>
      <c r="K909">
        <v>1365</v>
      </c>
      <c r="L909">
        <v>73423</v>
      </c>
      <c r="M909">
        <v>2873</v>
      </c>
      <c r="N909" t="s">
        <v>8338</v>
      </c>
      <c r="O909" t="s">
        <v>35</v>
      </c>
      <c r="P909" t="e">
        <f>SUM(sample_report[[#This Row],[DIFF_4]:[DIFF_0]])</f>
        <v>#VALUE!</v>
      </c>
      <c r="Q909" t="e">
        <f>sample_report[[#This Row],[CTP_4]]-sample_report[[#This Row],[NOM_TAX_4]]</f>
        <v>#VALUE!</v>
      </c>
      <c r="R909" s="1" t="e">
        <f>sample_report[[#This Row],[CTP_3]]-sample_report[[#This Row],[NOM_TAX_3]]</f>
        <v>#VALUE!</v>
      </c>
      <c r="S909" s="1" t="e">
        <f>sample_report[[#This Row],[CTP_2]]-sample_report[[#This Row],[NOMO_TAX_2]]</f>
        <v>#VALUE!</v>
      </c>
      <c r="T909" s="1">
        <f>sample_report[[#This Row],[CTP_1]]-sample_report[[#This Row],[NOM_TAX_1]]</f>
        <v>11.39</v>
      </c>
      <c r="U909" s="1">
        <f>sample_report[[#This Row],[CTP_0]]-sample_report[[#This Row],[NOM_TAX_0]]</f>
        <v>13.99</v>
      </c>
      <c r="V909" t="s">
        <v>35</v>
      </c>
      <c r="W909" t="s">
        <v>35</v>
      </c>
      <c r="X909" t="s">
        <v>35</v>
      </c>
      <c r="Y909" t="s">
        <v>3749</v>
      </c>
      <c r="Z909" t="s">
        <v>3750</v>
      </c>
      <c r="AA909" t="e">
        <f>sample_report[[#This Row],[PTI_4]]*sample_report[[#This Row],[STR_4]]*0.01</f>
        <v>#VALUE!</v>
      </c>
      <c r="AK909" t="s">
        <v>35</v>
      </c>
      <c r="AL909" t="s">
        <v>35</v>
      </c>
      <c r="AM909" t="s">
        <v>35</v>
      </c>
      <c r="AN909">
        <v>1538</v>
      </c>
      <c r="AO909">
        <v>9960</v>
      </c>
      <c r="AP909" t="s">
        <v>8339</v>
      </c>
      <c r="AQ909" t="s">
        <v>35</v>
      </c>
      <c r="AR909" t="s">
        <v>35</v>
      </c>
    </row>
    <row r="910" spans="1:44" hidden="1" x14ac:dyDescent="0.3">
      <c r="A910" t="s">
        <v>7813</v>
      </c>
      <c r="B910" t="s">
        <v>7814</v>
      </c>
      <c r="C910" t="s">
        <v>1377</v>
      </c>
      <c r="D910" t="s">
        <v>312</v>
      </c>
      <c r="E910">
        <v>2017</v>
      </c>
      <c r="F910">
        <v>243449</v>
      </c>
      <c r="G910" t="s">
        <v>8340</v>
      </c>
      <c r="H910">
        <v>1725032</v>
      </c>
      <c r="I910">
        <v>31229411</v>
      </c>
      <c r="J910" t="s">
        <v>7822</v>
      </c>
      <c r="K910">
        <v>53403</v>
      </c>
      <c r="L910">
        <v>1619700</v>
      </c>
      <c r="M910">
        <v>63</v>
      </c>
      <c r="N910" t="s">
        <v>8341</v>
      </c>
      <c r="O910" t="s">
        <v>8342</v>
      </c>
      <c r="P910">
        <f>SUM(sample_report[[#This Row],[DIFF_4]:[DIFF_0]])</f>
        <v>2612.0100000000002</v>
      </c>
      <c r="Q910">
        <f>sample_report[[#This Row],[CTP_4]]-sample_report[[#This Row],[NOM_TAX_4]]</f>
        <v>547.51</v>
      </c>
      <c r="R910" s="1">
        <f>sample_report[[#This Row],[CTP_3]]-sample_report[[#This Row],[NOM_TAX_3]]</f>
        <v>769.51</v>
      </c>
      <c r="S910" s="1">
        <f>sample_report[[#This Row],[CTP_2]]-sample_report[[#This Row],[NOMO_TAX_2]]</f>
        <v>392.23</v>
      </c>
      <c r="T910" s="1">
        <f>sample_report[[#This Row],[CTP_1]]-sample_report[[#This Row],[NOM_TAX_1]]</f>
        <v>368.97</v>
      </c>
      <c r="U910" s="1">
        <f>sample_report[[#This Row],[CTP_0]]-sample_report[[#This Row],[NOM_TAX_0]]</f>
        <v>533.79</v>
      </c>
      <c r="V910" t="s">
        <v>8343</v>
      </c>
      <c r="W910" t="s">
        <v>7819</v>
      </c>
      <c r="X910" t="s">
        <v>7820</v>
      </c>
      <c r="Y910" t="s">
        <v>7821</v>
      </c>
      <c r="Z910" t="s">
        <v>7822</v>
      </c>
      <c r="AA910">
        <f>sample_report[[#This Row],[PTI_4]]*sample_report[[#This Row],[STR_4]]*0.01</f>
        <v>0</v>
      </c>
      <c r="AK910" t="s">
        <v>8344</v>
      </c>
      <c r="AL910" t="s">
        <v>7823</v>
      </c>
      <c r="AM910" t="s">
        <v>7824</v>
      </c>
      <c r="AN910">
        <v>171098</v>
      </c>
      <c r="AO910">
        <v>243449</v>
      </c>
      <c r="AP910" t="s">
        <v>8345</v>
      </c>
      <c r="AQ910" t="s">
        <v>35</v>
      </c>
      <c r="AR910" t="s">
        <v>35</v>
      </c>
    </row>
    <row r="911" spans="1:44" hidden="1" x14ac:dyDescent="0.3">
      <c r="A911" t="s">
        <v>7838</v>
      </c>
      <c r="B911" t="s">
        <v>7839</v>
      </c>
      <c r="C911" t="s">
        <v>1377</v>
      </c>
      <c r="D911" t="s">
        <v>312</v>
      </c>
      <c r="E911">
        <v>2017</v>
      </c>
      <c r="F911">
        <v>245954</v>
      </c>
      <c r="G911" t="s">
        <v>8354</v>
      </c>
      <c r="H911">
        <v>1729380</v>
      </c>
      <c r="I911">
        <v>33795139</v>
      </c>
      <c r="J911" t="s">
        <v>7847</v>
      </c>
      <c r="K911">
        <v>57628</v>
      </c>
      <c r="L911">
        <v>1609900</v>
      </c>
      <c r="M911">
        <v>60</v>
      </c>
      <c r="N911" t="s">
        <v>8355</v>
      </c>
      <c r="O911" t="s">
        <v>8356</v>
      </c>
      <c r="P911">
        <f>SUM(sample_report[[#This Row],[DIFF_4]:[DIFF_0]])</f>
        <v>3243.22</v>
      </c>
      <c r="Q911">
        <f>sample_report[[#This Row],[CTP_4]]-sample_report[[#This Row],[NOM_TAX_4]]</f>
        <v>763.32</v>
      </c>
      <c r="R911" s="1">
        <f>sample_report[[#This Row],[CTP_3]]-sample_report[[#This Row],[NOM_TAX_3]]</f>
        <v>584.23</v>
      </c>
      <c r="S911" s="1">
        <f>sample_report[[#This Row],[CTP_2]]-sample_report[[#This Row],[NOMO_TAX_2]]</f>
        <v>578.21</v>
      </c>
      <c r="T911" s="1">
        <f>sample_report[[#This Row],[CTP_1]]-sample_report[[#This Row],[NOM_TAX_1]]</f>
        <v>647.53</v>
      </c>
      <c r="U911" s="1">
        <f>sample_report[[#This Row],[CTP_0]]-sample_report[[#This Row],[NOM_TAX_0]]</f>
        <v>669.93</v>
      </c>
      <c r="V911" t="s">
        <v>8357</v>
      </c>
      <c r="W911" t="s">
        <v>7844</v>
      </c>
      <c r="X911" t="s">
        <v>7845</v>
      </c>
      <c r="Y911" t="s">
        <v>7846</v>
      </c>
      <c r="Z911" t="s">
        <v>7847</v>
      </c>
      <c r="AA911">
        <f>sample_report[[#This Row],[PTI_4]]*sample_report[[#This Row],[STR_4]]*0.01</f>
        <v>0</v>
      </c>
      <c r="AK911" t="s">
        <v>8358</v>
      </c>
      <c r="AL911" t="s">
        <v>7848</v>
      </c>
      <c r="AM911" t="s">
        <v>7849</v>
      </c>
      <c r="AN911">
        <v>240697</v>
      </c>
      <c r="AO911">
        <v>245954</v>
      </c>
      <c r="AP911" t="s">
        <v>8359</v>
      </c>
      <c r="AQ911" t="s">
        <v>35</v>
      </c>
      <c r="AR911" t="s">
        <v>35</v>
      </c>
    </row>
    <row r="912" spans="1:44" hidden="1" x14ac:dyDescent="0.3">
      <c r="A912" t="s">
        <v>7866</v>
      </c>
      <c r="B912" t="s">
        <v>7867</v>
      </c>
      <c r="C912" t="s">
        <v>1377</v>
      </c>
      <c r="D912" t="s">
        <v>312</v>
      </c>
      <c r="E912">
        <v>2017</v>
      </c>
      <c r="F912">
        <v>275921</v>
      </c>
      <c r="G912" t="s">
        <v>8366</v>
      </c>
      <c r="H912">
        <v>1628971</v>
      </c>
      <c r="I912">
        <v>27024562</v>
      </c>
      <c r="J912" t="s">
        <v>2539</v>
      </c>
      <c r="K912">
        <v>60613</v>
      </c>
      <c r="L912">
        <v>1935000</v>
      </c>
      <c r="M912">
        <v>89</v>
      </c>
      <c r="N912" t="s">
        <v>8367</v>
      </c>
      <c r="O912" t="s">
        <v>8368</v>
      </c>
      <c r="P912">
        <f>SUM(sample_report[[#This Row],[DIFF_4]:[DIFF_0]])</f>
        <v>2660.3500000000004</v>
      </c>
      <c r="Q912">
        <f>sample_report[[#This Row],[CTP_4]]-sample_report[[#This Row],[NOM_TAX_4]]</f>
        <v>454.49</v>
      </c>
      <c r="R912" s="1">
        <f>sample_report[[#This Row],[CTP_3]]-sample_report[[#This Row],[NOM_TAX_3]]</f>
        <v>800.24</v>
      </c>
      <c r="S912" s="1">
        <f>sample_report[[#This Row],[CTP_2]]-sample_report[[#This Row],[NOMO_TAX_2]]</f>
        <v>552.37</v>
      </c>
      <c r="T912" s="1">
        <f>sample_report[[#This Row],[CTP_1]]-sample_report[[#This Row],[NOM_TAX_1]]</f>
        <v>418.49</v>
      </c>
      <c r="U912" s="1">
        <f>sample_report[[#This Row],[CTP_0]]-sample_report[[#This Row],[NOM_TAX_0]]</f>
        <v>434.76</v>
      </c>
      <c r="V912" t="s">
        <v>8369</v>
      </c>
      <c r="W912" t="s">
        <v>7872</v>
      </c>
      <c r="X912" t="s">
        <v>7873</v>
      </c>
      <c r="Y912" t="s">
        <v>7874</v>
      </c>
      <c r="Z912" t="s">
        <v>2539</v>
      </c>
      <c r="AA912">
        <f>sample_report[[#This Row],[PTI_4]]*sample_report[[#This Row],[STR_4]]*0.01</f>
        <v>0</v>
      </c>
      <c r="AK912" t="s">
        <v>8370</v>
      </c>
      <c r="AL912" t="s">
        <v>7875</v>
      </c>
      <c r="AM912" t="s">
        <v>7876</v>
      </c>
      <c r="AN912">
        <v>248710</v>
      </c>
      <c r="AO912">
        <v>275921</v>
      </c>
      <c r="AP912" t="s">
        <v>8371</v>
      </c>
      <c r="AQ912" t="s">
        <v>35</v>
      </c>
      <c r="AR912" t="s">
        <v>35</v>
      </c>
    </row>
    <row r="913" spans="1:44" x14ac:dyDescent="0.3">
      <c r="A913" t="s">
        <v>7764</v>
      </c>
      <c r="B913" t="s">
        <v>7765</v>
      </c>
      <c r="C913" t="s">
        <v>1377</v>
      </c>
      <c r="D913" t="s">
        <v>312</v>
      </c>
      <c r="E913">
        <v>2020</v>
      </c>
      <c r="F913">
        <v>337888</v>
      </c>
      <c r="G913" t="s">
        <v>8796</v>
      </c>
      <c r="H913">
        <v>4035635</v>
      </c>
      <c r="I913">
        <v>67613618</v>
      </c>
      <c r="J913" t="s">
        <v>8797</v>
      </c>
      <c r="K913">
        <v>79570</v>
      </c>
      <c r="L913">
        <v>2348371</v>
      </c>
      <c r="M913">
        <v>41</v>
      </c>
      <c r="N913" t="s">
        <v>8798</v>
      </c>
      <c r="O913" t="s">
        <v>8799</v>
      </c>
      <c r="P913">
        <f>SUM(sample_report[[#This Row],[DIFF_4]:[DIFF_0]])</f>
        <v>-119451.7674</v>
      </c>
      <c r="Q913" s="1">
        <f>sample_report[[#This Row],[CTP_4]]-sample_report[[#This Row],[NOM_TAX_4]]</f>
        <v>-68.805399999999963</v>
      </c>
      <c r="R913" s="1">
        <f>sample_report[[#This Row],[CTP_3]]-sample_report[[#This Row],[NOM_TAX_3]]</f>
        <v>85.161199999999894</v>
      </c>
      <c r="S913" s="1">
        <f>sample_report[[#This Row],[CTP_2]]-sample_report[[#This Row],[NOMO_TAX_2]]</f>
        <v>214.26279999999986</v>
      </c>
      <c r="T913" s="1">
        <f>sample_report[[#This Row],[CTP_1]]-sample_report[[#This Row],[NOM_TAX_1]]</f>
        <v>-48499.504000000001</v>
      </c>
      <c r="U913" s="1">
        <f>sample_report[[#This Row],[CTP_0]]-sample_report[[#This Row],[NOM_TAX_0]]</f>
        <v>-71182.881999999998</v>
      </c>
      <c r="V913" t="s">
        <v>7772</v>
      </c>
      <c r="W913" t="s">
        <v>7773</v>
      </c>
      <c r="X913" t="s">
        <v>7767</v>
      </c>
      <c r="Y913" t="s">
        <v>8070</v>
      </c>
      <c r="Z913" t="s">
        <v>8797</v>
      </c>
      <c r="AA913">
        <f>sample_report[[#This Row],[PTI_4]]*sample_report[[#This Row],[STR_4]]*0.01</f>
        <v>1121.9053999999999</v>
      </c>
      <c r="AB913">
        <f>sample_report[[#This Row],[PTI_3]]*sample_report[[#This Row],[STR_3]]*0.01</f>
        <v>986.37880000000007</v>
      </c>
      <c r="AC913">
        <f>sample_report[[#This Row],[PTI_2]]*sample_report[[#This Row],[STR_32]]*0.01</f>
        <v>993.79720000000009</v>
      </c>
      <c r="AD913">
        <f>sample_report[[#This Row],[PTI_1]]*sample_report[[#This Row],[STR_1]]*0.01</f>
        <v>49412.813999999998</v>
      </c>
      <c r="AE913">
        <f>sample_report[[#This Row],[PTI_0]]*sample_report[[#This Row],[STR_0]]*0.01</f>
        <v>72308.031999999992</v>
      </c>
      <c r="AF913">
        <v>22</v>
      </c>
      <c r="AG913">
        <v>22</v>
      </c>
      <c r="AH913">
        <v>22</v>
      </c>
      <c r="AI913">
        <v>21.4</v>
      </c>
      <c r="AJ913">
        <v>21.4</v>
      </c>
      <c r="AK913" t="s">
        <v>7776</v>
      </c>
      <c r="AL913" t="s">
        <v>8073</v>
      </c>
      <c r="AM913" t="s">
        <v>8800</v>
      </c>
      <c r="AN913">
        <v>230901</v>
      </c>
      <c r="AO913">
        <v>337888</v>
      </c>
      <c r="AP913" t="s">
        <v>8801</v>
      </c>
      <c r="AQ913" t="s">
        <v>35</v>
      </c>
      <c r="AR913" t="s">
        <v>35</v>
      </c>
    </row>
    <row r="914" spans="1:44" x14ac:dyDescent="0.3">
      <c r="A914" t="s">
        <v>7764</v>
      </c>
      <c r="B914" t="s">
        <v>7765</v>
      </c>
      <c r="C914" t="s">
        <v>1377</v>
      </c>
      <c r="D914" t="s">
        <v>312</v>
      </c>
      <c r="E914">
        <v>2016</v>
      </c>
      <c r="F914">
        <v>509957</v>
      </c>
      <c r="G914" t="s">
        <v>8802</v>
      </c>
      <c r="H914">
        <v>3418339</v>
      </c>
      <c r="I914">
        <v>64958043</v>
      </c>
      <c r="J914" t="s">
        <v>7772</v>
      </c>
      <c r="K914">
        <v>95022</v>
      </c>
      <c r="L914">
        <v>3566787</v>
      </c>
      <c r="M914">
        <v>60</v>
      </c>
      <c r="N914" t="s">
        <v>8803</v>
      </c>
      <c r="O914" t="s">
        <v>8804</v>
      </c>
      <c r="P914">
        <f>SUM(sample_report[[#This Row],[DIFF_4]:[DIFF_0]])</f>
        <v>-224071.19796000002</v>
      </c>
      <c r="Q914" s="1">
        <f>sample_report[[#This Row],[CTP_4]]-sample_report[[#This Row],[NOM_TAX_4]]</f>
        <v>-482.70076000000006</v>
      </c>
      <c r="R914" s="1">
        <f>sample_report[[#This Row],[CTP_3]]-sample_report[[#This Row],[NOM_TAX_3]]</f>
        <v>161.78019999999992</v>
      </c>
      <c r="S914" s="1">
        <f>sample_report[[#This Row],[CTP_2]]-sample_report[[#This Row],[NOMO_TAX_2]]</f>
        <v>24.782599999999775</v>
      </c>
      <c r="T914" s="1">
        <f>sample_report[[#This Row],[CTP_1]]-sample_report[[#This Row],[NOM_TAX_1]]</f>
        <v>-112637.62</v>
      </c>
      <c r="U914" s="1">
        <f>sample_report[[#This Row],[CTP_0]]-sample_report[[#This Row],[NOM_TAX_0]]</f>
        <v>-111137.44</v>
      </c>
      <c r="V914" t="s">
        <v>8805</v>
      </c>
      <c r="W914" t="s">
        <v>8313</v>
      </c>
      <c r="X914" t="s">
        <v>7770</v>
      </c>
      <c r="Y914" t="s">
        <v>7771</v>
      </c>
      <c r="Z914" t="s">
        <v>7772</v>
      </c>
      <c r="AA914">
        <f>sample_report[[#This Row],[PTI_4]]*sample_report[[#This Row],[STR_4]]*0.01</f>
        <v>1333.0207600000001</v>
      </c>
      <c r="AB914">
        <f>sample_report[[#This Row],[PTI_3]]*sample_report[[#This Row],[STR_3]]*0.01</f>
        <v>1179.1098000000002</v>
      </c>
      <c r="AC914">
        <f>sample_report[[#This Row],[PTI_2]]*sample_report[[#This Row],[STR_32]]*0.01</f>
        <v>1256.5674000000001</v>
      </c>
      <c r="AD914">
        <f>sample_report[[#This Row],[PTI_1]]*sample_report[[#This Row],[STR_1]]*0.01</f>
        <v>113808.64</v>
      </c>
      <c r="AE914">
        <f>sample_report[[#This Row],[PTI_0]]*sample_report[[#This Row],[STR_0]]*0.01</f>
        <v>112190.54000000001</v>
      </c>
      <c r="AF914">
        <v>26.3</v>
      </c>
      <c r="AG914">
        <v>22</v>
      </c>
      <c r="AH914">
        <v>22</v>
      </c>
      <c r="AI914">
        <v>22</v>
      </c>
      <c r="AJ914">
        <v>22</v>
      </c>
      <c r="AK914" t="s">
        <v>8806</v>
      </c>
      <c r="AL914" t="s">
        <v>8314</v>
      </c>
      <c r="AM914" t="s">
        <v>7774</v>
      </c>
      <c r="AN914">
        <v>517312</v>
      </c>
      <c r="AO914">
        <v>509957</v>
      </c>
      <c r="AP914" t="s">
        <v>8807</v>
      </c>
      <c r="AQ914" t="s">
        <v>35</v>
      </c>
      <c r="AR914" t="s">
        <v>35</v>
      </c>
    </row>
    <row r="915" spans="1:44" hidden="1" x14ac:dyDescent="0.3">
      <c r="A915" t="s">
        <v>9214</v>
      </c>
      <c r="B915" t="s">
        <v>9215</v>
      </c>
      <c r="C915" t="s">
        <v>1377</v>
      </c>
      <c r="D915" t="s">
        <v>1168</v>
      </c>
      <c r="E915">
        <v>2018</v>
      </c>
      <c r="F915">
        <v>204753</v>
      </c>
      <c r="G915" t="s">
        <v>9216</v>
      </c>
      <c r="H915">
        <v>655549</v>
      </c>
      <c r="I915">
        <v>1341947</v>
      </c>
      <c r="J915" t="s">
        <v>9217</v>
      </c>
      <c r="K915">
        <v>53398</v>
      </c>
      <c r="L915">
        <v>1322400</v>
      </c>
      <c r="M915">
        <v>1166</v>
      </c>
      <c r="N915" t="s">
        <v>9218</v>
      </c>
      <c r="O915" t="s">
        <v>9219</v>
      </c>
      <c r="P915">
        <f>SUM(sample_report[[#This Row],[DIFF_4]:[DIFF_0]])</f>
        <v>1330.1000000000001</v>
      </c>
      <c r="Q915">
        <f>sample_report[[#This Row],[CTP_4]]-sample_report[[#This Row],[NOM_TAX_4]]</f>
        <v>276.60000000000002</v>
      </c>
      <c r="R915" s="1">
        <f>sample_report[[#This Row],[CTP_3]]-sample_report[[#This Row],[NOM_TAX_3]]</f>
        <v>229.84</v>
      </c>
      <c r="S915" s="1">
        <f>sample_report[[#This Row],[CTP_2]]-sample_report[[#This Row],[NOMO_TAX_2]]</f>
        <v>192.72</v>
      </c>
      <c r="T915" s="1">
        <f>sample_report[[#This Row],[CTP_1]]-sample_report[[#This Row],[NOM_TAX_1]]</f>
        <v>288.67</v>
      </c>
      <c r="U915" s="1">
        <f>sample_report[[#This Row],[CTP_0]]-sample_report[[#This Row],[NOM_TAX_0]]</f>
        <v>342.27</v>
      </c>
      <c r="V915" t="s">
        <v>9220</v>
      </c>
      <c r="W915" t="s">
        <v>9221</v>
      </c>
      <c r="X915" t="s">
        <v>9222</v>
      </c>
      <c r="Y915" t="s">
        <v>9223</v>
      </c>
      <c r="Z915" t="s">
        <v>9217</v>
      </c>
      <c r="AA915">
        <f>sample_report[[#This Row],[PTI_4]]*sample_report[[#This Row],[STR_4]]*0.01</f>
        <v>0</v>
      </c>
      <c r="AK915" t="s">
        <v>9224</v>
      </c>
      <c r="AL915" t="s">
        <v>9225</v>
      </c>
      <c r="AM915" t="s">
        <v>9226</v>
      </c>
      <c r="AN915">
        <v>198252</v>
      </c>
      <c r="AO915">
        <v>204753</v>
      </c>
      <c r="AP915" t="s">
        <v>9227</v>
      </c>
      <c r="AQ915" t="s">
        <v>9228</v>
      </c>
      <c r="AR915" t="s">
        <v>35</v>
      </c>
    </row>
    <row r="916" spans="1:44" hidden="1" x14ac:dyDescent="0.3">
      <c r="A916" t="s">
        <v>9214</v>
      </c>
      <c r="B916" t="s">
        <v>9215</v>
      </c>
      <c r="C916" t="s">
        <v>1377</v>
      </c>
      <c r="D916" t="s">
        <v>1168</v>
      </c>
      <c r="E916">
        <v>2019</v>
      </c>
      <c r="F916">
        <v>128334</v>
      </c>
      <c r="G916" t="s">
        <v>9292</v>
      </c>
      <c r="H916">
        <v>660652</v>
      </c>
      <c r="I916">
        <v>1286426</v>
      </c>
      <c r="J916" t="s">
        <v>9293</v>
      </c>
      <c r="K916">
        <v>36172</v>
      </c>
      <c r="L916">
        <v>874400</v>
      </c>
      <c r="M916">
        <v>730</v>
      </c>
      <c r="N916" t="s">
        <v>9294</v>
      </c>
      <c r="O916" t="s">
        <v>9295</v>
      </c>
      <c r="P916">
        <f>SUM(sample_report[[#This Row],[DIFF_4]:[DIFF_0]])</f>
        <v>1433.82</v>
      </c>
      <c r="Q916">
        <f>sample_report[[#This Row],[CTP_4]]-sample_report[[#This Row],[NOM_TAX_4]]</f>
        <v>229.84</v>
      </c>
      <c r="R916" s="1">
        <f>sample_report[[#This Row],[CTP_3]]-sample_report[[#This Row],[NOM_TAX_3]]</f>
        <v>192.72</v>
      </c>
      <c r="S916" s="1">
        <f>sample_report[[#This Row],[CTP_2]]-sample_report[[#This Row],[NOMO_TAX_2]]</f>
        <v>288.67</v>
      </c>
      <c r="T916" s="1">
        <f>sample_report[[#This Row],[CTP_1]]-sample_report[[#This Row],[NOM_TAX_1]]</f>
        <v>342.27</v>
      </c>
      <c r="U916" s="1">
        <f>sample_report[[#This Row],[CTP_0]]-sample_report[[#This Row],[NOM_TAX_0]]</f>
        <v>380.32</v>
      </c>
      <c r="V916" t="s">
        <v>9221</v>
      </c>
      <c r="W916" t="s">
        <v>9222</v>
      </c>
      <c r="X916" t="s">
        <v>9223</v>
      </c>
      <c r="Y916" t="s">
        <v>9217</v>
      </c>
      <c r="Z916" t="s">
        <v>9293</v>
      </c>
      <c r="AA916">
        <f>sample_report[[#This Row],[PTI_4]]*sample_report[[#This Row],[STR_4]]*0.01</f>
        <v>0</v>
      </c>
      <c r="AK916" t="s">
        <v>9225</v>
      </c>
      <c r="AL916" t="s">
        <v>9226</v>
      </c>
      <c r="AM916" t="s">
        <v>9296</v>
      </c>
      <c r="AN916">
        <v>204753</v>
      </c>
      <c r="AO916">
        <v>128334</v>
      </c>
      <c r="AP916" t="s">
        <v>9297</v>
      </c>
      <c r="AQ916" t="s">
        <v>9298</v>
      </c>
      <c r="AR916" t="s">
        <v>35</v>
      </c>
    </row>
    <row r="917" spans="1:44" hidden="1" x14ac:dyDescent="0.3">
      <c r="A917" t="s">
        <v>9214</v>
      </c>
      <c r="B917" t="s">
        <v>9215</v>
      </c>
      <c r="C917" t="s">
        <v>1377</v>
      </c>
      <c r="D917" t="s">
        <v>1168</v>
      </c>
      <c r="E917">
        <v>2017</v>
      </c>
      <c r="F917">
        <v>198252</v>
      </c>
      <c r="G917" t="s">
        <v>9360</v>
      </c>
      <c r="H917">
        <v>594736</v>
      </c>
      <c r="I917">
        <v>1317166</v>
      </c>
      <c r="J917" t="s">
        <v>9223</v>
      </c>
      <c r="K917">
        <v>44248</v>
      </c>
      <c r="L917">
        <v>1322600</v>
      </c>
      <c r="M917">
        <v>1247</v>
      </c>
      <c r="N917" t="s">
        <v>9361</v>
      </c>
      <c r="O917" t="s">
        <v>9362</v>
      </c>
      <c r="P917">
        <f>SUM(sample_report[[#This Row],[DIFF_4]:[DIFF_0]])</f>
        <v>2187.52</v>
      </c>
      <c r="Q917">
        <f>sample_report[[#This Row],[CTP_4]]-sample_report[[#This Row],[NOM_TAX_4]]</f>
        <v>1199.69</v>
      </c>
      <c r="R917" s="1">
        <f>sample_report[[#This Row],[CTP_3]]-sample_report[[#This Row],[NOM_TAX_3]]</f>
        <v>276.60000000000002</v>
      </c>
      <c r="S917" s="1">
        <f>sample_report[[#This Row],[CTP_2]]-sample_report[[#This Row],[NOMO_TAX_2]]</f>
        <v>229.84</v>
      </c>
      <c r="T917" s="1">
        <f>sample_report[[#This Row],[CTP_1]]-sample_report[[#This Row],[NOM_TAX_1]]</f>
        <v>192.72</v>
      </c>
      <c r="U917" s="1">
        <f>sample_report[[#This Row],[CTP_0]]-sample_report[[#This Row],[NOM_TAX_0]]</f>
        <v>288.67</v>
      </c>
      <c r="V917" t="s">
        <v>9363</v>
      </c>
      <c r="W917" t="s">
        <v>9220</v>
      </c>
      <c r="X917" t="s">
        <v>9221</v>
      </c>
      <c r="Y917" t="s">
        <v>9222</v>
      </c>
      <c r="Z917" t="s">
        <v>9223</v>
      </c>
      <c r="AA917">
        <f>sample_report[[#This Row],[PTI_4]]*sample_report[[#This Row],[STR_4]]*0.01</f>
        <v>0</v>
      </c>
      <c r="AK917" t="s">
        <v>9364</v>
      </c>
      <c r="AL917" t="s">
        <v>9224</v>
      </c>
      <c r="AM917" t="s">
        <v>9225</v>
      </c>
      <c r="AN917">
        <v>109206</v>
      </c>
      <c r="AO917">
        <v>198252</v>
      </c>
      <c r="AP917" t="s">
        <v>9365</v>
      </c>
      <c r="AQ917" t="s">
        <v>9366</v>
      </c>
      <c r="AR917" t="s">
        <v>35</v>
      </c>
    </row>
    <row r="918" spans="1:44" x14ac:dyDescent="0.3">
      <c r="A918" t="s">
        <v>9214</v>
      </c>
      <c r="B918" t="s">
        <v>9215</v>
      </c>
      <c r="C918" t="s">
        <v>1377</v>
      </c>
      <c r="D918" t="s">
        <v>1168</v>
      </c>
      <c r="E918">
        <v>2020</v>
      </c>
      <c r="F918">
        <v>122372</v>
      </c>
      <c r="G918" t="s">
        <v>9781</v>
      </c>
      <c r="H918">
        <v>792458</v>
      </c>
      <c r="I918">
        <v>1450560</v>
      </c>
      <c r="J918" t="s">
        <v>9782</v>
      </c>
      <c r="K918">
        <v>27345</v>
      </c>
      <c r="L918">
        <v>876700</v>
      </c>
      <c r="M918">
        <v>732</v>
      </c>
      <c r="N918" t="s">
        <v>9783</v>
      </c>
      <c r="O918" t="s">
        <v>9784</v>
      </c>
      <c r="P918">
        <f>SUM(sample_report[[#This Row],[DIFF_4]:[DIFF_0]])</f>
        <v>-53191.778200000001</v>
      </c>
      <c r="Q918" s="1">
        <f>sample_report[[#This Row],[CTP_4]]-sample_report[[#This Row],[NOM_TAX_4]]</f>
        <v>-47.533199999999994</v>
      </c>
      <c r="R918" s="1">
        <f>sample_report[[#This Row],[CTP_3]]-sample_report[[#This Row],[NOM_TAX_3]]</f>
        <v>-147.48439999999999</v>
      </c>
      <c r="S918" s="1">
        <f>sample_report[[#This Row],[CTP_2]]-sample_report[[#This Row],[NOMO_TAX_2]]</f>
        <v>-108.1866</v>
      </c>
      <c r="T918" s="1">
        <f>sample_report[[#This Row],[CTP_1]]-sample_report[[#This Row],[NOM_TAX_1]]</f>
        <v>-27083.155999999995</v>
      </c>
      <c r="U918" s="1">
        <f>sample_report[[#This Row],[CTP_0]]-sample_report[[#This Row],[NOM_TAX_0]]</f>
        <v>-25805.418000000001</v>
      </c>
      <c r="V918" t="s">
        <v>9222</v>
      </c>
      <c r="W918" t="s">
        <v>9223</v>
      </c>
      <c r="X918" t="s">
        <v>9217</v>
      </c>
      <c r="Y918" t="s">
        <v>9293</v>
      </c>
      <c r="Z918" t="s">
        <v>9782</v>
      </c>
      <c r="AA918">
        <f>sample_report[[#This Row],[PTI_4]]*sample_report[[#This Row],[STR_4]]*0.01</f>
        <v>240.25319999999999</v>
      </c>
      <c r="AB918">
        <f>sample_report[[#This Row],[PTI_3]]*sample_report[[#This Row],[STR_3]]*0.01</f>
        <v>436.15440000000001</v>
      </c>
      <c r="AC918">
        <f>sample_report[[#This Row],[PTI_2]]*sample_report[[#This Row],[STR_32]]*0.01</f>
        <v>450.45659999999998</v>
      </c>
      <c r="AD918">
        <f>sample_report[[#This Row],[PTI_1]]*sample_report[[#This Row],[STR_1]]*0.01</f>
        <v>27463.475999999995</v>
      </c>
      <c r="AE918">
        <f>sample_report[[#This Row],[PTI_0]]*sample_report[[#This Row],[STR_0]]*0.01</f>
        <v>26187.608</v>
      </c>
      <c r="AF918">
        <v>22</v>
      </c>
      <c r="AG918">
        <v>22</v>
      </c>
      <c r="AH918">
        <v>22</v>
      </c>
      <c r="AI918">
        <v>21.4</v>
      </c>
      <c r="AJ918">
        <v>21.4</v>
      </c>
      <c r="AK918" t="s">
        <v>9226</v>
      </c>
      <c r="AL918" t="s">
        <v>9296</v>
      </c>
      <c r="AM918" t="s">
        <v>9785</v>
      </c>
      <c r="AN918">
        <v>128334</v>
      </c>
      <c r="AO918">
        <v>122372</v>
      </c>
      <c r="AP918" t="s">
        <v>9786</v>
      </c>
      <c r="AQ918" t="s">
        <v>9787</v>
      </c>
      <c r="AR918" t="s">
        <v>35</v>
      </c>
    </row>
    <row r="919" spans="1:44" x14ac:dyDescent="0.3">
      <c r="A919" t="s">
        <v>9214</v>
      </c>
      <c r="B919" t="s">
        <v>9215</v>
      </c>
      <c r="C919" t="s">
        <v>1377</v>
      </c>
      <c r="D919" t="s">
        <v>1168</v>
      </c>
      <c r="E919">
        <v>2016</v>
      </c>
      <c r="F919">
        <v>109206</v>
      </c>
      <c r="G919" t="s">
        <v>9788</v>
      </c>
      <c r="H919">
        <v>431466</v>
      </c>
      <c r="I919">
        <v>1147656</v>
      </c>
      <c r="J919" t="s">
        <v>9222</v>
      </c>
      <c r="K919">
        <v>29527</v>
      </c>
      <c r="L919">
        <v>687800</v>
      </c>
      <c r="M919">
        <v>667</v>
      </c>
      <c r="N919" t="s">
        <v>9789</v>
      </c>
      <c r="O919" t="s">
        <v>9790</v>
      </c>
      <c r="P919">
        <f>SUM(sample_report[[#This Row],[DIFF_4]:[DIFF_0]])</f>
        <v>-36438.68806</v>
      </c>
      <c r="Q919" s="1">
        <f>sample_report[[#This Row],[CTP_4]]-sample_report[[#This Row],[NOM_TAX_4]]</f>
        <v>4.2577400000000125</v>
      </c>
      <c r="R919" s="1">
        <f>sample_report[[#This Row],[CTP_3]]-sample_report[[#This Row],[NOM_TAX_3]]</f>
        <v>971.68640000000005</v>
      </c>
      <c r="S919" s="1">
        <f>sample_report[[#This Row],[CTP_2]]-sample_report[[#This Row],[NOMO_TAX_2]]</f>
        <v>9.1877999999999815</v>
      </c>
      <c r="T919" s="1">
        <f>sample_report[[#This Row],[CTP_1]]-sample_report[[#This Row],[NOM_TAX_1]]</f>
        <v>-13591.22</v>
      </c>
      <c r="U919" s="1">
        <f>sample_report[[#This Row],[CTP_0]]-sample_report[[#This Row],[NOM_TAX_0]]</f>
        <v>-23832.6</v>
      </c>
      <c r="V919" t="s">
        <v>9791</v>
      </c>
      <c r="W919" t="s">
        <v>9363</v>
      </c>
      <c r="X919" t="s">
        <v>9220</v>
      </c>
      <c r="Y919" t="s">
        <v>9221</v>
      </c>
      <c r="Z919" t="s">
        <v>9222</v>
      </c>
      <c r="AA919">
        <f>sample_report[[#This Row],[PTI_4]]*sample_report[[#This Row],[STR_4]]*0.01</f>
        <v>446.84226000000001</v>
      </c>
      <c r="AB919">
        <f>sample_report[[#This Row],[PTI_3]]*sample_report[[#This Row],[STR_3]]*0.01</f>
        <v>228.00360000000001</v>
      </c>
      <c r="AC919">
        <f>sample_report[[#This Row],[PTI_2]]*sample_report[[#This Row],[STR_32]]*0.01</f>
        <v>267.41220000000004</v>
      </c>
      <c r="AD919">
        <f>sample_report[[#This Row],[PTI_1]]*sample_report[[#This Row],[STR_1]]*0.01</f>
        <v>13821.06</v>
      </c>
      <c r="AE919">
        <f>sample_report[[#This Row],[PTI_0]]*sample_report[[#This Row],[STR_0]]*0.01</f>
        <v>24025.32</v>
      </c>
      <c r="AF919">
        <v>26.3</v>
      </c>
      <c r="AG919">
        <v>22</v>
      </c>
      <c r="AH919">
        <v>22</v>
      </c>
      <c r="AI919">
        <v>22</v>
      </c>
      <c r="AJ919">
        <v>22</v>
      </c>
      <c r="AK919" t="s">
        <v>9792</v>
      </c>
      <c r="AL919" t="s">
        <v>9364</v>
      </c>
      <c r="AM919" t="s">
        <v>9224</v>
      </c>
      <c r="AN919">
        <v>62823</v>
      </c>
      <c r="AO919">
        <v>109206</v>
      </c>
      <c r="AP919" t="s">
        <v>9793</v>
      </c>
      <c r="AQ919" t="s">
        <v>9794</v>
      </c>
      <c r="AR919" t="s">
        <v>35</v>
      </c>
    </row>
    <row r="920" spans="1:44" hidden="1" x14ac:dyDescent="0.3">
      <c r="A920" t="s">
        <v>10035</v>
      </c>
      <c r="B920" t="s">
        <v>10036</v>
      </c>
      <c r="C920" t="s">
        <v>1377</v>
      </c>
      <c r="D920" t="s">
        <v>257</v>
      </c>
      <c r="E920">
        <v>2018</v>
      </c>
      <c r="F920">
        <v>356533</v>
      </c>
      <c r="G920" t="s">
        <v>10037</v>
      </c>
      <c r="H920">
        <v>1391621</v>
      </c>
      <c r="I920">
        <v>5524693</v>
      </c>
      <c r="J920" t="s">
        <v>10038</v>
      </c>
      <c r="K920">
        <v>77982</v>
      </c>
      <c r="L920">
        <v>2489700</v>
      </c>
      <c r="M920">
        <v>540</v>
      </c>
      <c r="N920" t="s">
        <v>10039</v>
      </c>
      <c r="O920" t="s">
        <v>10040</v>
      </c>
      <c r="P920">
        <f>SUM(sample_report[[#This Row],[DIFF_4]:[DIFF_0]])</f>
        <v>2685.54</v>
      </c>
      <c r="Q920">
        <f>sample_report[[#This Row],[CTP_4]]-sample_report[[#This Row],[NOM_TAX_4]]</f>
        <v>481.25</v>
      </c>
      <c r="R920" s="1">
        <f>sample_report[[#This Row],[CTP_3]]-sample_report[[#This Row],[NOM_TAX_3]]</f>
        <v>368.64</v>
      </c>
      <c r="S920" s="1">
        <f>sample_report[[#This Row],[CTP_2]]-sample_report[[#This Row],[NOMO_TAX_2]]</f>
        <v>492.77</v>
      </c>
      <c r="T920" s="1">
        <f>sample_report[[#This Row],[CTP_1]]-sample_report[[#This Row],[NOM_TAX_1]]</f>
        <v>556.97</v>
      </c>
      <c r="U920" s="1">
        <f>sample_report[[#This Row],[CTP_0]]-sample_report[[#This Row],[NOM_TAX_0]]</f>
        <v>785.91</v>
      </c>
      <c r="V920" t="s">
        <v>10041</v>
      </c>
      <c r="W920" t="s">
        <v>10042</v>
      </c>
      <c r="X920" t="s">
        <v>10043</v>
      </c>
      <c r="Y920" t="s">
        <v>10044</v>
      </c>
      <c r="Z920" t="s">
        <v>10038</v>
      </c>
      <c r="AA920">
        <f>sample_report[[#This Row],[PTI_4]]*sample_report[[#This Row],[STR_4]]*0.01</f>
        <v>0</v>
      </c>
      <c r="AK920" t="s">
        <v>10045</v>
      </c>
      <c r="AL920" t="s">
        <v>10046</v>
      </c>
      <c r="AM920" t="s">
        <v>10047</v>
      </c>
      <c r="AN920">
        <v>311343</v>
      </c>
      <c r="AO920">
        <v>356533</v>
      </c>
      <c r="AP920" t="s">
        <v>10048</v>
      </c>
      <c r="AQ920" t="s">
        <v>10049</v>
      </c>
      <c r="AR920" t="s">
        <v>35</v>
      </c>
    </row>
    <row r="921" spans="1:44" hidden="1" x14ac:dyDescent="0.3">
      <c r="A921" t="s">
        <v>10035</v>
      </c>
      <c r="B921" t="s">
        <v>10036</v>
      </c>
      <c r="C921" t="s">
        <v>1377</v>
      </c>
      <c r="D921" t="s">
        <v>257</v>
      </c>
      <c r="E921">
        <v>2019</v>
      </c>
      <c r="F921">
        <v>475377</v>
      </c>
      <c r="G921" t="s">
        <v>10197</v>
      </c>
      <c r="H921">
        <v>1480539</v>
      </c>
      <c r="I921">
        <v>5710172</v>
      </c>
      <c r="J921" t="s">
        <v>10198</v>
      </c>
      <c r="K921">
        <v>109254</v>
      </c>
      <c r="L921">
        <v>3586100</v>
      </c>
      <c r="M921">
        <v>700</v>
      </c>
      <c r="N921" t="s">
        <v>10199</v>
      </c>
      <c r="O921" t="s">
        <v>10200</v>
      </c>
      <c r="P921">
        <f>SUM(sample_report[[#This Row],[DIFF_4]:[DIFF_0]])</f>
        <v>3198</v>
      </c>
      <c r="Q921">
        <f>sample_report[[#This Row],[CTP_4]]-sample_report[[#This Row],[NOM_TAX_4]]</f>
        <v>368.64</v>
      </c>
      <c r="R921" s="1">
        <f>sample_report[[#This Row],[CTP_3]]-sample_report[[#This Row],[NOM_TAX_3]]</f>
        <v>492.77</v>
      </c>
      <c r="S921" s="1">
        <f>sample_report[[#This Row],[CTP_2]]-sample_report[[#This Row],[NOMO_TAX_2]]</f>
        <v>556.97</v>
      </c>
      <c r="T921" s="1">
        <f>sample_report[[#This Row],[CTP_1]]-sample_report[[#This Row],[NOM_TAX_1]]</f>
        <v>785.91</v>
      </c>
      <c r="U921" s="1">
        <f>sample_report[[#This Row],[CTP_0]]-sample_report[[#This Row],[NOM_TAX_0]]</f>
        <v>993.71</v>
      </c>
      <c r="V921" t="s">
        <v>10042</v>
      </c>
      <c r="W921" t="s">
        <v>10043</v>
      </c>
      <c r="X921" t="s">
        <v>10044</v>
      </c>
      <c r="Y921" t="s">
        <v>10038</v>
      </c>
      <c r="Z921" t="s">
        <v>10198</v>
      </c>
      <c r="AA921">
        <f>sample_report[[#This Row],[PTI_4]]*sample_report[[#This Row],[STR_4]]*0.01</f>
        <v>0</v>
      </c>
      <c r="AK921" t="s">
        <v>10046</v>
      </c>
      <c r="AL921" t="s">
        <v>10047</v>
      </c>
      <c r="AM921" t="s">
        <v>10201</v>
      </c>
      <c r="AN921">
        <v>356533</v>
      </c>
      <c r="AO921">
        <v>475377</v>
      </c>
      <c r="AP921" t="s">
        <v>10202</v>
      </c>
      <c r="AQ921" t="s">
        <v>10203</v>
      </c>
      <c r="AR921" t="s">
        <v>35</v>
      </c>
    </row>
    <row r="922" spans="1:44" hidden="1" x14ac:dyDescent="0.3">
      <c r="A922" t="s">
        <v>10035</v>
      </c>
      <c r="B922" t="s">
        <v>10036</v>
      </c>
      <c r="C922" t="s">
        <v>1377</v>
      </c>
      <c r="D922" t="s">
        <v>257</v>
      </c>
      <c r="E922">
        <v>2017</v>
      </c>
      <c r="F922">
        <v>311343</v>
      </c>
      <c r="G922" t="s">
        <v>10326</v>
      </c>
      <c r="H922">
        <v>1292959</v>
      </c>
      <c r="I922">
        <v>5272110</v>
      </c>
      <c r="J922" t="s">
        <v>10044</v>
      </c>
      <c r="K922">
        <v>79811</v>
      </c>
      <c r="L922">
        <v>2048400</v>
      </c>
      <c r="M922">
        <v>489</v>
      </c>
      <c r="N922" t="s">
        <v>10327</v>
      </c>
      <c r="O922" t="s">
        <v>10328</v>
      </c>
      <c r="P922">
        <f>SUM(sample_report[[#This Row],[DIFF_4]:[DIFF_0]])</f>
        <v>2332.9399999999996</v>
      </c>
      <c r="Q922">
        <f>sample_report[[#This Row],[CTP_4]]-sample_report[[#This Row],[NOM_TAX_4]]</f>
        <v>433.31</v>
      </c>
      <c r="R922" s="1">
        <f>sample_report[[#This Row],[CTP_3]]-sample_report[[#This Row],[NOM_TAX_3]]</f>
        <v>481.25</v>
      </c>
      <c r="S922" s="1">
        <f>sample_report[[#This Row],[CTP_2]]-sample_report[[#This Row],[NOMO_TAX_2]]</f>
        <v>368.64</v>
      </c>
      <c r="T922" s="1">
        <f>sample_report[[#This Row],[CTP_1]]-sample_report[[#This Row],[NOM_TAX_1]]</f>
        <v>492.77</v>
      </c>
      <c r="U922" s="1">
        <f>sample_report[[#This Row],[CTP_0]]-sample_report[[#This Row],[NOM_TAX_0]]</f>
        <v>556.97</v>
      </c>
      <c r="V922" t="s">
        <v>10329</v>
      </c>
      <c r="W922" t="s">
        <v>10041</v>
      </c>
      <c r="X922" t="s">
        <v>10042</v>
      </c>
      <c r="Y922" t="s">
        <v>10043</v>
      </c>
      <c r="Z922" t="s">
        <v>10044</v>
      </c>
      <c r="AA922">
        <f>sample_report[[#This Row],[PTI_4]]*sample_report[[#This Row],[STR_4]]*0.01</f>
        <v>0</v>
      </c>
      <c r="AK922" t="s">
        <v>10330</v>
      </c>
      <c r="AL922" t="s">
        <v>10045</v>
      </c>
      <c r="AM922" t="s">
        <v>10046</v>
      </c>
      <c r="AN922">
        <v>222781</v>
      </c>
      <c r="AO922">
        <v>311343</v>
      </c>
      <c r="AP922" t="s">
        <v>10331</v>
      </c>
      <c r="AQ922" t="s">
        <v>10332</v>
      </c>
      <c r="AR922" t="s">
        <v>35</v>
      </c>
    </row>
    <row r="923" spans="1:44" x14ac:dyDescent="0.3">
      <c r="A923" t="s">
        <v>7813</v>
      </c>
      <c r="B923" t="s">
        <v>7814</v>
      </c>
      <c r="C923" t="s">
        <v>1377</v>
      </c>
      <c r="D923" t="s">
        <v>312</v>
      </c>
      <c r="E923">
        <v>2020</v>
      </c>
      <c r="F923">
        <v>214868</v>
      </c>
      <c r="G923" t="s">
        <v>10413</v>
      </c>
      <c r="H923">
        <v>2093662</v>
      </c>
      <c r="I923">
        <v>37021778</v>
      </c>
      <c r="J923" t="s">
        <v>10414</v>
      </c>
      <c r="K923">
        <v>44542</v>
      </c>
      <c r="L923">
        <v>1574600</v>
      </c>
      <c r="M923">
        <v>53</v>
      </c>
      <c r="N923" t="s">
        <v>10415</v>
      </c>
      <c r="O923" t="s">
        <v>10416</v>
      </c>
      <c r="P923">
        <f>SUM(sample_report[[#This Row],[DIFF_4]:[DIFF_0]])</f>
        <v>-101139.48299999999</v>
      </c>
      <c r="Q923" s="1">
        <f>sample_report[[#This Row],[CTP_4]]-sample_report[[#This Row],[NOM_TAX_4]]</f>
        <v>-7.4455999999999563</v>
      </c>
      <c r="R923" s="1">
        <f>sample_report[[#This Row],[CTP_3]]-sample_report[[#This Row],[NOM_TAX_3]]</f>
        <v>-1.797800000000052</v>
      </c>
      <c r="S923" s="1">
        <f>sample_report[[#This Row],[CTP_2]]-sample_report[[#This Row],[NOMO_TAX_2]]</f>
        <v>-108.08759999999995</v>
      </c>
      <c r="T923" s="1">
        <f>sample_report[[#This Row],[CTP_1]]-sample_report[[#This Row],[NOM_TAX_1]]</f>
        <v>-55517.55</v>
      </c>
      <c r="U923" s="1">
        <f>sample_report[[#This Row],[CTP_0]]-sample_report[[#This Row],[NOM_TAX_0]]</f>
        <v>-45504.601999999992</v>
      </c>
      <c r="V923" t="s">
        <v>7821</v>
      </c>
      <c r="W923" t="s">
        <v>7822</v>
      </c>
      <c r="X923" t="s">
        <v>7816</v>
      </c>
      <c r="Y923" t="s">
        <v>8100</v>
      </c>
      <c r="Z923" t="s">
        <v>10414</v>
      </c>
      <c r="AA923">
        <f>sample_report[[#This Row],[PTI_4]]*sample_report[[#This Row],[STR_4]]*0.01</f>
        <v>376.41559999999998</v>
      </c>
      <c r="AB923">
        <f>sample_report[[#This Row],[PTI_3]]*sample_report[[#This Row],[STR_3]]*0.01</f>
        <v>535.58780000000002</v>
      </c>
      <c r="AC923">
        <f>sample_report[[#This Row],[PTI_2]]*sample_report[[#This Row],[STR_32]]*0.01</f>
        <v>686.08759999999995</v>
      </c>
      <c r="AD923">
        <f>sample_report[[#This Row],[PTI_1]]*sample_report[[#This Row],[STR_1]]*0.01</f>
        <v>56028.41</v>
      </c>
      <c r="AE923">
        <f>sample_report[[#This Row],[PTI_0]]*sample_report[[#This Row],[STR_0]]*0.01</f>
        <v>45981.751999999993</v>
      </c>
      <c r="AF923">
        <v>22</v>
      </c>
      <c r="AG923">
        <v>22</v>
      </c>
      <c r="AH923">
        <v>22</v>
      </c>
      <c r="AI923">
        <v>21.4</v>
      </c>
      <c r="AJ923">
        <v>21.4</v>
      </c>
      <c r="AK923" t="s">
        <v>7825</v>
      </c>
      <c r="AL923" t="s">
        <v>8103</v>
      </c>
      <c r="AM923" t="s">
        <v>10417</v>
      </c>
      <c r="AN923">
        <v>261815</v>
      </c>
      <c r="AO923">
        <v>214868</v>
      </c>
      <c r="AP923" t="s">
        <v>10418</v>
      </c>
      <c r="AQ923" t="s">
        <v>35</v>
      </c>
      <c r="AR923" t="s">
        <v>35</v>
      </c>
    </row>
    <row r="924" spans="1:44" x14ac:dyDescent="0.3">
      <c r="A924" t="s">
        <v>7813</v>
      </c>
      <c r="B924" t="s">
        <v>7814</v>
      </c>
      <c r="C924" t="s">
        <v>1377</v>
      </c>
      <c r="D924" t="s">
        <v>312</v>
      </c>
      <c r="E924">
        <v>2016</v>
      </c>
      <c r="F924">
        <v>171098</v>
      </c>
      <c r="G924" t="s">
        <v>10419</v>
      </c>
      <c r="H924">
        <v>1551813</v>
      </c>
      <c r="I924">
        <v>28847125</v>
      </c>
      <c r="J924" t="s">
        <v>7821</v>
      </c>
      <c r="K924">
        <v>49628</v>
      </c>
      <c r="L924">
        <v>1061800</v>
      </c>
      <c r="M924">
        <v>42</v>
      </c>
      <c r="N924" t="s">
        <v>10420</v>
      </c>
      <c r="O924" t="s">
        <v>10421</v>
      </c>
      <c r="P924">
        <f>SUM(sample_report[[#This Row],[DIFF_4]:[DIFF_0]])</f>
        <v>-91398.566779999994</v>
      </c>
      <c r="Q924" s="1">
        <f>sample_report[[#This Row],[CTP_4]]-sample_report[[#This Row],[NOM_TAX_4]]</f>
        <v>-242.94498000000004</v>
      </c>
      <c r="R924" s="1">
        <f>sample_report[[#This Row],[CTP_3]]-sample_report[[#This Row],[NOM_TAX_3]]</f>
        <v>-64.032800000000066</v>
      </c>
      <c r="S924" s="1">
        <f>sample_report[[#This Row],[CTP_2]]-sample_report[[#This Row],[NOMO_TAX_2]]</f>
        <v>22.071000000000026</v>
      </c>
      <c r="T924" s="1">
        <f>sample_report[[#This Row],[CTP_1]]-sample_report[[#This Row],[NOM_TAX_1]]</f>
        <v>-53841.07</v>
      </c>
      <c r="U924" s="1">
        <f>sample_report[[#This Row],[CTP_0]]-sample_report[[#This Row],[NOM_TAX_0]]</f>
        <v>-37272.589999999997</v>
      </c>
      <c r="V924" t="s">
        <v>10422</v>
      </c>
      <c r="W924" t="s">
        <v>8343</v>
      </c>
      <c r="X924" t="s">
        <v>7819</v>
      </c>
      <c r="Y924" t="s">
        <v>7820</v>
      </c>
      <c r="Z924" t="s">
        <v>7821</v>
      </c>
      <c r="AA924">
        <f>sample_report[[#This Row],[PTI_4]]*sample_report[[#This Row],[STR_4]]*0.01</f>
        <v>551.89498000000003</v>
      </c>
      <c r="AB924">
        <f>sample_report[[#This Row],[PTI_3]]*sample_report[[#This Row],[STR_3]]*0.01</f>
        <v>611.54280000000006</v>
      </c>
      <c r="AC924">
        <f>sample_report[[#This Row],[PTI_2]]*sample_report[[#This Row],[STR_32]]*0.01</f>
        <v>747.43899999999996</v>
      </c>
      <c r="AD924">
        <f>sample_report[[#This Row],[PTI_1]]*sample_report[[#This Row],[STR_1]]*0.01</f>
        <v>54233.3</v>
      </c>
      <c r="AE924">
        <f>sample_report[[#This Row],[PTI_0]]*sample_report[[#This Row],[STR_0]]*0.01</f>
        <v>37641.56</v>
      </c>
      <c r="AF924">
        <v>26.3</v>
      </c>
      <c r="AG924">
        <v>22</v>
      </c>
      <c r="AH924">
        <v>22</v>
      </c>
      <c r="AI924">
        <v>22</v>
      </c>
      <c r="AJ924">
        <v>22</v>
      </c>
      <c r="AK924" t="s">
        <v>10423</v>
      </c>
      <c r="AL924" t="s">
        <v>8344</v>
      </c>
      <c r="AM924" t="s">
        <v>7823</v>
      </c>
      <c r="AN924">
        <v>246515</v>
      </c>
      <c r="AO924">
        <v>171098</v>
      </c>
      <c r="AP924" t="s">
        <v>10424</v>
      </c>
      <c r="AQ924" t="s">
        <v>35</v>
      </c>
      <c r="AR924" t="s">
        <v>35</v>
      </c>
    </row>
    <row r="925" spans="1:44" hidden="1" x14ac:dyDescent="0.3">
      <c r="A925" t="s">
        <v>3783</v>
      </c>
      <c r="B925" t="s">
        <v>3784</v>
      </c>
      <c r="C925" t="s">
        <v>1377</v>
      </c>
      <c r="D925" t="s">
        <v>3785</v>
      </c>
      <c r="E925">
        <v>2018</v>
      </c>
      <c r="F925">
        <v>109634</v>
      </c>
      <c r="G925" t="s">
        <v>10588</v>
      </c>
      <c r="H925">
        <v>531714</v>
      </c>
      <c r="I925">
        <v>1740002</v>
      </c>
      <c r="J925" t="s">
        <v>3792</v>
      </c>
      <c r="K925">
        <v>12068</v>
      </c>
      <c r="L925">
        <v>788600</v>
      </c>
      <c r="M925">
        <v>523</v>
      </c>
      <c r="N925" t="s">
        <v>10589</v>
      </c>
      <c r="O925" t="s">
        <v>10590</v>
      </c>
      <c r="P925">
        <f>SUM(sample_report[[#This Row],[DIFF_4]:[DIFF_0]])</f>
        <v>1638.72</v>
      </c>
      <c r="Q925">
        <f>sample_report[[#This Row],[CTP_4]]-sample_report[[#This Row],[NOM_TAX_4]]</f>
        <v>305.73</v>
      </c>
      <c r="R925" s="1">
        <f>sample_report[[#This Row],[CTP_3]]-sample_report[[#This Row],[NOM_TAX_3]]</f>
        <v>260.06</v>
      </c>
      <c r="S925" s="1">
        <f>sample_report[[#This Row],[CTP_2]]-sample_report[[#This Row],[NOMO_TAX_2]]</f>
        <v>441.73</v>
      </c>
      <c r="T925" s="1">
        <f>sample_report[[#This Row],[CTP_1]]-sample_report[[#This Row],[NOM_TAX_1]]</f>
        <v>347.78</v>
      </c>
      <c r="U925" s="1">
        <f>sample_report[[#This Row],[CTP_0]]-sample_report[[#This Row],[NOM_TAX_0]]</f>
        <v>283.42</v>
      </c>
      <c r="V925" t="s">
        <v>1160</v>
      </c>
      <c r="W925" t="s">
        <v>3800</v>
      </c>
      <c r="X925" t="s">
        <v>3790</v>
      </c>
      <c r="Y925" t="s">
        <v>3791</v>
      </c>
      <c r="Z925" t="s">
        <v>3792</v>
      </c>
      <c r="AA925">
        <f>sample_report[[#This Row],[PTI_4]]*sample_report[[#This Row],[STR_4]]*0.01</f>
        <v>0</v>
      </c>
      <c r="AK925" t="s">
        <v>3801</v>
      </c>
      <c r="AL925" t="s">
        <v>10591</v>
      </c>
      <c r="AM925" t="s">
        <v>3794</v>
      </c>
      <c r="AN925">
        <v>123545</v>
      </c>
      <c r="AO925">
        <v>109634</v>
      </c>
      <c r="AP925" t="s">
        <v>10592</v>
      </c>
      <c r="AQ925" t="s">
        <v>10593</v>
      </c>
      <c r="AR925" t="s">
        <v>35</v>
      </c>
    </row>
    <row r="926" spans="1:44" hidden="1" x14ac:dyDescent="0.3">
      <c r="A926" t="s">
        <v>3783</v>
      </c>
      <c r="B926" t="s">
        <v>3784</v>
      </c>
      <c r="C926" t="s">
        <v>1377</v>
      </c>
      <c r="D926" t="s">
        <v>3785</v>
      </c>
      <c r="E926">
        <v>2019</v>
      </c>
      <c r="F926">
        <v>137202</v>
      </c>
      <c r="G926" t="s">
        <v>10594</v>
      </c>
      <c r="H926">
        <v>578194</v>
      </c>
      <c r="I926">
        <v>1733727</v>
      </c>
      <c r="J926" t="s">
        <v>3793</v>
      </c>
      <c r="K926">
        <v>29893</v>
      </c>
      <c r="L926">
        <v>921600</v>
      </c>
      <c r="M926">
        <v>582</v>
      </c>
      <c r="N926" t="s">
        <v>10595</v>
      </c>
      <c r="O926" t="s">
        <v>10596</v>
      </c>
      <c r="P926">
        <f>SUM(sample_report[[#This Row],[DIFF_4]:[DIFF_0]])</f>
        <v>1452.43</v>
      </c>
      <c r="Q926">
        <f>sample_report[[#This Row],[CTP_4]]-sample_report[[#This Row],[NOM_TAX_4]]</f>
        <v>260.06</v>
      </c>
      <c r="R926" s="1">
        <f>sample_report[[#This Row],[CTP_3]]-sample_report[[#This Row],[NOM_TAX_3]]</f>
        <v>441.73</v>
      </c>
      <c r="S926" s="1">
        <f>sample_report[[#This Row],[CTP_2]]-sample_report[[#This Row],[NOMO_TAX_2]]</f>
        <v>347.78</v>
      </c>
      <c r="T926" s="1">
        <f>sample_report[[#This Row],[CTP_1]]-sample_report[[#This Row],[NOM_TAX_1]]</f>
        <v>283.42</v>
      </c>
      <c r="U926" s="1">
        <f>sample_report[[#This Row],[CTP_0]]-sample_report[[#This Row],[NOM_TAX_0]]</f>
        <v>119.44</v>
      </c>
      <c r="V926" t="s">
        <v>3800</v>
      </c>
      <c r="W926" t="s">
        <v>3790</v>
      </c>
      <c r="X926" t="s">
        <v>3791</v>
      </c>
      <c r="Y926" t="s">
        <v>3792</v>
      </c>
      <c r="Z926" t="s">
        <v>3793</v>
      </c>
      <c r="AA926">
        <f>sample_report[[#This Row],[PTI_4]]*sample_report[[#This Row],[STR_4]]*0.01</f>
        <v>0</v>
      </c>
      <c r="AK926" t="s">
        <v>10591</v>
      </c>
      <c r="AL926" t="s">
        <v>3794</v>
      </c>
      <c r="AM926" t="s">
        <v>3795</v>
      </c>
      <c r="AN926">
        <v>109634</v>
      </c>
      <c r="AO926">
        <v>137202</v>
      </c>
      <c r="AP926" t="s">
        <v>10597</v>
      </c>
      <c r="AQ926" t="s">
        <v>10598</v>
      </c>
      <c r="AR926" t="s">
        <v>35</v>
      </c>
    </row>
    <row r="927" spans="1:44" hidden="1" x14ac:dyDescent="0.3">
      <c r="A927" t="s">
        <v>3783</v>
      </c>
      <c r="B927" t="s">
        <v>3784</v>
      </c>
      <c r="C927" t="s">
        <v>1377</v>
      </c>
      <c r="D927" t="s">
        <v>3785</v>
      </c>
      <c r="E927">
        <v>2017</v>
      </c>
      <c r="F927">
        <v>123545</v>
      </c>
      <c r="G927" t="s">
        <v>10599</v>
      </c>
      <c r="H927">
        <v>516507</v>
      </c>
      <c r="I927">
        <v>1795615</v>
      </c>
      <c r="J927" t="s">
        <v>3791</v>
      </c>
      <c r="K927">
        <v>22686</v>
      </c>
      <c r="L927">
        <v>811600</v>
      </c>
      <c r="M927">
        <v>621</v>
      </c>
      <c r="N927" t="s">
        <v>10600</v>
      </c>
      <c r="O927" t="s">
        <v>35</v>
      </c>
      <c r="P927" t="e">
        <f>SUM(sample_report[[#This Row],[DIFF_4]:[DIFF_0]])</f>
        <v>#VALUE!</v>
      </c>
      <c r="Q927" t="e">
        <f>sample_report[[#This Row],[CTP_4]]-sample_report[[#This Row],[NOM_TAX_4]]</f>
        <v>#VALUE!</v>
      </c>
      <c r="R927" s="1">
        <f>sample_report[[#This Row],[CTP_3]]-sample_report[[#This Row],[NOM_TAX_3]]</f>
        <v>305.73</v>
      </c>
      <c r="S927" s="1">
        <f>sample_report[[#This Row],[CTP_2]]-sample_report[[#This Row],[NOMO_TAX_2]]</f>
        <v>260.06</v>
      </c>
      <c r="T927" s="1">
        <f>sample_report[[#This Row],[CTP_1]]-sample_report[[#This Row],[NOM_TAX_1]]</f>
        <v>441.73</v>
      </c>
      <c r="U927" s="1">
        <f>sample_report[[#This Row],[CTP_0]]-sample_report[[#This Row],[NOM_TAX_0]]</f>
        <v>347.78</v>
      </c>
      <c r="V927" t="s">
        <v>35</v>
      </c>
      <c r="W927" t="s">
        <v>1160</v>
      </c>
      <c r="X927" t="s">
        <v>3800</v>
      </c>
      <c r="Y927" t="s">
        <v>3790</v>
      </c>
      <c r="Z927" t="s">
        <v>3791</v>
      </c>
      <c r="AA927" t="e">
        <f>sample_report[[#This Row],[PTI_4]]*sample_report[[#This Row],[STR_4]]*0.01</f>
        <v>#VALUE!</v>
      </c>
      <c r="AK927" t="s">
        <v>35</v>
      </c>
      <c r="AL927" t="s">
        <v>3801</v>
      </c>
      <c r="AM927" t="s">
        <v>10591</v>
      </c>
      <c r="AN927">
        <v>93625</v>
      </c>
      <c r="AO927">
        <v>123545</v>
      </c>
      <c r="AP927" t="s">
        <v>10601</v>
      </c>
      <c r="AQ927" t="s">
        <v>8607</v>
      </c>
      <c r="AR927" t="s">
        <v>35</v>
      </c>
    </row>
    <row r="928" spans="1:44" x14ac:dyDescent="0.3">
      <c r="A928" t="s">
        <v>7838</v>
      </c>
      <c r="B928" t="s">
        <v>7839</v>
      </c>
      <c r="C928" t="s">
        <v>1377</v>
      </c>
      <c r="D928" t="s">
        <v>312</v>
      </c>
      <c r="E928">
        <v>2020</v>
      </c>
      <c r="F928">
        <v>204014</v>
      </c>
      <c r="G928" t="s">
        <v>10609</v>
      </c>
      <c r="H928">
        <v>2087829</v>
      </c>
      <c r="I928">
        <v>38176791</v>
      </c>
      <c r="J928" t="s">
        <v>10610</v>
      </c>
      <c r="K928">
        <v>46063</v>
      </c>
      <c r="L928">
        <v>1455400</v>
      </c>
      <c r="M928">
        <v>47</v>
      </c>
      <c r="N928" t="s">
        <v>10611</v>
      </c>
      <c r="O928" t="s">
        <v>10612</v>
      </c>
      <c r="P928">
        <f>SUM(sample_report[[#This Row],[DIFF_4]:[DIFF_0]])</f>
        <v>-91212.458400000003</v>
      </c>
      <c r="Q928" s="1">
        <f>sample_report[[#This Row],[CTP_4]]-sample_report[[#This Row],[NOM_TAX_4]]</f>
        <v>117.99659999999994</v>
      </c>
      <c r="R928" s="1">
        <f>sample_report[[#This Row],[CTP_3]]-sample_report[[#This Row],[NOM_TAX_3]]</f>
        <v>128.83119999999997</v>
      </c>
      <c r="S928" s="1">
        <f>sample_report[[#This Row],[CTP_2]]-sample_report[[#This Row],[NOMO_TAX_2]]</f>
        <v>30.247799999999984</v>
      </c>
      <c r="T928" s="1">
        <f>sample_report[[#This Row],[CTP_1]]-sample_report[[#This Row],[NOM_TAX_1]]</f>
        <v>-48668.257999999994</v>
      </c>
      <c r="U928" s="1">
        <f>sample_report[[#This Row],[CTP_0]]-sample_report[[#This Row],[NOM_TAX_0]]</f>
        <v>-42821.275999999998</v>
      </c>
      <c r="V928" t="s">
        <v>7846</v>
      </c>
      <c r="W928" t="s">
        <v>7847</v>
      </c>
      <c r="X928" t="s">
        <v>7841</v>
      </c>
      <c r="Y928" t="s">
        <v>8115</v>
      </c>
      <c r="Z928" t="s">
        <v>10610</v>
      </c>
      <c r="AA928">
        <f>sample_report[[#This Row],[PTI_4]]*sample_report[[#This Row],[STR_4]]*0.01</f>
        <v>529.53340000000003</v>
      </c>
      <c r="AB928">
        <f>sample_report[[#This Row],[PTI_3]]*sample_report[[#This Row],[STR_3]]*0.01</f>
        <v>541.09879999999998</v>
      </c>
      <c r="AC928">
        <f>sample_report[[#This Row],[PTI_2]]*sample_report[[#This Row],[STR_32]]*0.01</f>
        <v>556.60220000000004</v>
      </c>
      <c r="AD928">
        <f>sample_report[[#This Row],[PTI_1]]*sample_report[[#This Row],[STR_1]]*0.01</f>
        <v>49231.127999999997</v>
      </c>
      <c r="AE928">
        <f>sample_report[[#This Row],[PTI_0]]*sample_report[[#This Row],[STR_0]]*0.01</f>
        <v>43658.995999999999</v>
      </c>
      <c r="AF928">
        <v>22</v>
      </c>
      <c r="AG928">
        <v>22</v>
      </c>
      <c r="AH928">
        <v>22</v>
      </c>
      <c r="AI928">
        <v>21.4</v>
      </c>
      <c r="AJ928">
        <v>21.4</v>
      </c>
      <c r="AK928" t="s">
        <v>7850</v>
      </c>
      <c r="AL928" t="s">
        <v>8118</v>
      </c>
      <c r="AM928" t="s">
        <v>10613</v>
      </c>
      <c r="AN928">
        <v>230052</v>
      </c>
      <c r="AO928">
        <v>204014</v>
      </c>
      <c r="AP928" t="s">
        <v>10614</v>
      </c>
      <c r="AQ928" t="s">
        <v>35</v>
      </c>
      <c r="AR928" t="s">
        <v>35</v>
      </c>
    </row>
    <row r="929" spans="1:44" x14ac:dyDescent="0.3">
      <c r="A929" t="s">
        <v>7838</v>
      </c>
      <c r="B929" t="s">
        <v>7839</v>
      </c>
      <c r="C929" t="s">
        <v>1377</v>
      </c>
      <c r="D929" t="s">
        <v>312</v>
      </c>
      <c r="E929">
        <v>2016</v>
      </c>
      <c r="F929">
        <v>240697</v>
      </c>
      <c r="G929" t="s">
        <v>10615</v>
      </c>
      <c r="H929">
        <v>1501167</v>
      </c>
      <c r="I929">
        <v>28923452</v>
      </c>
      <c r="J929" t="s">
        <v>7846</v>
      </c>
      <c r="K929">
        <v>51403</v>
      </c>
      <c r="L929">
        <v>1623100</v>
      </c>
      <c r="M929">
        <v>63</v>
      </c>
      <c r="N929" t="s">
        <v>10616</v>
      </c>
      <c r="O929" t="s">
        <v>10617</v>
      </c>
      <c r="P929">
        <f>SUM(sample_report[[#This Row],[DIFF_4]:[DIFF_0]])</f>
        <v>-105046.28027000002</v>
      </c>
      <c r="Q929" s="1">
        <f>sample_report[[#This Row],[CTP_4]]-sample_report[[#This Row],[NOM_TAX_4]]</f>
        <v>-91.551869999999894</v>
      </c>
      <c r="R929" s="1">
        <f>sample_report[[#This Row],[CTP_3]]-sample_report[[#This Row],[NOM_TAX_3]]</f>
        <v>152.82440000000008</v>
      </c>
      <c r="S929" s="1">
        <f>sample_report[[#This Row],[CTP_2]]-sample_report[[#This Row],[NOMO_TAX_2]]</f>
        <v>-30.83280000000002</v>
      </c>
      <c r="T929" s="1">
        <f>sample_report[[#This Row],[CTP_1]]-sample_report[[#This Row],[NOM_TAX_1]]</f>
        <v>-52770.91</v>
      </c>
      <c r="U929" s="1">
        <f>sample_report[[#This Row],[CTP_0]]-sample_report[[#This Row],[NOM_TAX_0]]</f>
        <v>-52305.810000000005</v>
      </c>
      <c r="V929" t="s">
        <v>10618</v>
      </c>
      <c r="W929" t="s">
        <v>8357</v>
      </c>
      <c r="X929" t="s">
        <v>7844</v>
      </c>
      <c r="Y929" t="s">
        <v>7845</v>
      </c>
      <c r="Z929" t="s">
        <v>7846</v>
      </c>
      <c r="AA929">
        <f>sample_report[[#This Row],[PTI_4]]*sample_report[[#This Row],[STR_4]]*0.01</f>
        <v>681.56186999999989</v>
      </c>
      <c r="AB929">
        <f>sample_report[[#This Row],[PTI_3]]*sample_report[[#This Row],[STR_3]]*0.01</f>
        <v>610.49559999999997</v>
      </c>
      <c r="AC929">
        <f>sample_report[[#This Row],[PTI_2]]*sample_report[[#This Row],[STR_32]]*0.01</f>
        <v>615.06280000000004</v>
      </c>
      <c r="AD929">
        <f>sample_report[[#This Row],[PTI_1]]*sample_report[[#This Row],[STR_1]]*0.01</f>
        <v>53349.120000000003</v>
      </c>
      <c r="AE929">
        <f>sample_report[[#This Row],[PTI_0]]*sample_report[[#This Row],[STR_0]]*0.01</f>
        <v>52953.340000000004</v>
      </c>
      <c r="AF929">
        <v>26.3</v>
      </c>
      <c r="AG929">
        <v>22</v>
      </c>
      <c r="AH929">
        <v>22</v>
      </c>
      <c r="AI929">
        <v>22</v>
      </c>
      <c r="AJ929">
        <v>22</v>
      </c>
      <c r="AK929" t="s">
        <v>10619</v>
      </c>
      <c r="AL929" t="s">
        <v>8358</v>
      </c>
      <c r="AM929" t="s">
        <v>7848</v>
      </c>
      <c r="AN929">
        <v>242496</v>
      </c>
      <c r="AO929">
        <v>240697</v>
      </c>
      <c r="AP929" t="s">
        <v>10620</v>
      </c>
      <c r="AQ929" t="s">
        <v>35</v>
      </c>
      <c r="AR929" t="s">
        <v>35</v>
      </c>
    </row>
    <row r="930" spans="1:44" x14ac:dyDescent="0.3">
      <c r="A930" t="s">
        <v>7866</v>
      </c>
      <c r="B930" t="s">
        <v>7867</v>
      </c>
      <c r="C930" t="s">
        <v>1377</v>
      </c>
      <c r="D930" t="s">
        <v>312</v>
      </c>
      <c r="E930">
        <v>2020</v>
      </c>
      <c r="F930">
        <v>175975</v>
      </c>
      <c r="G930" t="s">
        <v>10621</v>
      </c>
      <c r="H930">
        <v>1889401</v>
      </c>
      <c r="I930">
        <v>31593622</v>
      </c>
      <c r="J930" t="s">
        <v>10622</v>
      </c>
      <c r="K930">
        <v>41837</v>
      </c>
      <c r="L930">
        <v>1292900</v>
      </c>
      <c r="M930">
        <v>52</v>
      </c>
      <c r="N930" t="s">
        <v>10623</v>
      </c>
      <c r="O930" t="s">
        <v>10624</v>
      </c>
      <c r="P930">
        <f>SUM(sample_report[[#This Row],[DIFF_4]:[DIFF_0]])</f>
        <v>-90131.338999999993</v>
      </c>
      <c r="Q930" s="1">
        <f>sample_report[[#This Row],[CTP_4]]-sample_report[[#This Row],[NOM_TAX_4]]</f>
        <v>-128.67200000000003</v>
      </c>
      <c r="R930" s="1">
        <f>sample_report[[#This Row],[CTP_3]]-sample_report[[#This Row],[NOM_TAX_3]]</f>
        <v>-172.26620000000003</v>
      </c>
      <c r="S930" s="1">
        <f>sample_report[[#This Row],[CTP_2]]-sample_report[[#This Row],[NOMO_TAX_2]]</f>
        <v>105.25120000000004</v>
      </c>
      <c r="T930" s="1">
        <f>sample_report[[#This Row],[CTP_1]]-sample_report[[#This Row],[NOM_TAX_1]]</f>
        <v>-52747.521999999997</v>
      </c>
      <c r="U930" s="1">
        <f>sample_report[[#This Row],[CTP_0]]-sample_report[[#This Row],[NOM_TAX_0]]</f>
        <v>-37188.129999999997</v>
      </c>
      <c r="V930" t="s">
        <v>7874</v>
      </c>
      <c r="W930" t="s">
        <v>2539</v>
      </c>
      <c r="X930" t="s">
        <v>7869</v>
      </c>
      <c r="Y930" t="s">
        <v>8127</v>
      </c>
      <c r="Z930" t="s">
        <v>10622</v>
      </c>
      <c r="AA930">
        <f>sample_report[[#This Row],[PTI_4]]*sample_report[[#This Row],[STR_4]]*0.01</f>
        <v>547.16200000000003</v>
      </c>
      <c r="AB930">
        <f>sample_report[[#This Row],[PTI_3]]*sample_report[[#This Row],[STR_3]]*0.01</f>
        <v>607.02620000000002</v>
      </c>
      <c r="AC930">
        <f>sample_report[[#This Row],[PTI_2]]*sample_report[[#This Row],[STR_32]]*0.01</f>
        <v>645.37879999999996</v>
      </c>
      <c r="AD930">
        <f>sample_report[[#This Row],[PTI_1]]*sample_report[[#This Row],[STR_1]]*0.01</f>
        <v>53379.731999999996</v>
      </c>
      <c r="AE930">
        <f>sample_report[[#This Row],[PTI_0]]*sample_report[[#This Row],[STR_0]]*0.01</f>
        <v>37658.649999999994</v>
      </c>
      <c r="AF930">
        <v>22</v>
      </c>
      <c r="AG930">
        <v>22</v>
      </c>
      <c r="AH930">
        <v>22</v>
      </c>
      <c r="AI930">
        <v>21.4</v>
      </c>
      <c r="AJ930">
        <v>21.4</v>
      </c>
      <c r="AK930" t="s">
        <v>7877</v>
      </c>
      <c r="AL930" t="s">
        <v>8130</v>
      </c>
      <c r="AM930" t="s">
        <v>10625</v>
      </c>
      <c r="AN930">
        <v>249438</v>
      </c>
      <c r="AO930">
        <v>175975</v>
      </c>
      <c r="AP930" t="s">
        <v>10626</v>
      </c>
      <c r="AQ930" t="s">
        <v>35</v>
      </c>
      <c r="AR930" t="s">
        <v>35</v>
      </c>
    </row>
    <row r="931" spans="1:44" x14ac:dyDescent="0.3">
      <c r="A931" t="s">
        <v>7866</v>
      </c>
      <c r="B931" t="s">
        <v>7867</v>
      </c>
      <c r="C931" t="s">
        <v>1377</v>
      </c>
      <c r="D931" t="s">
        <v>312</v>
      </c>
      <c r="E931">
        <v>2016</v>
      </c>
      <c r="F931">
        <v>248710</v>
      </c>
      <c r="G931" t="s">
        <v>10627</v>
      </c>
      <c r="H931">
        <v>1425654</v>
      </c>
      <c r="I931">
        <v>23712689</v>
      </c>
      <c r="J931" t="s">
        <v>7874</v>
      </c>
      <c r="K931">
        <v>49160</v>
      </c>
      <c r="L931">
        <v>1953900</v>
      </c>
      <c r="M931">
        <v>91</v>
      </c>
      <c r="N931" t="s">
        <v>10628</v>
      </c>
      <c r="O931" t="s">
        <v>10629</v>
      </c>
      <c r="P931">
        <f>SUM(sample_report[[#This Row],[DIFF_4]:[DIFF_0]])</f>
        <v>-104881.78088999999</v>
      </c>
      <c r="Q931" s="1">
        <f>sample_report[[#This Row],[CTP_4]]-sample_report[[#This Row],[NOM_TAX_4]]</f>
        <v>-252.07069000000007</v>
      </c>
      <c r="R931" s="1">
        <f>sample_report[[#This Row],[CTP_3]]-sample_report[[#This Row],[NOM_TAX_3]]</f>
        <v>-170.32540000000006</v>
      </c>
      <c r="S931" s="1">
        <f>sample_report[[#This Row],[CTP_2]]-sample_report[[#This Row],[NOMO_TAX_2]]</f>
        <v>157.87519999999995</v>
      </c>
      <c r="T931" s="1">
        <f>sample_report[[#This Row],[CTP_1]]-sample_report[[#This Row],[NOM_TAX_1]]</f>
        <v>-50319.549999999996</v>
      </c>
      <c r="U931" s="1">
        <f>sample_report[[#This Row],[CTP_0]]-sample_report[[#This Row],[NOM_TAX_0]]</f>
        <v>-54297.710000000006</v>
      </c>
      <c r="V931" t="s">
        <v>10630</v>
      </c>
      <c r="W931" t="s">
        <v>8369</v>
      </c>
      <c r="X931" t="s">
        <v>7872</v>
      </c>
      <c r="Y931" t="s">
        <v>7873</v>
      </c>
      <c r="Z931" t="s">
        <v>7874</v>
      </c>
      <c r="AA931">
        <f>sample_report[[#This Row],[PTI_4]]*sample_report[[#This Row],[STR_4]]*0.01</f>
        <v>724.7306900000001</v>
      </c>
      <c r="AB931">
        <f>sample_report[[#This Row],[PTI_3]]*sample_report[[#This Row],[STR_3]]*0.01</f>
        <v>624.81540000000007</v>
      </c>
      <c r="AC931">
        <f>sample_report[[#This Row],[PTI_2]]*sample_report[[#This Row],[STR_32]]*0.01</f>
        <v>642.36480000000006</v>
      </c>
      <c r="AD931">
        <f>sample_report[[#This Row],[PTI_1]]*sample_report[[#This Row],[STR_1]]*0.01</f>
        <v>50871.92</v>
      </c>
      <c r="AE931">
        <f>sample_report[[#This Row],[PTI_0]]*sample_report[[#This Row],[STR_0]]*0.01</f>
        <v>54716.200000000004</v>
      </c>
      <c r="AF931">
        <v>26.3</v>
      </c>
      <c r="AG931">
        <v>22</v>
      </c>
      <c r="AH931">
        <v>22</v>
      </c>
      <c r="AI931">
        <v>22</v>
      </c>
      <c r="AJ931">
        <v>22</v>
      </c>
      <c r="AK931" t="s">
        <v>10631</v>
      </c>
      <c r="AL931" t="s">
        <v>8370</v>
      </c>
      <c r="AM931" t="s">
        <v>7875</v>
      </c>
      <c r="AN931">
        <v>231236</v>
      </c>
      <c r="AO931">
        <v>248710</v>
      </c>
      <c r="AP931" t="s">
        <v>10632</v>
      </c>
      <c r="AQ931" t="s">
        <v>35</v>
      </c>
      <c r="AR931" t="s">
        <v>35</v>
      </c>
    </row>
    <row r="932" spans="1:44" x14ac:dyDescent="0.3">
      <c r="A932" t="s">
        <v>10633</v>
      </c>
      <c r="B932" t="s">
        <v>10634</v>
      </c>
      <c r="C932" t="s">
        <v>1377</v>
      </c>
      <c r="D932" t="s">
        <v>6727</v>
      </c>
      <c r="E932">
        <v>2020</v>
      </c>
      <c r="F932">
        <v>72039</v>
      </c>
      <c r="G932" t="s">
        <v>10635</v>
      </c>
      <c r="H932">
        <v>-95147</v>
      </c>
      <c r="I932">
        <v>184535</v>
      </c>
      <c r="J932" t="s">
        <v>10636</v>
      </c>
      <c r="K932">
        <v>19077</v>
      </c>
      <c r="L932">
        <v>488800</v>
      </c>
      <c r="M932">
        <v>3326</v>
      </c>
      <c r="N932" t="s">
        <v>10637</v>
      </c>
      <c r="O932" t="s">
        <v>10638</v>
      </c>
      <c r="P932">
        <f>SUM(sample_report[[#This Row],[DIFF_4]:[DIFF_0]])</f>
        <v>-26652.199000000001</v>
      </c>
      <c r="Q932" s="1">
        <f>sample_report[[#This Row],[CTP_4]]-sample_report[[#This Row],[NOM_TAX_4]]</f>
        <v>-68.299200000000013</v>
      </c>
      <c r="R932" s="1">
        <f>sample_report[[#This Row],[CTP_3]]-sample_report[[#This Row],[NOM_TAX_3]]</f>
        <v>-40.299399999999991</v>
      </c>
      <c r="S932" s="1">
        <f>sample_report[[#This Row],[CTP_2]]-sample_report[[#This Row],[NOMO_TAX_2]]</f>
        <v>-4.3824000000000041</v>
      </c>
      <c r="T932" s="1">
        <f>sample_report[[#This Row],[CTP_1]]-sample_report[[#This Row],[NOM_TAX_1]]</f>
        <v>-11340.802</v>
      </c>
      <c r="U932" s="1">
        <f>sample_report[[#This Row],[CTP_0]]-sample_report[[#This Row],[NOM_TAX_0]]</f>
        <v>-15198.415999999999</v>
      </c>
      <c r="V932" t="s">
        <v>10639</v>
      </c>
      <c r="W932" t="s">
        <v>10640</v>
      </c>
      <c r="X932" t="s">
        <v>10641</v>
      </c>
      <c r="Y932" t="s">
        <v>10642</v>
      </c>
      <c r="Z932" t="s">
        <v>10636</v>
      </c>
      <c r="AA932">
        <f>sample_report[[#This Row],[PTI_4]]*sample_report[[#This Row],[STR_4]]*0.01</f>
        <v>149.23920000000001</v>
      </c>
      <c r="AB932">
        <f>sample_report[[#This Row],[PTI_3]]*sample_report[[#This Row],[STR_3]]*0.01</f>
        <v>111.81939999999999</v>
      </c>
      <c r="AC932">
        <f>sample_report[[#This Row],[PTI_2]]*sample_report[[#This Row],[STR_32]]*0.01</f>
        <v>114.4924</v>
      </c>
      <c r="AD932">
        <f>sample_report[[#This Row],[PTI_1]]*sample_report[[#This Row],[STR_1]]*0.01</f>
        <v>11434.662</v>
      </c>
      <c r="AE932">
        <f>sample_report[[#This Row],[PTI_0]]*sample_report[[#This Row],[STR_0]]*0.01</f>
        <v>15416.346</v>
      </c>
      <c r="AF932">
        <v>22</v>
      </c>
      <c r="AG932">
        <v>22</v>
      </c>
      <c r="AH932">
        <v>22</v>
      </c>
      <c r="AI932">
        <v>21.4</v>
      </c>
      <c r="AJ932">
        <v>21.4</v>
      </c>
      <c r="AK932" t="s">
        <v>10643</v>
      </c>
      <c r="AL932" t="s">
        <v>10644</v>
      </c>
      <c r="AM932" t="s">
        <v>10645</v>
      </c>
      <c r="AN932">
        <v>53433</v>
      </c>
      <c r="AO932">
        <v>72039</v>
      </c>
      <c r="AP932" t="s">
        <v>10646</v>
      </c>
      <c r="AQ932" t="s">
        <v>5199</v>
      </c>
      <c r="AR932" t="s">
        <v>35</v>
      </c>
    </row>
    <row r="933" spans="1:44" x14ac:dyDescent="0.3">
      <c r="A933" t="s">
        <v>10633</v>
      </c>
      <c r="B933" t="s">
        <v>10634</v>
      </c>
      <c r="C933" t="s">
        <v>1377</v>
      </c>
      <c r="D933" t="s">
        <v>6727</v>
      </c>
      <c r="E933">
        <v>2016</v>
      </c>
      <c r="F933">
        <v>67836</v>
      </c>
      <c r="G933" t="s">
        <v>10647</v>
      </c>
      <c r="H933">
        <v>-15036</v>
      </c>
      <c r="I933">
        <v>169397</v>
      </c>
      <c r="J933" t="s">
        <v>10639</v>
      </c>
      <c r="K933">
        <v>10103</v>
      </c>
      <c r="L933">
        <v>512300</v>
      </c>
      <c r="M933">
        <v>3386</v>
      </c>
      <c r="N933" t="s">
        <v>10648</v>
      </c>
      <c r="O933" t="s">
        <v>10649</v>
      </c>
      <c r="P933">
        <f>SUM(sample_report[[#This Row],[DIFF_4]:[DIFF_0]])</f>
        <v>-23205.229760000002</v>
      </c>
      <c r="Q933" s="1">
        <f>sample_report[[#This Row],[CTP_4]]-sample_report[[#This Row],[NOM_TAX_4]]</f>
        <v>-40.110759999999999</v>
      </c>
      <c r="R933" s="1">
        <f>sample_report[[#This Row],[CTP_3]]-sample_report[[#This Row],[NOM_TAX_3]]</f>
        <v>-5.1051999999999964</v>
      </c>
      <c r="S933" s="1">
        <f>sample_report[[#This Row],[CTP_2]]-sample_report[[#This Row],[NOMO_TAX_2]]</f>
        <v>-11.173800000000014</v>
      </c>
      <c r="T933" s="1">
        <f>sample_report[[#This Row],[CTP_1]]-sample_report[[#This Row],[NOM_TAX_1]]</f>
        <v>-8305.86</v>
      </c>
      <c r="U933" s="1">
        <f>sample_report[[#This Row],[CTP_0]]-sample_report[[#This Row],[NOM_TAX_0]]</f>
        <v>-14842.98</v>
      </c>
      <c r="V933" t="s">
        <v>10650</v>
      </c>
      <c r="W933" t="s">
        <v>10651</v>
      </c>
      <c r="X933" t="s">
        <v>10652</v>
      </c>
      <c r="Y933" t="s">
        <v>10653</v>
      </c>
      <c r="Z933" t="s">
        <v>10639</v>
      </c>
      <c r="AA933">
        <f>sample_report[[#This Row],[PTI_4]]*sample_report[[#This Row],[STR_4]]*0.01</f>
        <v>123.22076</v>
      </c>
      <c r="AB933">
        <f>sample_report[[#This Row],[PTI_3]]*sample_report[[#This Row],[STR_3]]*0.01</f>
        <v>102.1152</v>
      </c>
      <c r="AC933">
        <f>sample_report[[#This Row],[PTI_2]]*sample_report[[#This Row],[STR_32]]*0.01</f>
        <v>95.653800000000018</v>
      </c>
      <c r="AD933">
        <f>sample_report[[#This Row],[PTI_1]]*sample_report[[#This Row],[STR_1]]*0.01</f>
        <v>8391.68</v>
      </c>
      <c r="AE933">
        <f>sample_report[[#This Row],[PTI_0]]*sample_report[[#This Row],[STR_0]]*0.01</f>
        <v>14923.92</v>
      </c>
      <c r="AF933">
        <v>26.3</v>
      </c>
      <c r="AG933">
        <v>22</v>
      </c>
      <c r="AH933">
        <v>22</v>
      </c>
      <c r="AI933">
        <v>22</v>
      </c>
      <c r="AJ933">
        <v>22</v>
      </c>
      <c r="AK933" t="s">
        <v>10654</v>
      </c>
      <c r="AL933" t="s">
        <v>10655</v>
      </c>
      <c r="AM933" t="s">
        <v>10656</v>
      </c>
      <c r="AN933">
        <v>38144</v>
      </c>
      <c r="AO933">
        <v>67836</v>
      </c>
      <c r="AP933" t="s">
        <v>10657</v>
      </c>
      <c r="AQ933" t="s">
        <v>10658</v>
      </c>
      <c r="AR933" t="s">
        <v>35</v>
      </c>
    </row>
    <row r="934" spans="1:44" hidden="1" x14ac:dyDescent="0.3">
      <c r="A934" t="s">
        <v>4677</v>
      </c>
      <c r="B934" t="s">
        <v>4678</v>
      </c>
      <c r="C934" t="s">
        <v>1377</v>
      </c>
      <c r="D934" t="s">
        <v>4679</v>
      </c>
      <c r="E934">
        <v>2018</v>
      </c>
      <c r="F934">
        <v>10538</v>
      </c>
      <c r="G934" t="s">
        <v>10717</v>
      </c>
      <c r="H934">
        <v>18550</v>
      </c>
      <c r="I934">
        <v>27511</v>
      </c>
      <c r="J934" t="s">
        <v>4686</v>
      </c>
      <c r="K934">
        <v>692</v>
      </c>
      <c r="L934">
        <v>85669</v>
      </c>
      <c r="M934">
        <v>4195</v>
      </c>
      <c r="N934" t="s">
        <v>10718</v>
      </c>
      <c r="O934" t="s">
        <v>10719</v>
      </c>
      <c r="P934">
        <f>SUM(sample_report[[#This Row],[DIFF_4]:[DIFF_0]])</f>
        <v>9.5399999999999991</v>
      </c>
      <c r="Q934">
        <f>sample_report[[#This Row],[CTP_4]]-sample_report[[#This Row],[NOM_TAX_4]]</f>
        <v>0.96</v>
      </c>
      <c r="R934" s="1">
        <f>sample_report[[#This Row],[CTP_3]]-sample_report[[#This Row],[NOM_TAX_3]]</f>
        <v>1.17</v>
      </c>
      <c r="S934" s="1">
        <f>sample_report[[#This Row],[CTP_2]]-sample_report[[#This Row],[NOMO_TAX_2]]</f>
        <v>0.62</v>
      </c>
      <c r="T934" s="1">
        <f>sample_report[[#This Row],[CTP_1]]-sample_report[[#This Row],[NOM_TAX_1]]</f>
        <v>3.35</v>
      </c>
      <c r="U934" s="1">
        <f>sample_report[[#This Row],[CTP_0]]-sample_report[[#This Row],[NOM_TAX_0]]</f>
        <v>3.44</v>
      </c>
      <c r="V934" t="s">
        <v>4695</v>
      </c>
      <c r="W934" t="s">
        <v>4696</v>
      </c>
      <c r="X934" t="s">
        <v>4684</v>
      </c>
      <c r="Y934" t="s">
        <v>4685</v>
      </c>
      <c r="Z934" t="s">
        <v>4686</v>
      </c>
      <c r="AA934">
        <f>sample_report[[#This Row],[PTI_4]]*sample_report[[#This Row],[STR_4]]*0.01</f>
        <v>0</v>
      </c>
      <c r="AK934" t="s">
        <v>4698</v>
      </c>
      <c r="AL934" t="s">
        <v>10720</v>
      </c>
      <c r="AM934" t="s">
        <v>4688</v>
      </c>
      <c r="AN934">
        <v>7519</v>
      </c>
      <c r="AO934">
        <v>10538</v>
      </c>
      <c r="AP934" t="s">
        <v>10721</v>
      </c>
      <c r="AQ934" t="s">
        <v>35</v>
      </c>
      <c r="AR934" t="s">
        <v>35</v>
      </c>
    </row>
    <row r="935" spans="1:44" hidden="1" x14ac:dyDescent="0.3">
      <c r="A935" t="s">
        <v>4677</v>
      </c>
      <c r="B935" t="s">
        <v>4678</v>
      </c>
      <c r="C935" t="s">
        <v>1377</v>
      </c>
      <c r="D935" t="s">
        <v>4679</v>
      </c>
      <c r="E935">
        <v>2019</v>
      </c>
      <c r="F935">
        <v>17603</v>
      </c>
      <c r="G935" t="s">
        <v>10757</v>
      </c>
      <c r="H935">
        <v>31531</v>
      </c>
      <c r="I935">
        <v>48734</v>
      </c>
      <c r="J935" t="s">
        <v>4687</v>
      </c>
      <c r="K935">
        <v>845</v>
      </c>
      <c r="L935">
        <v>158539</v>
      </c>
      <c r="M935">
        <v>4529</v>
      </c>
      <c r="N935" t="s">
        <v>10758</v>
      </c>
      <c r="O935" t="s">
        <v>10759</v>
      </c>
      <c r="P935">
        <f>SUM(sample_report[[#This Row],[DIFF_4]:[DIFF_0]])</f>
        <v>14.5</v>
      </c>
      <c r="Q935">
        <f>sample_report[[#This Row],[CTP_4]]-sample_report[[#This Row],[NOM_TAX_4]]</f>
        <v>1.17</v>
      </c>
      <c r="R935" s="1">
        <f>sample_report[[#This Row],[CTP_3]]-sample_report[[#This Row],[NOM_TAX_3]]</f>
        <v>0.62</v>
      </c>
      <c r="S935" s="1">
        <f>sample_report[[#This Row],[CTP_2]]-sample_report[[#This Row],[NOMO_TAX_2]]</f>
        <v>3.35</v>
      </c>
      <c r="T935" s="1">
        <f>sample_report[[#This Row],[CTP_1]]-sample_report[[#This Row],[NOM_TAX_1]]</f>
        <v>3.44</v>
      </c>
      <c r="U935" s="1">
        <f>sample_report[[#This Row],[CTP_0]]-sample_report[[#This Row],[NOM_TAX_0]]</f>
        <v>5.92</v>
      </c>
      <c r="V935" t="s">
        <v>4696</v>
      </c>
      <c r="W935" t="s">
        <v>4684</v>
      </c>
      <c r="X935" t="s">
        <v>4685</v>
      </c>
      <c r="Y935" t="s">
        <v>4686</v>
      </c>
      <c r="Z935" t="s">
        <v>4687</v>
      </c>
      <c r="AA935">
        <f>sample_report[[#This Row],[PTI_4]]*sample_report[[#This Row],[STR_4]]*0.01</f>
        <v>0</v>
      </c>
      <c r="AK935" t="s">
        <v>10720</v>
      </c>
      <c r="AL935" t="s">
        <v>4688</v>
      </c>
      <c r="AM935" t="s">
        <v>4689</v>
      </c>
      <c r="AN935">
        <v>10538</v>
      </c>
      <c r="AO935">
        <v>17603</v>
      </c>
      <c r="AP935" t="s">
        <v>10760</v>
      </c>
      <c r="AQ935" t="s">
        <v>35</v>
      </c>
      <c r="AR935" t="s">
        <v>35</v>
      </c>
    </row>
    <row r="936" spans="1:44" hidden="1" x14ac:dyDescent="0.3">
      <c r="A936" t="s">
        <v>4677</v>
      </c>
      <c r="B936" t="s">
        <v>4678</v>
      </c>
      <c r="C936" t="s">
        <v>1377</v>
      </c>
      <c r="D936" t="s">
        <v>4679</v>
      </c>
      <c r="E936">
        <v>2017</v>
      </c>
      <c r="F936">
        <v>7519</v>
      </c>
      <c r="G936" t="s">
        <v>10789</v>
      </c>
      <c r="H936">
        <v>13195</v>
      </c>
      <c r="I936">
        <v>20094</v>
      </c>
      <c r="J936" t="s">
        <v>4685</v>
      </c>
      <c r="K936">
        <v>512</v>
      </c>
      <c r="L936">
        <v>59865</v>
      </c>
      <c r="M936">
        <v>4544</v>
      </c>
      <c r="N936" t="s">
        <v>10790</v>
      </c>
      <c r="O936" t="s">
        <v>10791</v>
      </c>
      <c r="P936">
        <f>SUM(sample_report[[#This Row],[DIFF_4]:[DIFF_0]])</f>
        <v>7.3000000000000007</v>
      </c>
      <c r="Q936">
        <f>sample_report[[#This Row],[CTP_4]]-sample_report[[#This Row],[NOM_TAX_4]]</f>
        <v>1.2</v>
      </c>
      <c r="R936" s="1">
        <f>sample_report[[#This Row],[CTP_3]]-sample_report[[#This Row],[NOM_TAX_3]]</f>
        <v>0.96</v>
      </c>
      <c r="S936" s="1">
        <f>sample_report[[#This Row],[CTP_2]]-sample_report[[#This Row],[NOMO_TAX_2]]</f>
        <v>1.17</v>
      </c>
      <c r="T936" s="1">
        <f>sample_report[[#This Row],[CTP_1]]-sample_report[[#This Row],[NOM_TAX_1]]</f>
        <v>0.62</v>
      </c>
      <c r="U936" s="1">
        <f>sample_report[[#This Row],[CTP_0]]-sample_report[[#This Row],[NOM_TAX_0]]</f>
        <v>3.35</v>
      </c>
      <c r="V936" t="s">
        <v>4694</v>
      </c>
      <c r="W936" t="s">
        <v>4695</v>
      </c>
      <c r="X936" t="s">
        <v>4696</v>
      </c>
      <c r="Y936" t="s">
        <v>4684</v>
      </c>
      <c r="Z936" t="s">
        <v>4685</v>
      </c>
      <c r="AA936">
        <f>sample_report[[#This Row],[PTI_4]]*sample_report[[#This Row],[STR_4]]*0.01</f>
        <v>0</v>
      </c>
      <c r="AK936" t="s">
        <v>4697</v>
      </c>
      <c r="AL936" t="s">
        <v>4698</v>
      </c>
      <c r="AM936" t="s">
        <v>10720</v>
      </c>
      <c r="AN936">
        <v>3831</v>
      </c>
      <c r="AO936">
        <v>7519</v>
      </c>
      <c r="AP936" t="s">
        <v>10792</v>
      </c>
      <c r="AQ936" t="s">
        <v>35</v>
      </c>
      <c r="AR936" t="s">
        <v>35</v>
      </c>
    </row>
    <row r="937" spans="1:44" hidden="1" x14ac:dyDescent="0.3">
      <c r="A937" t="s">
        <v>10633</v>
      </c>
      <c r="B937" t="s">
        <v>10634</v>
      </c>
      <c r="C937" t="s">
        <v>1377</v>
      </c>
      <c r="D937" t="s">
        <v>6727</v>
      </c>
      <c r="E937">
        <v>2018</v>
      </c>
      <c r="F937">
        <v>52042</v>
      </c>
      <c r="G937" t="s">
        <v>11340</v>
      </c>
      <c r="H937">
        <v>-63288</v>
      </c>
      <c r="I937">
        <v>157763</v>
      </c>
      <c r="J937" t="s">
        <v>10641</v>
      </c>
      <c r="K937">
        <v>10953</v>
      </c>
      <c r="L937">
        <v>357800</v>
      </c>
      <c r="M937">
        <v>2615</v>
      </c>
      <c r="N937" t="s">
        <v>11341</v>
      </c>
      <c r="O937" t="s">
        <v>11342</v>
      </c>
      <c r="P937">
        <f>SUM(sample_report[[#This Row],[DIFF_4]:[DIFF_0]])</f>
        <v>432.87</v>
      </c>
      <c r="Q937">
        <f>sample_report[[#This Row],[CTP_4]]-sample_report[[#This Row],[NOM_TAX_4]]</f>
        <v>84.48</v>
      </c>
      <c r="R937" s="1">
        <f>sample_report[[#This Row],[CTP_3]]-sample_report[[#This Row],[NOM_TAX_3]]</f>
        <v>85.82</v>
      </c>
      <c r="S937" s="1">
        <f>sample_report[[#This Row],[CTP_2]]-sample_report[[#This Row],[NOMO_TAX_2]]</f>
        <v>80.94</v>
      </c>
      <c r="T937" s="1">
        <f>sample_report[[#This Row],[CTP_1]]-sample_report[[#This Row],[NOM_TAX_1]]</f>
        <v>71.52</v>
      </c>
      <c r="U937" s="1">
        <f>sample_report[[#This Row],[CTP_0]]-sample_report[[#This Row],[NOM_TAX_0]]</f>
        <v>110.11</v>
      </c>
      <c r="V937" t="s">
        <v>10652</v>
      </c>
      <c r="W937" t="s">
        <v>10653</v>
      </c>
      <c r="X937" t="s">
        <v>10639</v>
      </c>
      <c r="Y937" t="s">
        <v>10640</v>
      </c>
      <c r="Z937" t="s">
        <v>10641</v>
      </c>
      <c r="AA937">
        <f>sample_report[[#This Row],[PTI_4]]*sample_report[[#This Row],[STR_4]]*0.01</f>
        <v>0</v>
      </c>
      <c r="AK937" t="s">
        <v>10656</v>
      </c>
      <c r="AL937" t="s">
        <v>11343</v>
      </c>
      <c r="AM937" t="s">
        <v>10643</v>
      </c>
      <c r="AN937">
        <v>50827</v>
      </c>
      <c r="AO937">
        <v>52042</v>
      </c>
      <c r="AP937" t="s">
        <v>11344</v>
      </c>
      <c r="AQ937" t="s">
        <v>11345</v>
      </c>
      <c r="AR937" t="s">
        <v>35</v>
      </c>
    </row>
    <row r="938" spans="1:44" hidden="1" x14ac:dyDescent="0.3">
      <c r="A938" t="s">
        <v>10633</v>
      </c>
      <c r="B938" t="s">
        <v>10634</v>
      </c>
      <c r="C938" t="s">
        <v>1377</v>
      </c>
      <c r="D938" t="s">
        <v>6727</v>
      </c>
      <c r="E938">
        <v>2019</v>
      </c>
      <c r="F938">
        <v>53433</v>
      </c>
      <c r="G938" t="s">
        <v>11351</v>
      </c>
      <c r="H938">
        <v>-67557</v>
      </c>
      <c r="I938">
        <v>152088</v>
      </c>
      <c r="J938" t="s">
        <v>10642</v>
      </c>
      <c r="K938">
        <v>12314</v>
      </c>
      <c r="L938">
        <v>389500</v>
      </c>
      <c r="M938">
        <v>2760</v>
      </c>
      <c r="N938" t="s">
        <v>11352</v>
      </c>
      <c r="O938" t="s">
        <v>11353</v>
      </c>
      <c r="P938">
        <f>SUM(sample_report[[#This Row],[DIFF_4]:[DIFF_0]])</f>
        <v>442.25</v>
      </c>
      <c r="Q938">
        <f>sample_report[[#This Row],[CTP_4]]-sample_report[[#This Row],[NOM_TAX_4]]</f>
        <v>85.82</v>
      </c>
      <c r="R938" s="1">
        <f>sample_report[[#This Row],[CTP_3]]-sample_report[[#This Row],[NOM_TAX_3]]</f>
        <v>80.94</v>
      </c>
      <c r="S938" s="1">
        <f>sample_report[[#This Row],[CTP_2]]-sample_report[[#This Row],[NOMO_TAX_2]]</f>
        <v>71.52</v>
      </c>
      <c r="T938" s="1">
        <f>sample_report[[#This Row],[CTP_1]]-sample_report[[#This Row],[NOM_TAX_1]]</f>
        <v>110.11</v>
      </c>
      <c r="U938" s="1">
        <f>sample_report[[#This Row],[CTP_0]]-sample_report[[#This Row],[NOM_TAX_0]]</f>
        <v>93.86</v>
      </c>
      <c r="V938" t="s">
        <v>10653</v>
      </c>
      <c r="W938" t="s">
        <v>10639</v>
      </c>
      <c r="X938" t="s">
        <v>10640</v>
      </c>
      <c r="Y938" t="s">
        <v>10641</v>
      </c>
      <c r="Z938" t="s">
        <v>10642</v>
      </c>
      <c r="AA938">
        <f>sample_report[[#This Row],[PTI_4]]*sample_report[[#This Row],[STR_4]]*0.01</f>
        <v>0</v>
      </c>
      <c r="AK938" t="s">
        <v>11343</v>
      </c>
      <c r="AL938" t="s">
        <v>10643</v>
      </c>
      <c r="AM938" t="s">
        <v>10644</v>
      </c>
      <c r="AN938">
        <v>52042</v>
      </c>
      <c r="AO938">
        <v>53433</v>
      </c>
      <c r="AP938" t="s">
        <v>11354</v>
      </c>
      <c r="AQ938" t="s">
        <v>11355</v>
      </c>
      <c r="AR938" t="s">
        <v>35</v>
      </c>
    </row>
    <row r="939" spans="1:44" hidden="1" x14ac:dyDescent="0.3">
      <c r="A939" t="s">
        <v>10633</v>
      </c>
      <c r="B939" t="s">
        <v>10634</v>
      </c>
      <c r="C939" t="s">
        <v>1377</v>
      </c>
      <c r="D939" t="s">
        <v>6727</v>
      </c>
      <c r="E939">
        <v>2017</v>
      </c>
      <c r="F939">
        <v>50827</v>
      </c>
      <c r="G939" t="s">
        <v>11360</v>
      </c>
      <c r="H939">
        <v>-51322</v>
      </c>
      <c r="I939">
        <v>163371</v>
      </c>
      <c r="J939" t="s">
        <v>10640</v>
      </c>
      <c r="K939">
        <v>11144</v>
      </c>
      <c r="L939">
        <v>340000</v>
      </c>
      <c r="M939">
        <v>2364</v>
      </c>
      <c r="N939" t="s">
        <v>11361</v>
      </c>
      <c r="O939" t="s">
        <v>11362</v>
      </c>
      <c r="P939">
        <f>SUM(sample_report[[#This Row],[DIFF_4]:[DIFF_0]])</f>
        <v>419.77</v>
      </c>
      <c r="Q939">
        <f>sample_report[[#This Row],[CTP_4]]-sample_report[[#This Row],[NOM_TAX_4]]</f>
        <v>97.01</v>
      </c>
      <c r="R939" s="1">
        <f>sample_report[[#This Row],[CTP_3]]-sample_report[[#This Row],[NOM_TAX_3]]</f>
        <v>84.48</v>
      </c>
      <c r="S939" s="1">
        <f>sample_report[[#This Row],[CTP_2]]-sample_report[[#This Row],[NOMO_TAX_2]]</f>
        <v>85.82</v>
      </c>
      <c r="T939" s="1">
        <f>sample_report[[#This Row],[CTP_1]]-sample_report[[#This Row],[NOM_TAX_1]]</f>
        <v>80.94</v>
      </c>
      <c r="U939" s="1">
        <f>sample_report[[#This Row],[CTP_0]]-sample_report[[#This Row],[NOM_TAX_0]]</f>
        <v>71.52</v>
      </c>
      <c r="V939" t="s">
        <v>10651</v>
      </c>
      <c r="W939" t="s">
        <v>10652</v>
      </c>
      <c r="X939" t="s">
        <v>10653</v>
      </c>
      <c r="Y939" t="s">
        <v>10639</v>
      </c>
      <c r="Z939" t="s">
        <v>10640</v>
      </c>
      <c r="AA939">
        <f>sample_report[[#This Row],[PTI_4]]*sample_report[[#This Row],[STR_4]]*0.01</f>
        <v>0</v>
      </c>
      <c r="AK939" t="s">
        <v>10655</v>
      </c>
      <c r="AL939" t="s">
        <v>10656</v>
      </c>
      <c r="AM939" t="s">
        <v>11343</v>
      </c>
      <c r="AN939">
        <v>67836</v>
      </c>
      <c r="AO939">
        <v>50827</v>
      </c>
      <c r="AP939" t="s">
        <v>11363</v>
      </c>
      <c r="AQ939" t="s">
        <v>254</v>
      </c>
      <c r="AR939" t="s">
        <v>35</v>
      </c>
    </row>
    <row r="940" spans="1:44" x14ac:dyDescent="0.3">
      <c r="A940" t="s">
        <v>10035</v>
      </c>
      <c r="B940" t="s">
        <v>10036</v>
      </c>
      <c r="C940" t="s">
        <v>1377</v>
      </c>
      <c r="D940" t="s">
        <v>257</v>
      </c>
      <c r="E940">
        <v>2020</v>
      </c>
      <c r="F940">
        <v>262560</v>
      </c>
      <c r="G940" t="s">
        <v>11650</v>
      </c>
      <c r="H940">
        <v>1769183</v>
      </c>
      <c r="I940">
        <v>6330299</v>
      </c>
      <c r="J940" t="s">
        <v>11651</v>
      </c>
      <c r="K940">
        <v>63478</v>
      </c>
      <c r="L940">
        <v>1931900</v>
      </c>
      <c r="M940">
        <v>366</v>
      </c>
      <c r="N940" t="s">
        <v>11652</v>
      </c>
      <c r="O940" t="s">
        <v>11653</v>
      </c>
      <c r="P940">
        <f>SUM(sample_report[[#This Row],[DIFF_4]:[DIFF_0]])</f>
        <v>-156513.3334</v>
      </c>
      <c r="Q940" s="1">
        <f>sample_report[[#This Row],[CTP_4]]-sample_report[[#This Row],[NOM_TAX_4]]</f>
        <v>2.6517999999999802</v>
      </c>
      <c r="R940" s="1">
        <f>sample_report[[#This Row],[CTP_3]]-sample_report[[#This Row],[NOM_TAX_3]]</f>
        <v>-127.98459999999989</v>
      </c>
      <c r="S940" s="1">
        <f>sample_report[[#This Row],[CTP_2]]-sample_report[[#This Row],[NOMO_TAX_2]]</f>
        <v>1.5374000000000478</v>
      </c>
      <c r="T940" s="1">
        <f>sample_report[[#This Row],[CTP_1]]-sample_report[[#This Row],[NOM_TAX_1]]</f>
        <v>-100736.96799999998</v>
      </c>
      <c r="U940" s="1">
        <f>sample_report[[#This Row],[CTP_0]]-sample_report[[#This Row],[NOM_TAX_0]]</f>
        <v>-55652.570000000007</v>
      </c>
      <c r="V940" t="s">
        <v>10043</v>
      </c>
      <c r="W940" t="s">
        <v>10044</v>
      </c>
      <c r="X940" t="s">
        <v>10038</v>
      </c>
      <c r="Y940" t="s">
        <v>10198</v>
      </c>
      <c r="Z940" t="s">
        <v>11651</v>
      </c>
      <c r="AA940">
        <f>sample_report[[#This Row],[PTI_4]]*sample_report[[#This Row],[STR_4]]*0.01</f>
        <v>490.1182</v>
      </c>
      <c r="AB940">
        <f>sample_report[[#This Row],[PTI_3]]*sample_report[[#This Row],[STR_3]]*0.01</f>
        <v>684.95459999999991</v>
      </c>
      <c r="AC940">
        <f>sample_report[[#This Row],[PTI_2]]*sample_report[[#This Row],[STR_32]]*0.01</f>
        <v>784.37259999999992</v>
      </c>
      <c r="AD940">
        <f>sample_report[[#This Row],[PTI_1]]*sample_report[[#This Row],[STR_1]]*0.01</f>
        <v>101730.67799999999</v>
      </c>
      <c r="AE940">
        <f>sample_report[[#This Row],[PTI_0]]*sample_report[[#This Row],[STR_0]]*0.01</f>
        <v>56187.840000000004</v>
      </c>
      <c r="AF940">
        <v>22</v>
      </c>
      <c r="AG940">
        <v>22</v>
      </c>
      <c r="AH940">
        <v>22</v>
      </c>
      <c r="AI940">
        <v>21.4</v>
      </c>
      <c r="AJ940">
        <v>21.4</v>
      </c>
      <c r="AK940" t="s">
        <v>10047</v>
      </c>
      <c r="AL940" t="s">
        <v>10201</v>
      </c>
      <c r="AM940" t="s">
        <v>11654</v>
      </c>
      <c r="AN940">
        <v>475377</v>
      </c>
      <c r="AO940">
        <v>262560</v>
      </c>
      <c r="AP940" t="s">
        <v>11655</v>
      </c>
      <c r="AQ940" t="s">
        <v>11656</v>
      </c>
      <c r="AR940" t="s">
        <v>35</v>
      </c>
    </row>
    <row r="941" spans="1:44" x14ac:dyDescent="0.3">
      <c r="A941" t="s">
        <v>10035</v>
      </c>
      <c r="B941" t="s">
        <v>10036</v>
      </c>
      <c r="C941" t="s">
        <v>1377</v>
      </c>
      <c r="D941" t="s">
        <v>257</v>
      </c>
      <c r="E941">
        <v>2016</v>
      </c>
      <c r="F941">
        <v>222781</v>
      </c>
      <c r="G941" t="s">
        <v>11657</v>
      </c>
      <c r="H941">
        <v>1057405</v>
      </c>
      <c r="I941">
        <v>4471226</v>
      </c>
      <c r="J941" t="s">
        <v>10043</v>
      </c>
      <c r="K941">
        <v>70172</v>
      </c>
      <c r="L941">
        <v>1314700</v>
      </c>
      <c r="M941">
        <v>334</v>
      </c>
      <c r="N941" t="s">
        <v>11658</v>
      </c>
      <c r="O941" t="s">
        <v>11659</v>
      </c>
      <c r="P941">
        <f>SUM(sample_report[[#This Row],[DIFF_4]:[DIFF_0]])</f>
        <v>-100976.98332</v>
      </c>
      <c r="Q941" s="1">
        <f>sample_report[[#This Row],[CTP_4]]-sample_report[[#This Row],[NOM_TAX_4]]</f>
        <v>194.38567999999998</v>
      </c>
      <c r="R941" s="1">
        <f>sample_report[[#This Row],[CTP_3]]-sample_report[[#This Row],[NOM_TAX_3]]</f>
        <v>277.13200000000001</v>
      </c>
      <c r="S941" s="1">
        <f>sample_report[[#This Row],[CTP_2]]-sample_report[[#This Row],[NOMO_TAX_2]]</f>
        <v>319.649</v>
      </c>
      <c r="T941" s="1">
        <f>sample_report[[#This Row],[CTP_1]]-sample_report[[#This Row],[NOM_TAX_1]]</f>
        <v>-53249.1</v>
      </c>
      <c r="U941" s="1">
        <f>sample_report[[#This Row],[CTP_0]]-sample_report[[#This Row],[NOM_TAX_0]]</f>
        <v>-48519.05</v>
      </c>
      <c r="V941" t="s">
        <v>11660</v>
      </c>
      <c r="W941" t="s">
        <v>10329</v>
      </c>
      <c r="X941" t="s">
        <v>10041</v>
      </c>
      <c r="Y941" t="s">
        <v>10042</v>
      </c>
      <c r="Z941" t="s">
        <v>10043</v>
      </c>
      <c r="AA941">
        <f>sample_report[[#This Row],[PTI_4]]*sample_report[[#This Row],[STR_4]]*0.01</f>
        <v>597.70432000000005</v>
      </c>
      <c r="AB941">
        <f>sample_report[[#This Row],[PTI_3]]*sample_report[[#This Row],[STR_3]]*0.01</f>
        <v>156.178</v>
      </c>
      <c r="AC941">
        <f>sample_report[[#This Row],[PTI_2]]*sample_report[[#This Row],[STR_32]]*0.01</f>
        <v>161.601</v>
      </c>
      <c r="AD941">
        <f>sample_report[[#This Row],[PTI_1]]*sample_report[[#This Row],[STR_1]]*0.01</f>
        <v>53617.74</v>
      </c>
      <c r="AE941">
        <f>sample_report[[#This Row],[PTI_0]]*sample_report[[#This Row],[STR_0]]*0.01</f>
        <v>49011.82</v>
      </c>
      <c r="AF941">
        <v>26.3</v>
      </c>
      <c r="AG941">
        <v>22</v>
      </c>
      <c r="AH941">
        <v>22</v>
      </c>
      <c r="AI941">
        <v>22</v>
      </c>
      <c r="AJ941">
        <v>22</v>
      </c>
      <c r="AK941" t="s">
        <v>11661</v>
      </c>
      <c r="AL941" t="s">
        <v>10330</v>
      </c>
      <c r="AM941" t="s">
        <v>10045</v>
      </c>
      <c r="AN941">
        <v>243717</v>
      </c>
      <c r="AO941">
        <v>222781</v>
      </c>
      <c r="AP941" t="s">
        <v>11662</v>
      </c>
      <c r="AQ941" t="s">
        <v>11663</v>
      </c>
      <c r="AR941" t="s">
        <v>35</v>
      </c>
    </row>
    <row r="942" spans="1:44" hidden="1" x14ac:dyDescent="0.3">
      <c r="A942" t="s">
        <v>2019</v>
      </c>
      <c r="B942" t="s">
        <v>2020</v>
      </c>
      <c r="C942" t="s">
        <v>2021</v>
      </c>
      <c r="D942" t="s">
        <v>410</v>
      </c>
      <c r="E942">
        <v>2018</v>
      </c>
      <c r="F942">
        <v>155625</v>
      </c>
      <c r="G942" t="s">
        <v>2022</v>
      </c>
      <c r="H942">
        <v>1203139</v>
      </c>
      <c r="I942">
        <v>1924394</v>
      </c>
      <c r="J942" t="s">
        <v>2023</v>
      </c>
      <c r="K942">
        <v>26346</v>
      </c>
      <c r="L942">
        <v>4734902</v>
      </c>
      <c r="M942">
        <v>814</v>
      </c>
      <c r="N942" t="s">
        <v>2024</v>
      </c>
      <c r="O942" t="s">
        <v>2025</v>
      </c>
      <c r="P942">
        <f>SUM(sample_report[[#This Row],[DIFF_4]:[DIFF_0]])</f>
        <v>744.98</v>
      </c>
      <c r="Q942">
        <f>sample_report[[#This Row],[CTP_4]]-sample_report[[#This Row],[NOM_TAX_4]]</f>
        <v>97.21</v>
      </c>
      <c r="R942" s="1">
        <f>sample_report[[#This Row],[CTP_3]]-sample_report[[#This Row],[NOM_TAX_3]]</f>
        <v>33.47</v>
      </c>
      <c r="S942" s="1">
        <f>sample_report[[#This Row],[CTP_2]]-sample_report[[#This Row],[NOMO_TAX_2]]</f>
        <v>158.6</v>
      </c>
      <c r="T942" s="1">
        <f>sample_report[[#This Row],[CTP_1]]-sample_report[[#This Row],[NOM_TAX_1]]</f>
        <v>210.97</v>
      </c>
      <c r="U942" s="1">
        <f>sample_report[[#This Row],[CTP_0]]-sample_report[[#This Row],[NOM_TAX_0]]</f>
        <v>244.73</v>
      </c>
      <c r="V942" t="s">
        <v>2026</v>
      </c>
      <c r="W942" t="s">
        <v>2027</v>
      </c>
      <c r="X942" t="s">
        <v>2028</v>
      </c>
      <c r="Y942" t="s">
        <v>2029</v>
      </c>
      <c r="Z942" t="s">
        <v>2023</v>
      </c>
      <c r="AA942">
        <f>sample_report[[#This Row],[PTI_4]]*sample_report[[#This Row],[STR_4]]*0.01</f>
        <v>0</v>
      </c>
      <c r="AK942" t="s">
        <v>2030</v>
      </c>
      <c r="AL942" t="s">
        <v>2031</v>
      </c>
      <c r="AM942" t="s">
        <v>2032</v>
      </c>
      <c r="AN942">
        <v>219267</v>
      </c>
      <c r="AO942">
        <v>155625</v>
      </c>
      <c r="AP942" t="s">
        <v>2033</v>
      </c>
      <c r="AQ942" t="s">
        <v>35</v>
      </c>
      <c r="AR942" t="s">
        <v>35</v>
      </c>
    </row>
    <row r="943" spans="1:44" hidden="1" x14ac:dyDescent="0.3">
      <c r="A943" t="s">
        <v>2079</v>
      </c>
      <c r="B943" t="s">
        <v>2080</v>
      </c>
      <c r="C943" t="s">
        <v>2021</v>
      </c>
      <c r="D943" t="s">
        <v>410</v>
      </c>
      <c r="E943">
        <v>2018</v>
      </c>
      <c r="F943">
        <v>117215</v>
      </c>
      <c r="G943" t="s">
        <v>2081</v>
      </c>
      <c r="H943">
        <v>1222215</v>
      </c>
      <c r="I943">
        <v>1855254</v>
      </c>
      <c r="J943" t="s">
        <v>2082</v>
      </c>
      <c r="K943">
        <v>29403</v>
      </c>
      <c r="L943">
        <v>5274602</v>
      </c>
      <c r="M943">
        <v>947</v>
      </c>
      <c r="N943" t="s">
        <v>2083</v>
      </c>
      <c r="O943" t="s">
        <v>2084</v>
      </c>
      <c r="P943">
        <f>SUM(sample_report[[#This Row],[DIFF_4]:[DIFF_0]])</f>
        <v>691.84999999999991</v>
      </c>
      <c r="Q943">
        <f>sample_report[[#This Row],[CTP_4]]-sample_report[[#This Row],[NOM_TAX_4]]</f>
        <v>81.3</v>
      </c>
      <c r="R943" s="1">
        <f>sample_report[[#This Row],[CTP_3]]-sample_report[[#This Row],[NOM_TAX_3]]</f>
        <v>98.91</v>
      </c>
      <c r="S943" s="1">
        <f>sample_report[[#This Row],[CTP_2]]-sample_report[[#This Row],[NOMO_TAX_2]]</f>
        <v>85.11</v>
      </c>
      <c r="T943" s="1">
        <f>sample_report[[#This Row],[CTP_1]]-sample_report[[#This Row],[NOM_TAX_1]]</f>
        <v>189.58</v>
      </c>
      <c r="U943" s="1">
        <f>sample_report[[#This Row],[CTP_0]]-sample_report[[#This Row],[NOM_TAX_0]]</f>
        <v>236.95</v>
      </c>
      <c r="V943" t="s">
        <v>2085</v>
      </c>
      <c r="W943" t="s">
        <v>2086</v>
      </c>
      <c r="X943" t="s">
        <v>2087</v>
      </c>
      <c r="Y943" t="s">
        <v>2088</v>
      </c>
      <c r="Z943" t="s">
        <v>2082</v>
      </c>
      <c r="AA943">
        <f>sample_report[[#This Row],[PTI_4]]*sample_report[[#This Row],[STR_4]]*0.01</f>
        <v>0</v>
      </c>
      <c r="AK943" t="s">
        <v>2089</v>
      </c>
      <c r="AL943" t="s">
        <v>2090</v>
      </c>
      <c r="AM943" t="s">
        <v>2091</v>
      </c>
      <c r="AN943">
        <v>102534</v>
      </c>
      <c r="AO943">
        <v>117215</v>
      </c>
      <c r="AP943" t="s">
        <v>2092</v>
      </c>
      <c r="AQ943" t="s">
        <v>35</v>
      </c>
      <c r="AR943" t="s">
        <v>35</v>
      </c>
    </row>
    <row r="944" spans="1:44" hidden="1" x14ac:dyDescent="0.3">
      <c r="A944" t="s">
        <v>2105</v>
      </c>
      <c r="B944" t="s">
        <v>2106</v>
      </c>
      <c r="C944" t="s">
        <v>2021</v>
      </c>
      <c r="D944" t="s">
        <v>410</v>
      </c>
      <c r="E944">
        <v>2018</v>
      </c>
      <c r="F944">
        <v>109479</v>
      </c>
      <c r="G944" t="s">
        <v>2107</v>
      </c>
      <c r="H944">
        <v>1156808</v>
      </c>
      <c r="I944">
        <v>1631627</v>
      </c>
      <c r="J944" t="s">
        <v>2108</v>
      </c>
      <c r="K944">
        <v>25014</v>
      </c>
      <c r="L944">
        <v>4954954</v>
      </c>
      <c r="M944">
        <v>1014</v>
      </c>
      <c r="N944" t="s">
        <v>2109</v>
      </c>
      <c r="O944" t="s">
        <v>2110</v>
      </c>
      <c r="P944">
        <f>SUM(sample_report[[#This Row],[DIFF_4]:[DIFF_0]])</f>
        <v>375.19</v>
      </c>
      <c r="Q944">
        <f>sample_report[[#This Row],[CTP_4]]-sample_report[[#This Row],[NOM_TAX_4]]</f>
        <v>23.09</v>
      </c>
      <c r="R944" s="1">
        <f>sample_report[[#This Row],[CTP_3]]-sample_report[[#This Row],[NOM_TAX_3]]</f>
        <v>3.45</v>
      </c>
      <c r="S944" s="1">
        <f>sample_report[[#This Row],[CTP_2]]-sample_report[[#This Row],[NOMO_TAX_2]]</f>
        <v>120.26</v>
      </c>
      <c r="T944" s="1">
        <f>sample_report[[#This Row],[CTP_1]]-sample_report[[#This Row],[NOM_TAX_1]]</f>
        <v>56.54</v>
      </c>
      <c r="U944" s="1">
        <f>sample_report[[#This Row],[CTP_0]]-sample_report[[#This Row],[NOM_TAX_0]]</f>
        <v>171.85</v>
      </c>
      <c r="V944" t="s">
        <v>2111</v>
      </c>
      <c r="W944" t="s">
        <v>2112</v>
      </c>
      <c r="X944" t="s">
        <v>2113</v>
      </c>
      <c r="Y944" t="s">
        <v>2114</v>
      </c>
      <c r="Z944" t="s">
        <v>2108</v>
      </c>
      <c r="AA944">
        <f>sample_report[[#This Row],[PTI_4]]*sample_report[[#This Row],[STR_4]]*0.01</f>
        <v>0</v>
      </c>
      <c r="AK944" t="s">
        <v>2115</v>
      </c>
      <c r="AL944" t="s">
        <v>2116</v>
      </c>
      <c r="AM944" t="s">
        <v>2117</v>
      </c>
      <c r="AN944">
        <v>180472</v>
      </c>
      <c r="AO944">
        <v>109479</v>
      </c>
      <c r="AP944" t="s">
        <v>2118</v>
      </c>
      <c r="AQ944" t="s">
        <v>2119</v>
      </c>
      <c r="AR944" t="s">
        <v>35</v>
      </c>
    </row>
    <row r="945" spans="1:44" hidden="1" x14ac:dyDescent="0.3">
      <c r="A945" t="s">
        <v>2019</v>
      </c>
      <c r="B945" t="s">
        <v>2020</v>
      </c>
      <c r="C945" t="s">
        <v>2021</v>
      </c>
      <c r="D945" t="s">
        <v>410</v>
      </c>
      <c r="E945">
        <v>2019</v>
      </c>
      <c r="F945">
        <v>90226</v>
      </c>
      <c r="G945" t="s">
        <v>2252</v>
      </c>
      <c r="H945">
        <v>1189294</v>
      </c>
      <c r="I945">
        <v>1836571</v>
      </c>
      <c r="J945" t="s">
        <v>2253</v>
      </c>
      <c r="K945">
        <v>12492</v>
      </c>
      <c r="L945">
        <v>2849799</v>
      </c>
      <c r="M945">
        <v>499</v>
      </c>
      <c r="N945" t="s">
        <v>2254</v>
      </c>
      <c r="O945" t="s">
        <v>2255</v>
      </c>
      <c r="P945">
        <f>SUM(sample_report[[#This Row],[DIFF_4]:[DIFF_0]])</f>
        <v>879.06</v>
      </c>
      <c r="Q945">
        <f>sample_report[[#This Row],[CTP_4]]-sample_report[[#This Row],[NOM_TAX_4]]</f>
        <v>33.47</v>
      </c>
      <c r="R945" s="1">
        <f>sample_report[[#This Row],[CTP_3]]-sample_report[[#This Row],[NOM_TAX_3]]</f>
        <v>158.6</v>
      </c>
      <c r="S945" s="1">
        <f>sample_report[[#This Row],[CTP_2]]-sample_report[[#This Row],[NOMO_TAX_2]]</f>
        <v>210.97</v>
      </c>
      <c r="T945" s="1">
        <f>sample_report[[#This Row],[CTP_1]]-sample_report[[#This Row],[NOM_TAX_1]]</f>
        <v>244.73</v>
      </c>
      <c r="U945" s="1">
        <f>sample_report[[#This Row],[CTP_0]]-sample_report[[#This Row],[NOM_TAX_0]]</f>
        <v>231.29</v>
      </c>
      <c r="V945" t="s">
        <v>2027</v>
      </c>
      <c r="W945" t="s">
        <v>2028</v>
      </c>
      <c r="X945" t="s">
        <v>2029</v>
      </c>
      <c r="Y945" t="s">
        <v>2023</v>
      </c>
      <c r="Z945" t="s">
        <v>2253</v>
      </c>
      <c r="AA945">
        <f>sample_report[[#This Row],[PTI_4]]*sample_report[[#This Row],[STR_4]]*0.01</f>
        <v>0</v>
      </c>
      <c r="AK945" t="s">
        <v>2031</v>
      </c>
      <c r="AL945" t="s">
        <v>2032</v>
      </c>
      <c r="AM945" t="s">
        <v>2256</v>
      </c>
      <c r="AN945">
        <v>155625</v>
      </c>
      <c r="AO945">
        <v>90226</v>
      </c>
      <c r="AP945" t="s">
        <v>2257</v>
      </c>
      <c r="AQ945" t="s">
        <v>35</v>
      </c>
      <c r="AR945" t="s">
        <v>35</v>
      </c>
    </row>
    <row r="946" spans="1:44" hidden="1" x14ac:dyDescent="0.3">
      <c r="A946" t="s">
        <v>2079</v>
      </c>
      <c r="B946" t="s">
        <v>2080</v>
      </c>
      <c r="C946" t="s">
        <v>2021</v>
      </c>
      <c r="D946" t="s">
        <v>410</v>
      </c>
      <c r="E946">
        <v>2019</v>
      </c>
      <c r="F946">
        <v>48039</v>
      </c>
      <c r="G946" t="s">
        <v>2279</v>
      </c>
      <c r="H946">
        <v>1149454</v>
      </c>
      <c r="I946">
        <v>1850348</v>
      </c>
      <c r="J946" t="s">
        <v>2280</v>
      </c>
      <c r="K946">
        <v>11256</v>
      </c>
      <c r="L946">
        <v>2307612</v>
      </c>
      <c r="M946">
        <v>410</v>
      </c>
      <c r="N946" t="s">
        <v>2281</v>
      </c>
      <c r="O946" t="s">
        <v>2282</v>
      </c>
      <c r="P946">
        <f>SUM(sample_report[[#This Row],[DIFF_4]:[DIFF_0]])</f>
        <v>762.4</v>
      </c>
      <c r="Q946">
        <f>sample_report[[#This Row],[CTP_4]]-sample_report[[#This Row],[NOM_TAX_4]]</f>
        <v>98.91</v>
      </c>
      <c r="R946" s="1">
        <f>sample_report[[#This Row],[CTP_3]]-sample_report[[#This Row],[NOM_TAX_3]]</f>
        <v>85.11</v>
      </c>
      <c r="S946" s="1">
        <f>sample_report[[#This Row],[CTP_2]]-sample_report[[#This Row],[NOMO_TAX_2]]</f>
        <v>189.58</v>
      </c>
      <c r="T946" s="1">
        <f>sample_report[[#This Row],[CTP_1]]-sample_report[[#This Row],[NOM_TAX_1]]</f>
        <v>236.95</v>
      </c>
      <c r="U946" s="1">
        <f>sample_report[[#This Row],[CTP_0]]-sample_report[[#This Row],[NOM_TAX_0]]</f>
        <v>151.85</v>
      </c>
      <c r="V946" t="s">
        <v>2086</v>
      </c>
      <c r="W946" t="s">
        <v>2087</v>
      </c>
      <c r="X946" t="s">
        <v>2088</v>
      </c>
      <c r="Y946" t="s">
        <v>2082</v>
      </c>
      <c r="Z946" t="s">
        <v>2280</v>
      </c>
      <c r="AA946">
        <f>sample_report[[#This Row],[PTI_4]]*sample_report[[#This Row],[STR_4]]*0.01</f>
        <v>0</v>
      </c>
      <c r="AK946" t="s">
        <v>2090</v>
      </c>
      <c r="AL946" t="s">
        <v>2091</v>
      </c>
      <c r="AM946" t="s">
        <v>2283</v>
      </c>
      <c r="AN946">
        <v>117215</v>
      </c>
      <c r="AO946">
        <v>48039</v>
      </c>
      <c r="AP946" t="s">
        <v>2284</v>
      </c>
      <c r="AQ946" t="s">
        <v>35</v>
      </c>
      <c r="AR946" t="s">
        <v>35</v>
      </c>
    </row>
    <row r="947" spans="1:44" hidden="1" x14ac:dyDescent="0.3">
      <c r="A947" t="s">
        <v>2105</v>
      </c>
      <c r="B947" t="s">
        <v>2106</v>
      </c>
      <c r="C947" t="s">
        <v>2021</v>
      </c>
      <c r="D947" t="s">
        <v>410</v>
      </c>
      <c r="E947">
        <v>2019</v>
      </c>
      <c r="F947">
        <v>88912</v>
      </c>
      <c r="G947" t="s">
        <v>2291</v>
      </c>
      <c r="H947">
        <v>1164737</v>
      </c>
      <c r="I947">
        <v>1658231</v>
      </c>
      <c r="J947" t="s">
        <v>2292</v>
      </c>
      <c r="K947">
        <v>15835</v>
      </c>
      <c r="L947">
        <v>3732416</v>
      </c>
      <c r="M947">
        <v>748</v>
      </c>
      <c r="N947" t="s">
        <v>2293</v>
      </c>
      <c r="O947" t="s">
        <v>2294</v>
      </c>
      <c r="P947">
        <f>SUM(sample_report[[#This Row],[DIFF_4]:[DIFF_0]])</f>
        <v>584.5</v>
      </c>
      <c r="Q947">
        <f>sample_report[[#This Row],[CTP_4]]-sample_report[[#This Row],[NOM_TAX_4]]</f>
        <v>3.45</v>
      </c>
      <c r="R947" s="1">
        <f>sample_report[[#This Row],[CTP_3]]-sample_report[[#This Row],[NOM_TAX_3]]</f>
        <v>120.26</v>
      </c>
      <c r="S947" s="1">
        <f>sample_report[[#This Row],[CTP_2]]-sample_report[[#This Row],[NOMO_TAX_2]]</f>
        <v>56.54</v>
      </c>
      <c r="T947" s="1">
        <f>sample_report[[#This Row],[CTP_1]]-sample_report[[#This Row],[NOM_TAX_1]]</f>
        <v>171.85</v>
      </c>
      <c r="U947" s="1">
        <f>sample_report[[#This Row],[CTP_0]]-sample_report[[#This Row],[NOM_TAX_0]]</f>
        <v>232.4</v>
      </c>
      <c r="V947" t="s">
        <v>2112</v>
      </c>
      <c r="W947" t="s">
        <v>2113</v>
      </c>
      <c r="X947" t="s">
        <v>2114</v>
      </c>
      <c r="Y947" t="s">
        <v>2108</v>
      </c>
      <c r="Z947" t="s">
        <v>2292</v>
      </c>
      <c r="AA947">
        <f>sample_report[[#This Row],[PTI_4]]*sample_report[[#This Row],[STR_4]]*0.01</f>
        <v>0</v>
      </c>
      <c r="AK947" t="s">
        <v>2116</v>
      </c>
      <c r="AL947" t="s">
        <v>2117</v>
      </c>
      <c r="AM947" t="s">
        <v>2295</v>
      </c>
      <c r="AN947">
        <v>109479</v>
      </c>
      <c r="AO947">
        <v>88912</v>
      </c>
      <c r="AP947" t="s">
        <v>2296</v>
      </c>
      <c r="AQ947" t="s">
        <v>2297</v>
      </c>
      <c r="AR947" t="s">
        <v>35</v>
      </c>
    </row>
    <row r="948" spans="1:44" hidden="1" x14ac:dyDescent="0.3">
      <c r="A948" t="s">
        <v>2019</v>
      </c>
      <c r="B948" t="s">
        <v>2020</v>
      </c>
      <c r="C948" t="s">
        <v>2021</v>
      </c>
      <c r="D948" t="s">
        <v>410</v>
      </c>
      <c r="E948">
        <v>2017</v>
      </c>
      <c r="F948">
        <v>219267</v>
      </c>
      <c r="G948" t="s">
        <v>2368</v>
      </c>
      <c r="H948">
        <v>1201908</v>
      </c>
      <c r="I948">
        <v>1923237</v>
      </c>
      <c r="J948" t="s">
        <v>2029</v>
      </c>
      <c r="K948">
        <v>21927</v>
      </c>
      <c r="L948">
        <v>5441080</v>
      </c>
      <c r="M948">
        <v>974</v>
      </c>
      <c r="N948" t="s">
        <v>2369</v>
      </c>
      <c r="O948" t="s">
        <v>2370</v>
      </c>
      <c r="P948">
        <f>SUM(sample_report[[#This Row],[DIFF_4]:[DIFF_0]])</f>
        <v>532.13</v>
      </c>
      <c r="Q948">
        <f>sample_report[[#This Row],[CTP_4]]-sample_report[[#This Row],[NOM_TAX_4]]</f>
        <v>31.88</v>
      </c>
      <c r="R948" s="1">
        <f>sample_report[[#This Row],[CTP_3]]-sample_report[[#This Row],[NOM_TAX_3]]</f>
        <v>97.21</v>
      </c>
      <c r="S948" s="1">
        <f>sample_report[[#This Row],[CTP_2]]-sample_report[[#This Row],[NOMO_TAX_2]]</f>
        <v>33.47</v>
      </c>
      <c r="T948" s="1">
        <f>sample_report[[#This Row],[CTP_1]]-sample_report[[#This Row],[NOM_TAX_1]]</f>
        <v>158.6</v>
      </c>
      <c r="U948" s="1">
        <f>sample_report[[#This Row],[CTP_0]]-sample_report[[#This Row],[NOM_TAX_0]]</f>
        <v>210.97</v>
      </c>
      <c r="V948" t="s">
        <v>2371</v>
      </c>
      <c r="W948" t="s">
        <v>2026</v>
      </c>
      <c r="X948" t="s">
        <v>2027</v>
      </c>
      <c r="Y948" t="s">
        <v>2028</v>
      </c>
      <c r="Z948" t="s">
        <v>2029</v>
      </c>
      <c r="AA948">
        <f>sample_report[[#This Row],[PTI_4]]*sample_report[[#This Row],[STR_4]]*0.01</f>
        <v>0</v>
      </c>
      <c r="AK948" t="s">
        <v>2372</v>
      </c>
      <c r="AL948" t="s">
        <v>2030</v>
      </c>
      <c r="AM948" t="s">
        <v>2031</v>
      </c>
      <c r="AN948">
        <v>110552</v>
      </c>
      <c r="AO948">
        <v>219267</v>
      </c>
      <c r="AP948" t="s">
        <v>2373</v>
      </c>
      <c r="AQ948" t="s">
        <v>35</v>
      </c>
      <c r="AR948" t="s">
        <v>35</v>
      </c>
    </row>
    <row r="949" spans="1:44" hidden="1" x14ac:dyDescent="0.3">
      <c r="A949" t="s">
        <v>2079</v>
      </c>
      <c r="B949" t="s">
        <v>2080</v>
      </c>
      <c r="C949" t="s">
        <v>2021</v>
      </c>
      <c r="D949" t="s">
        <v>410</v>
      </c>
      <c r="E949">
        <v>2017</v>
      </c>
      <c r="F949">
        <v>102534</v>
      </c>
      <c r="G949" t="s">
        <v>2395</v>
      </c>
      <c r="H949">
        <v>1164786</v>
      </c>
      <c r="I949">
        <v>1828289</v>
      </c>
      <c r="J949" t="s">
        <v>2088</v>
      </c>
      <c r="K949">
        <v>28930</v>
      </c>
      <c r="L949">
        <v>5452102</v>
      </c>
      <c r="M949">
        <v>1008</v>
      </c>
      <c r="N949" t="s">
        <v>2396</v>
      </c>
      <c r="O949" t="s">
        <v>2397</v>
      </c>
      <c r="P949">
        <f>SUM(sample_report[[#This Row],[DIFF_4]:[DIFF_0]])</f>
        <v>461.47</v>
      </c>
      <c r="Q949">
        <f>sample_report[[#This Row],[CTP_4]]-sample_report[[#This Row],[NOM_TAX_4]]</f>
        <v>6.57</v>
      </c>
      <c r="R949" s="1">
        <f>sample_report[[#This Row],[CTP_3]]-sample_report[[#This Row],[NOM_TAX_3]]</f>
        <v>81.3</v>
      </c>
      <c r="S949" s="1">
        <f>sample_report[[#This Row],[CTP_2]]-sample_report[[#This Row],[NOMO_TAX_2]]</f>
        <v>98.91</v>
      </c>
      <c r="T949" s="1">
        <f>sample_report[[#This Row],[CTP_1]]-sample_report[[#This Row],[NOM_TAX_1]]</f>
        <v>85.11</v>
      </c>
      <c r="U949" s="1">
        <f>sample_report[[#This Row],[CTP_0]]-sample_report[[#This Row],[NOM_TAX_0]]</f>
        <v>189.58</v>
      </c>
      <c r="V949" t="s">
        <v>2398</v>
      </c>
      <c r="W949" t="s">
        <v>2085</v>
      </c>
      <c r="X949" t="s">
        <v>2086</v>
      </c>
      <c r="Y949" t="s">
        <v>2087</v>
      </c>
      <c r="Z949" t="s">
        <v>2088</v>
      </c>
      <c r="AA949">
        <f>sample_report[[#This Row],[PTI_4]]*sample_report[[#This Row],[STR_4]]*0.01</f>
        <v>0</v>
      </c>
      <c r="AK949" t="s">
        <v>2399</v>
      </c>
      <c r="AL949" t="s">
        <v>2089</v>
      </c>
      <c r="AM949" t="s">
        <v>2090</v>
      </c>
      <c r="AN949">
        <v>81476</v>
      </c>
      <c r="AO949">
        <v>102534</v>
      </c>
      <c r="AP949" t="s">
        <v>2400</v>
      </c>
      <c r="AQ949" t="s">
        <v>35</v>
      </c>
      <c r="AR949" t="s">
        <v>35</v>
      </c>
    </row>
    <row r="950" spans="1:44" hidden="1" x14ac:dyDescent="0.3">
      <c r="A950" t="s">
        <v>2105</v>
      </c>
      <c r="B950" t="s">
        <v>2106</v>
      </c>
      <c r="C950" t="s">
        <v>2021</v>
      </c>
      <c r="D950" t="s">
        <v>410</v>
      </c>
      <c r="E950">
        <v>2017</v>
      </c>
      <c r="F950">
        <v>180472</v>
      </c>
      <c r="G950" t="s">
        <v>2407</v>
      </c>
      <c r="H950">
        <v>1159367</v>
      </c>
      <c r="I950">
        <v>1599782</v>
      </c>
      <c r="J950" t="s">
        <v>2114</v>
      </c>
      <c r="K950">
        <v>18149</v>
      </c>
      <c r="L950">
        <v>4938285</v>
      </c>
      <c r="M950">
        <v>1060</v>
      </c>
      <c r="N950" t="s">
        <v>2408</v>
      </c>
      <c r="O950" t="s">
        <v>2409</v>
      </c>
      <c r="P950">
        <f>SUM(sample_report[[#This Row],[DIFF_4]:[DIFF_0]])</f>
        <v>211.46</v>
      </c>
      <c r="Q950">
        <f>sample_report[[#This Row],[CTP_4]]-sample_report[[#This Row],[NOM_TAX_4]]</f>
        <v>8.1199999999999992</v>
      </c>
      <c r="R950" s="1">
        <f>sample_report[[#This Row],[CTP_3]]-sample_report[[#This Row],[NOM_TAX_3]]</f>
        <v>23.09</v>
      </c>
      <c r="S950" s="1">
        <f>sample_report[[#This Row],[CTP_2]]-sample_report[[#This Row],[NOMO_TAX_2]]</f>
        <v>3.45</v>
      </c>
      <c r="T950" s="1">
        <f>sample_report[[#This Row],[CTP_1]]-sample_report[[#This Row],[NOM_TAX_1]]</f>
        <v>120.26</v>
      </c>
      <c r="U950" s="1">
        <f>sample_report[[#This Row],[CTP_0]]-sample_report[[#This Row],[NOM_TAX_0]]</f>
        <v>56.54</v>
      </c>
      <c r="V950" t="s">
        <v>2410</v>
      </c>
      <c r="W950" t="s">
        <v>2111</v>
      </c>
      <c r="X950" t="s">
        <v>2112</v>
      </c>
      <c r="Y950" t="s">
        <v>2113</v>
      </c>
      <c r="Z950" t="s">
        <v>2114</v>
      </c>
      <c r="AA950">
        <f>sample_report[[#This Row],[PTI_4]]*sample_report[[#This Row],[STR_4]]*0.01</f>
        <v>0</v>
      </c>
      <c r="AK950" t="s">
        <v>2411</v>
      </c>
      <c r="AL950" t="s">
        <v>2115</v>
      </c>
      <c r="AM950" t="s">
        <v>2116</v>
      </c>
      <c r="AN950">
        <v>135854</v>
      </c>
      <c r="AO950">
        <v>180472</v>
      </c>
      <c r="AP950" t="s">
        <v>2412</v>
      </c>
      <c r="AQ950" t="s">
        <v>2413</v>
      </c>
      <c r="AR950" t="s">
        <v>35</v>
      </c>
    </row>
    <row r="951" spans="1:44" x14ac:dyDescent="0.3">
      <c r="A951" t="s">
        <v>2481</v>
      </c>
      <c r="B951" t="s">
        <v>2482</v>
      </c>
      <c r="C951" t="s">
        <v>2021</v>
      </c>
      <c r="D951" t="s">
        <v>312</v>
      </c>
      <c r="E951">
        <v>2020</v>
      </c>
      <c r="F951">
        <v>318227</v>
      </c>
      <c r="G951" t="s">
        <v>2483</v>
      </c>
      <c r="H951">
        <v>3178380</v>
      </c>
      <c r="I951">
        <v>38943747</v>
      </c>
      <c r="J951" t="s">
        <v>2484</v>
      </c>
      <c r="K951">
        <v>19214</v>
      </c>
      <c r="L951">
        <v>7457946</v>
      </c>
      <c r="M951">
        <v>71</v>
      </c>
      <c r="N951" t="s">
        <v>2485</v>
      </c>
      <c r="O951" t="s">
        <v>2486</v>
      </c>
      <c r="P951">
        <f>SUM(sample_report[[#This Row],[DIFF_4]:[DIFF_0]])</f>
        <v>-108343.4869</v>
      </c>
      <c r="Q951" s="1">
        <f>sample_report[[#This Row],[CTP_4]]-sample_report[[#This Row],[NOM_TAX_4]]</f>
        <v>-173.38599999999997</v>
      </c>
      <c r="R951" s="1">
        <f>sample_report[[#This Row],[CTP_3]]-sample_report[[#This Row],[NOM_TAX_3]]</f>
        <v>-44.896900000000016</v>
      </c>
      <c r="S951" s="1">
        <f>sample_report[[#This Row],[CTP_2]]-sample_report[[#This Row],[NOMO_TAX_2]]</f>
        <v>47.775999999999954</v>
      </c>
      <c r="T951" s="1">
        <f>sample_report[[#This Row],[CTP_1]]-sample_report[[#This Row],[NOM_TAX_1]]</f>
        <v>-44775.82</v>
      </c>
      <c r="U951" s="1">
        <f>sample_report[[#This Row],[CTP_0]]-sample_report[[#This Row],[NOM_TAX_0]]</f>
        <v>-63397.16</v>
      </c>
      <c r="V951" t="s">
        <v>2487</v>
      </c>
      <c r="W951" t="s">
        <v>2488</v>
      </c>
      <c r="X951" t="s">
        <v>2489</v>
      </c>
      <c r="Y951" t="s">
        <v>2490</v>
      </c>
      <c r="Z951" t="s">
        <v>2484</v>
      </c>
      <c r="AA951">
        <f>sample_report[[#This Row],[PTI_4]]*sample_report[[#This Row],[STR_4]]*0.01</f>
        <v>258.19599999999997</v>
      </c>
      <c r="AB951">
        <f>sample_report[[#This Row],[PTI_3]]*sample_report[[#This Row],[STR_3]]*0.01</f>
        <v>325.98689999999999</v>
      </c>
      <c r="AC951">
        <f>sample_report[[#This Row],[PTI_2]]*sample_report[[#This Row],[STR_32]]*0.01</f>
        <v>362.10400000000004</v>
      </c>
      <c r="AD951">
        <f>sample_report[[#This Row],[PTI_1]]*sample_report[[#This Row],[STR_1]]*0.01</f>
        <v>44906</v>
      </c>
      <c r="AE951">
        <f>sample_report[[#This Row],[PTI_0]]*sample_report[[#This Row],[STR_0]]*0.01</f>
        <v>63645.4</v>
      </c>
      <c r="AF951">
        <v>17</v>
      </c>
      <c r="AG951">
        <v>17</v>
      </c>
      <c r="AH951">
        <v>20</v>
      </c>
      <c r="AI951">
        <v>20</v>
      </c>
      <c r="AJ951">
        <v>20</v>
      </c>
      <c r="AK951" t="s">
        <v>2491</v>
      </c>
      <c r="AL951" t="s">
        <v>2492</v>
      </c>
      <c r="AM951" t="s">
        <v>2493</v>
      </c>
      <c r="AN951">
        <v>224530</v>
      </c>
      <c r="AO951">
        <v>318227</v>
      </c>
      <c r="AP951" t="s">
        <v>2494</v>
      </c>
      <c r="AQ951" t="s">
        <v>35</v>
      </c>
      <c r="AR951" t="s">
        <v>35</v>
      </c>
    </row>
    <row r="952" spans="1:44" x14ac:dyDescent="0.3">
      <c r="A952" t="s">
        <v>2481</v>
      </c>
      <c r="B952" t="s">
        <v>2482</v>
      </c>
      <c r="C952" t="s">
        <v>2021</v>
      </c>
      <c r="D952" t="s">
        <v>312</v>
      </c>
      <c r="E952">
        <v>2016</v>
      </c>
      <c r="F952">
        <v>151880</v>
      </c>
      <c r="G952" t="s">
        <v>2495</v>
      </c>
      <c r="H952">
        <v>1620218</v>
      </c>
      <c r="I952">
        <v>25218643</v>
      </c>
      <c r="J952" t="s">
        <v>2487</v>
      </c>
      <c r="K952">
        <v>6652</v>
      </c>
      <c r="L952">
        <v>4761881</v>
      </c>
      <c r="M952">
        <v>61</v>
      </c>
      <c r="N952" t="s">
        <v>2496</v>
      </c>
      <c r="O952" t="s">
        <v>2497</v>
      </c>
      <c r="P952">
        <f>SUM(sample_report[[#This Row],[DIFF_4]:[DIFF_0]])</f>
        <v>-61308.6342</v>
      </c>
      <c r="Q952" s="1">
        <f>sample_report[[#This Row],[CTP_4]]-sample_report[[#This Row],[NOM_TAX_4]]</f>
        <v>26.186599999999999</v>
      </c>
      <c r="R952" s="1">
        <f>sample_report[[#This Row],[CTP_3]]-sample_report[[#This Row],[NOM_TAX_3]]</f>
        <v>-66.636199999999988</v>
      </c>
      <c r="S952" s="1">
        <f>sample_report[[#This Row],[CTP_2]]-sample_report[[#This Row],[NOMO_TAX_2]]</f>
        <v>-167.49460000000005</v>
      </c>
      <c r="T952" s="1">
        <f>sample_report[[#This Row],[CTP_1]]-sample_report[[#This Row],[NOM_TAX_1]]</f>
        <v>-35365.9</v>
      </c>
      <c r="U952" s="1">
        <f>sample_report[[#This Row],[CTP_0]]-sample_report[[#This Row],[NOM_TAX_0]]</f>
        <v>-25734.79</v>
      </c>
      <c r="V952" t="s">
        <v>2498</v>
      </c>
      <c r="W952" t="s">
        <v>2499</v>
      </c>
      <c r="X952" t="s">
        <v>2500</v>
      </c>
      <c r="Y952" t="s">
        <v>2501</v>
      </c>
      <c r="Z952" t="s">
        <v>2487</v>
      </c>
      <c r="AA952">
        <f>sample_report[[#This Row],[PTI_4]]*sample_report[[#This Row],[STR_4]]*0.01</f>
        <v>98.093400000000003</v>
      </c>
      <c r="AB952">
        <f>sample_report[[#This Row],[PTI_3]]*sample_report[[#This Row],[STR_3]]*0.01</f>
        <v>182.21619999999999</v>
      </c>
      <c r="AC952">
        <f>sample_report[[#This Row],[PTI_2]]*sample_report[[#This Row],[STR_32]]*0.01</f>
        <v>313.54460000000006</v>
      </c>
      <c r="AD952">
        <f>sample_report[[#This Row],[PTI_1]]*sample_report[[#This Row],[STR_1]]*0.01</f>
        <v>35347.08</v>
      </c>
      <c r="AE952">
        <f>sample_report[[#This Row],[PTI_0]]*sample_report[[#This Row],[STR_0]]*0.01</f>
        <v>25819.600000000002</v>
      </c>
      <c r="AF952">
        <v>17</v>
      </c>
      <c r="AG952">
        <v>17</v>
      </c>
      <c r="AH952">
        <v>17</v>
      </c>
      <c r="AI952">
        <v>17</v>
      </c>
      <c r="AJ952">
        <v>17</v>
      </c>
      <c r="AK952" t="s">
        <v>2502</v>
      </c>
      <c r="AL952" t="s">
        <v>2503</v>
      </c>
      <c r="AM952" t="s">
        <v>2504</v>
      </c>
      <c r="AN952">
        <v>207924</v>
      </c>
      <c r="AO952">
        <v>151880</v>
      </c>
      <c r="AP952" t="s">
        <v>2505</v>
      </c>
      <c r="AQ952" t="s">
        <v>35</v>
      </c>
      <c r="AR952" t="s">
        <v>35</v>
      </c>
    </row>
    <row r="953" spans="1:44" x14ac:dyDescent="0.3">
      <c r="A953" t="s">
        <v>2581</v>
      </c>
      <c r="B953" t="s">
        <v>2582</v>
      </c>
      <c r="C953" t="s">
        <v>2021</v>
      </c>
      <c r="D953" t="s">
        <v>2583</v>
      </c>
      <c r="E953">
        <v>2020</v>
      </c>
      <c r="F953">
        <v>7420</v>
      </c>
      <c r="G953" t="s">
        <v>2584</v>
      </c>
      <c r="H953">
        <v>1043843</v>
      </c>
      <c r="I953">
        <v>2263801</v>
      </c>
      <c r="J953" t="s">
        <v>2585</v>
      </c>
      <c r="K953">
        <v>1733</v>
      </c>
      <c r="L953">
        <v>88587</v>
      </c>
      <c r="M953">
        <v>14</v>
      </c>
      <c r="N953" t="s">
        <v>2586</v>
      </c>
      <c r="O953" t="s">
        <v>2587</v>
      </c>
      <c r="P953">
        <f>SUM(sample_report[[#This Row],[DIFF_4]:[DIFF_0]])</f>
        <v>-9270.1877999999997</v>
      </c>
      <c r="Q953" s="1">
        <f>sample_report[[#This Row],[CTP_4]]-sample_report[[#This Row],[NOM_TAX_4]]</f>
        <v>-49.903700000000015</v>
      </c>
      <c r="R953" s="1">
        <f>sample_report[[#This Row],[CTP_3]]-sample_report[[#This Row],[NOM_TAX_3]]</f>
        <v>-40.628100000000003</v>
      </c>
      <c r="S953" s="1">
        <f>sample_report[[#This Row],[CTP_2]]-sample_report[[#This Row],[NOMO_TAX_2]]</f>
        <v>-74.52600000000001</v>
      </c>
      <c r="T953" s="1">
        <f>sample_report[[#This Row],[CTP_1]]-sample_report[[#This Row],[NOM_TAX_1]]</f>
        <v>-7662.7699999999995</v>
      </c>
      <c r="U953" s="1">
        <f>sample_report[[#This Row],[CTP_0]]-sample_report[[#This Row],[NOM_TAX_0]]</f>
        <v>-1442.36</v>
      </c>
      <c r="V953" t="s">
        <v>2588</v>
      </c>
      <c r="W953" t="s">
        <v>2589</v>
      </c>
      <c r="X953" t="s">
        <v>2590</v>
      </c>
      <c r="Y953" t="s">
        <v>2591</v>
      </c>
      <c r="Z953" t="s">
        <v>2585</v>
      </c>
      <c r="AA953">
        <f>sample_report[[#This Row],[PTI_4]]*sample_report[[#This Row],[STR_4]]*0.01</f>
        <v>118.93370000000002</v>
      </c>
      <c r="AB953">
        <f>sample_report[[#This Row],[PTI_3]]*sample_report[[#This Row],[STR_3]]*0.01</f>
        <v>132.5881</v>
      </c>
      <c r="AC953">
        <f>sample_report[[#This Row],[PTI_2]]*sample_report[[#This Row],[STR_32]]*0.01</f>
        <v>210.48600000000002</v>
      </c>
      <c r="AD953">
        <f>sample_report[[#This Row],[PTI_1]]*sample_report[[#This Row],[STR_1]]*0.01</f>
        <v>7888.2</v>
      </c>
      <c r="AE953">
        <f>sample_report[[#This Row],[PTI_0]]*sample_report[[#This Row],[STR_0]]*0.01</f>
        <v>1484</v>
      </c>
      <c r="AF953">
        <v>17</v>
      </c>
      <c r="AG953">
        <v>17</v>
      </c>
      <c r="AH953">
        <v>20</v>
      </c>
      <c r="AI953">
        <v>20</v>
      </c>
      <c r="AJ953">
        <v>20</v>
      </c>
      <c r="AK953" t="s">
        <v>2592</v>
      </c>
      <c r="AL953" t="s">
        <v>2593</v>
      </c>
      <c r="AM953" t="s">
        <v>2594</v>
      </c>
      <c r="AN953">
        <v>39441</v>
      </c>
      <c r="AO953">
        <v>7420</v>
      </c>
      <c r="AP953" t="s">
        <v>2595</v>
      </c>
      <c r="AQ953" t="s">
        <v>2596</v>
      </c>
      <c r="AR953" t="s">
        <v>35</v>
      </c>
    </row>
    <row r="954" spans="1:44" x14ac:dyDescent="0.3">
      <c r="A954" t="s">
        <v>2581</v>
      </c>
      <c r="B954" t="s">
        <v>2582</v>
      </c>
      <c r="C954" t="s">
        <v>2021</v>
      </c>
      <c r="D954" t="s">
        <v>2583</v>
      </c>
      <c r="E954">
        <v>2016</v>
      </c>
      <c r="F954">
        <v>69961</v>
      </c>
      <c r="G954" t="s">
        <v>2597</v>
      </c>
      <c r="H954">
        <v>938781</v>
      </c>
      <c r="I954">
        <v>2097868</v>
      </c>
      <c r="J954" t="s">
        <v>2588</v>
      </c>
      <c r="K954">
        <v>8409</v>
      </c>
      <c r="L954">
        <v>1603837</v>
      </c>
      <c r="M954">
        <v>237</v>
      </c>
      <c r="N954" t="s">
        <v>2598</v>
      </c>
      <c r="O954" t="s">
        <v>2599</v>
      </c>
      <c r="P954">
        <f>SUM(sample_report[[#This Row],[DIFF_4]:[DIFF_0]])</f>
        <v>-16708.581099999999</v>
      </c>
      <c r="Q954" s="1">
        <f>sample_report[[#This Row],[CTP_4]]-sample_report[[#This Row],[NOM_TAX_4]]</f>
        <v>52.107299999999995</v>
      </c>
      <c r="R954" s="1">
        <f>sample_report[[#This Row],[CTP_3]]-sample_report[[#This Row],[NOM_TAX_3]]</f>
        <v>-89.151599999999988</v>
      </c>
      <c r="S954" s="1">
        <f>sample_report[[#This Row],[CTP_2]]-sample_report[[#This Row],[NOMO_TAX_2]]</f>
        <v>-17.30680000000001</v>
      </c>
      <c r="T954" s="1">
        <f>sample_report[[#This Row],[CTP_1]]-sample_report[[#This Row],[NOM_TAX_1]]</f>
        <v>-4829.8899999999994</v>
      </c>
      <c r="U954" s="1">
        <f>sample_report[[#This Row],[CTP_0]]-sample_report[[#This Row],[NOM_TAX_0]]</f>
        <v>-11824.34</v>
      </c>
      <c r="V954" t="s">
        <v>2600</v>
      </c>
      <c r="W954" t="s">
        <v>2601</v>
      </c>
      <c r="X954" t="s">
        <v>2602</v>
      </c>
      <c r="Y954" t="s">
        <v>2603</v>
      </c>
      <c r="Z954" t="s">
        <v>2588</v>
      </c>
      <c r="AA954">
        <f>sample_report[[#This Row],[PTI_4]]*sample_report[[#This Row],[STR_4]]*0.01</f>
        <v>45.782700000000006</v>
      </c>
      <c r="AB954">
        <f>sample_report[[#This Row],[PTI_3]]*sample_report[[#This Row],[STR_3]]*0.01</f>
        <v>131.32159999999999</v>
      </c>
      <c r="AC954">
        <f>sample_report[[#This Row],[PTI_2]]*sample_report[[#This Row],[STR_32]]*0.01</f>
        <v>156.74680000000001</v>
      </c>
      <c r="AD954">
        <f>sample_report[[#This Row],[PTI_1]]*sample_report[[#This Row],[STR_1]]*0.01</f>
        <v>4980.32</v>
      </c>
      <c r="AE954">
        <f>sample_report[[#This Row],[PTI_0]]*sample_report[[#This Row],[STR_0]]*0.01</f>
        <v>11893.37</v>
      </c>
      <c r="AF954">
        <v>17</v>
      </c>
      <c r="AG954">
        <v>17</v>
      </c>
      <c r="AH954">
        <v>17</v>
      </c>
      <c r="AI954">
        <v>17</v>
      </c>
      <c r="AJ954">
        <v>17</v>
      </c>
      <c r="AK954" t="s">
        <v>2604</v>
      </c>
      <c r="AL954" t="s">
        <v>2605</v>
      </c>
      <c r="AM954" t="s">
        <v>2606</v>
      </c>
      <c r="AN954">
        <v>29296</v>
      </c>
      <c r="AO954">
        <v>69961</v>
      </c>
      <c r="AP954" t="s">
        <v>2607</v>
      </c>
      <c r="AQ954" t="s">
        <v>2608</v>
      </c>
      <c r="AR954" t="s">
        <v>35</v>
      </c>
    </row>
    <row r="955" spans="1:44" x14ac:dyDescent="0.3">
      <c r="A955" t="s">
        <v>2636</v>
      </c>
      <c r="B955" t="s">
        <v>2637</v>
      </c>
      <c r="C955" t="s">
        <v>2021</v>
      </c>
      <c r="D955" t="s">
        <v>2638</v>
      </c>
      <c r="E955">
        <v>2020</v>
      </c>
      <c r="F955">
        <v>144639</v>
      </c>
      <c r="G955" t="s">
        <v>2639</v>
      </c>
      <c r="H955">
        <v>1345046</v>
      </c>
      <c r="I955">
        <v>1802185</v>
      </c>
      <c r="J955" t="s">
        <v>2640</v>
      </c>
      <c r="K955">
        <v>27596</v>
      </c>
      <c r="L955">
        <v>3340613</v>
      </c>
      <c r="M955">
        <v>679</v>
      </c>
      <c r="N955" t="s">
        <v>2641</v>
      </c>
      <c r="O955" t="s">
        <v>2642</v>
      </c>
      <c r="P955">
        <f>SUM(sample_report[[#This Row],[DIFF_4]:[DIFF_0]])</f>
        <v>-55088.606099999997</v>
      </c>
      <c r="Q955" s="1">
        <f>sample_report[[#This Row],[CTP_4]]-sample_report[[#This Row],[NOM_TAX_4]]</f>
        <v>22.019199999999955</v>
      </c>
      <c r="R955" s="1">
        <f>sample_report[[#This Row],[CTP_3]]-sample_report[[#This Row],[NOM_TAX_3]]</f>
        <v>-75.61930000000001</v>
      </c>
      <c r="S955" s="1">
        <f>sample_report[[#This Row],[CTP_2]]-sample_report[[#This Row],[NOMO_TAX_2]]</f>
        <v>66.184000000000026</v>
      </c>
      <c r="T955" s="1">
        <f>sample_report[[#This Row],[CTP_1]]-sample_report[[#This Row],[NOM_TAX_1]]</f>
        <v>-26440.04</v>
      </c>
      <c r="U955" s="1">
        <f>sample_report[[#This Row],[CTP_0]]-sample_report[[#This Row],[NOM_TAX_0]]</f>
        <v>-28661.149999999998</v>
      </c>
      <c r="V955" t="s">
        <v>2643</v>
      </c>
      <c r="W955" t="s">
        <v>2644</v>
      </c>
      <c r="X955" t="s">
        <v>2645</v>
      </c>
      <c r="Y955" t="s">
        <v>2646</v>
      </c>
      <c r="Z955" t="s">
        <v>2640</v>
      </c>
      <c r="AA955">
        <f>sample_report[[#This Row],[PTI_4]]*sample_report[[#This Row],[STR_4]]*0.01</f>
        <v>257.76080000000002</v>
      </c>
      <c r="AB955">
        <f>sample_report[[#This Row],[PTI_3]]*sample_report[[#This Row],[STR_3]]*0.01</f>
        <v>265.92930000000001</v>
      </c>
      <c r="AC955">
        <f>sample_report[[#This Row],[PTI_2]]*sample_report[[#This Row],[STR_32]]*0.01</f>
        <v>294.99599999999998</v>
      </c>
      <c r="AD955">
        <f>sample_report[[#This Row],[PTI_1]]*sample_report[[#This Row],[STR_1]]*0.01</f>
        <v>26712.400000000001</v>
      </c>
      <c r="AE955">
        <f>sample_report[[#This Row],[PTI_0]]*sample_report[[#This Row],[STR_0]]*0.01</f>
        <v>28927.8</v>
      </c>
      <c r="AF955">
        <v>17</v>
      </c>
      <c r="AG955">
        <v>17</v>
      </c>
      <c r="AH955">
        <v>20</v>
      </c>
      <c r="AI955">
        <v>20</v>
      </c>
      <c r="AJ955">
        <v>20</v>
      </c>
      <c r="AK955" t="s">
        <v>2647</v>
      </c>
      <c r="AL955" t="s">
        <v>2648</v>
      </c>
      <c r="AM955" t="s">
        <v>2649</v>
      </c>
      <c r="AN955">
        <v>133562</v>
      </c>
      <c r="AO955">
        <v>144639</v>
      </c>
      <c r="AP955" t="s">
        <v>2650</v>
      </c>
      <c r="AQ955" t="s">
        <v>2651</v>
      </c>
      <c r="AR955" t="s">
        <v>35</v>
      </c>
    </row>
    <row r="956" spans="1:44" x14ac:dyDescent="0.3">
      <c r="A956" t="s">
        <v>2636</v>
      </c>
      <c r="B956" t="s">
        <v>2637</v>
      </c>
      <c r="C956" t="s">
        <v>2021</v>
      </c>
      <c r="D956" t="s">
        <v>2638</v>
      </c>
      <c r="E956">
        <v>2016</v>
      </c>
      <c r="F956">
        <v>151624</v>
      </c>
      <c r="G956" t="s">
        <v>2652</v>
      </c>
      <c r="H956">
        <v>1131601</v>
      </c>
      <c r="I956">
        <v>1387361</v>
      </c>
      <c r="J956" t="s">
        <v>2643</v>
      </c>
      <c r="K956">
        <v>25279</v>
      </c>
      <c r="L956">
        <v>4006701</v>
      </c>
      <c r="M956">
        <v>890</v>
      </c>
      <c r="N956" t="s">
        <v>2653</v>
      </c>
      <c r="O956" t="s">
        <v>2654</v>
      </c>
      <c r="P956">
        <f>SUM(sample_report[[#This Row],[DIFF_4]:[DIFF_0]])</f>
        <v>-52615.983900000007</v>
      </c>
      <c r="Q956" s="1">
        <f>sample_report[[#This Row],[CTP_4]]-sample_report[[#This Row],[NOM_TAX_4]]</f>
        <v>-6.2173000000000229</v>
      </c>
      <c r="R956" s="1">
        <f>sample_report[[#This Row],[CTP_3]]-sample_report[[#This Row],[NOM_TAX_3]]</f>
        <v>-23.244499999999988</v>
      </c>
      <c r="S956" s="1">
        <f>sample_report[[#This Row],[CTP_2]]-sample_report[[#This Row],[NOMO_TAX_2]]</f>
        <v>19.5779</v>
      </c>
      <c r="T956" s="1">
        <f>sample_report[[#This Row],[CTP_1]]-sample_report[[#This Row],[NOM_TAX_1]]</f>
        <v>-27109.800000000003</v>
      </c>
      <c r="U956" s="1">
        <f>sample_report[[#This Row],[CTP_0]]-sample_report[[#This Row],[NOM_TAX_0]]</f>
        <v>-25496.300000000003</v>
      </c>
      <c r="V956" t="s">
        <v>2655</v>
      </c>
      <c r="W956" t="s">
        <v>2656</v>
      </c>
      <c r="X956" t="s">
        <v>2657</v>
      </c>
      <c r="Y956" t="s">
        <v>2658</v>
      </c>
      <c r="Z956" t="s">
        <v>2643</v>
      </c>
      <c r="AA956">
        <f>sample_report[[#This Row],[PTI_4]]*sample_report[[#This Row],[STR_4]]*0.01</f>
        <v>283.84730000000002</v>
      </c>
      <c r="AB956">
        <f>sample_report[[#This Row],[PTI_3]]*sample_report[[#This Row],[STR_3]]*0.01</f>
        <v>277.41449999999998</v>
      </c>
      <c r="AC956">
        <f>sample_report[[#This Row],[PTI_2]]*sample_report[[#This Row],[STR_32]]*0.01</f>
        <v>256.72210000000001</v>
      </c>
      <c r="AD956">
        <f>sample_report[[#This Row],[PTI_1]]*sample_report[[#This Row],[STR_1]]*0.01</f>
        <v>27335.83</v>
      </c>
      <c r="AE956">
        <f>sample_report[[#This Row],[PTI_0]]*sample_report[[#This Row],[STR_0]]*0.01</f>
        <v>25776.080000000002</v>
      </c>
      <c r="AF956">
        <v>17</v>
      </c>
      <c r="AG956">
        <v>17</v>
      </c>
      <c r="AH956">
        <v>17</v>
      </c>
      <c r="AI956">
        <v>17</v>
      </c>
      <c r="AJ956">
        <v>17</v>
      </c>
      <c r="AK956" t="s">
        <v>2659</v>
      </c>
      <c r="AL956" t="s">
        <v>2660</v>
      </c>
      <c r="AM956" t="s">
        <v>2661</v>
      </c>
      <c r="AN956">
        <v>160799</v>
      </c>
      <c r="AO956">
        <v>151624</v>
      </c>
      <c r="AP956" t="s">
        <v>2662</v>
      </c>
      <c r="AQ956" t="s">
        <v>2663</v>
      </c>
      <c r="AR956" t="s">
        <v>35</v>
      </c>
    </row>
    <row r="957" spans="1:44" x14ac:dyDescent="0.3">
      <c r="A957" t="s">
        <v>2019</v>
      </c>
      <c r="B957" t="s">
        <v>2020</v>
      </c>
      <c r="C957" t="s">
        <v>2021</v>
      </c>
      <c r="D957" t="s">
        <v>410</v>
      </c>
      <c r="E957">
        <v>2020</v>
      </c>
      <c r="F957">
        <v>71279</v>
      </c>
      <c r="G957" t="s">
        <v>4811</v>
      </c>
      <c r="H957">
        <v>1225546</v>
      </c>
      <c r="I957">
        <v>1892734</v>
      </c>
      <c r="J957" t="s">
        <v>4812</v>
      </c>
      <c r="K957">
        <v>10914</v>
      </c>
      <c r="L957">
        <v>1954463</v>
      </c>
      <c r="M957">
        <v>361</v>
      </c>
      <c r="N957" t="s">
        <v>4813</v>
      </c>
      <c r="O957" t="s">
        <v>4814</v>
      </c>
      <c r="P957">
        <f>SUM(sample_report[[#This Row],[DIFF_4]:[DIFF_0]])</f>
        <v>-32269.292300000001</v>
      </c>
      <c r="Q957" s="1">
        <f>sample_report[[#This Row],[CTP_4]]-sample_report[[#This Row],[NOM_TAX_4]]</f>
        <v>-29.338400000000007</v>
      </c>
      <c r="R957" s="1">
        <f>sample_report[[#This Row],[CTP_3]]-sample_report[[#This Row],[NOM_TAX_3]]</f>
        <v>-161.78389999999999</v>
      </c>
      <c r="S957" s="1">
        <f>sample_report[[#This Row],[CTP_2]]-sample_report[[#This Row],[NOMO_TAX_2]]</f>
        <v>-66.52000000000001</v>
      </c>
      <c r="T957" s="1">
        <f>sample_report[[#This Row],[CTP_1]]-sample_report[[#This Row],[NOM_TAX_1]]</f>
        <v>-17813.91</v>
      </c>
      <c r="U957" s="1">
        <f>sample_report[[#This Row],[CTP_0]]-sample_report[[#This Row],[NOM_TAX_0]]</f>
        <v>-14197.740000000002</v>
      </c>
      <c r="V957" t="s">
        <v>2028</v>
      </c>
      <c r="W957" t="s">
        <v>2029</v>
      </c>
      <c r="X957" t="s">
        <v>2023</v>
      </c>
      <c r="Y957" t="s">
        <v>2253</v>
      </c>
      <c r="Z957" t="s">
        <v>4812</v>
      </c>
      <c r="AA957">
        <f>sample_report[[#This Row],[PTI_4]]*sample_report[[#This Row],[STR_4]]*0.01</f>
        <v>187.9384</v>
      </c>
      <c r="AB957">
        <f>sample_report[[#This Row],[PTI_3]]*sample_report[[#This Row],[STR_3]]*0.01</f>
        <v>372.75389999999999</v>
      </c>
      <c r="AC957">
        <f>sample_report[[#This Row],[PTI_2]]*sample_report[[#This Row],[STR_32]]*0.01</f>
        <v>311.25</v>
      </c>
      <c r="AD957">
        <f>sample_report[[#This Row],[PTI_1]]*sample_report[[#This Row],[STR_1]]*0.01</f>
        <v>18045.2</v>
      </c>
      <c r="AE957">
        <f>sample_report[[#This Row],[PTI_0]]*sample_report[[#This Row],[STR_0]]*0.01</f>
        <v>14255.800000000001</v>
      </c>
      <c r="AF957">
        <v>17</v>
      </c>
      <c r="AG957">
        <v>17</v>
      </c>
      <c r="AH957">
        <v>20</v>
      </c>
      <c r="AI957">
        <v>20</v>
      </c>
      <c r="AJ957">
        <v>20</v>
      </c>
      <c r="AK957" t="s">
        <v>2032</v>
      </c>
      <c r="AL957" t="s">
        <v>2256</v>
      </c>
      <c r="AM957" t="s">
        <v>4815</v>
      </c>
      <c r="AN957">
        <v>90226</v>
      </c>
      <c r="AO957">
        <v>71279</v>
      </c>
      <c r="AP957" t="s">
        <v>4816</v>
      </c>
      <c r="AQ957" t="s">
        <v>35</v>
      </c>
      <c r="AR957" t="s">
        <v>35</v>
      </c>
    </row>
    <row r="958" spans="1:44" x14ac:dyDescent="0.3">
      <c r="A958" t="s">
        <v>2019</v>
      </c>
      <c r="B958" t="s">
        <v>2020</v>
      </c>
      <c r="C958" t="s">
        <v>2021</v>
      </c>
      <c r="D958" t="s">
        <v>410</v>
      </c>
      <c r="E958">
        <v>2016</v>
      </c>
      <c r="F958">
        <v>110552</v>
      </c>
      <c r="G958" t="s">
        <v>4817</v>
      </c>
      <c r="H958">
        <v>992865</v>
      </c>
      <c r="I958">
        <v>1689275</v>
      </c>
      <c r="J958" t="s">
        <v>2028</v>
      </c>
      <c r="K958">
        <v>18322</v>
      </c>
      <c r="L958">
        <v>4383305</v>
      </c>
      <c r="M958">
        <v>829</v>
      </c>
      <c r="N958" t="s">
        <v>4818</v>
      </c>
      <c r="O958" t="s">
        <v>4819</v>
      </c>
      <c r="P958">
        <f>SUM(sample_report[[#This Row],[DIFF_4]:[DIFF_0]])</f>
        <v>-31340.704400000002</v>
      </c>
      <c r="Q958" s="1">
        <f>sample_report[[#This Row],[CTP_4]]-sample_report[[#This Row],[NOM_TAX_4]]</f>
        <v>54.556199999999997</v>
      </c>
      <c r="R958" s="1">
        <f>sample_report[[#This Row],[CTP_3]]-sample_report[[#This Row],[NOM_TAX_3]]</f>
        <v>-89.486400000000003</v>
      </c>
      <c r="S958" s="1">
        <f>sample_report[[#This Row],[CTP_2]]-sample_report[[#This Row],[NOMO_TAX_2]]</f>
        <v>34.605799999999995</v>
      </c>
      <c r="T958" s="1">
        <f>sample_report[[#This Row],[CTP_1]]-sample_report[[#This Row],[NOM_TAX_1]]</f>
        <v>-12705.140000000001</v>
      </c>
      <c r="U958" s="1">
        <f>sample_report[[#This Row],[CTP_0]]-sample_report[[#This Row],[NOM_TAX_0]]</f>
        <v>-18635.240000000002</v>
      </c>
      <c r="V958" t="s">
        <v>4820</v>
      </c>
      <c r="W958" t="s">
        <v>2371</v>
      </c>
      <c r="X958" t="s">
        <v>2026</v>
      </c>
      <c r="Y958" t="s">
        <v>2027</v>
      </c>
      <c r="Z958" t="s">
        <v>2028</v>
      </c>
      <c r="AA958">
        <f>sample_report[[#This Row],[PTI_4]]*sample_report[[#This Row],[STR_4]]*0.01</f>
        <v>36.7438</v>
      </c>
      <c r="AB958">
        <f>sample_report[[#This Row],[PTI_3]]*sample_report[[#This Row],[STR_3]]*0.01</f>
        <v>121.3664</v>
      </c>
      <c r="AC958">
        <f>sample_report[[#This Row],[PTI_2]]*sample_report[[#This Row],[STR_32]]*0.01</f>
        <v>62.604199999999999</v>
      </c>
      <c r="AD958">
        <f>sample_report[[#This Row],[PTI_1]]*sample_report[[#This Row],[STR_1]]*0.01</f>
        <v>12738.61</v>
      </c>
      <c r="AE958">
        <f>sample_report[[#This Row],[PTI_0]]*sample_report[[#This Row],[STR_0]]*0.01</f>
        <v>18793.84</v>
      </c>
      <c r="AF958">
        <v>17</v>
      </c>
      <c r="AG958">
        <v>17</v>
      </c>
      <c r="AH958">
        <v>17</v>
      </c>
      <c r="AI958">
        <v>17</v>
      </c>
      <c r="AJ958">
        <v>17</v>
      </c>
      <c r="AK958" t="s">
        <v>4821</v>
      </c>
      <c r="AL958" t="s">
        <v>2372</v>
      </c>
      <c r="AM958" t="s">
        <v>2030</v>
      </c>
      <c r="AN958">
        <v>74933</v>
      </c>
      <c r="AO958">
        <v>110552</v>
      </c>
      <c r="AP958" t="s">
        <v>4822</v>
      </c>
      <c r="AQ958" t="s">
        <v>35</v>
      </c>
      <c r="AR958" t="s">
        <v>35</v>
      </c>
    </row>
    <row r="959" spans="1:44" x14ac:dyDescent="0.3">
      <c r="A959" t="s">
        <v>2105</v>
      </c>
      <c r="B959" t="s">
        <v>2106</v>
      </c>
      <c r="C959" t="s">
        <v>2021</v>
      </c>
      <c r="D959" t="s">
        <v>410</v>
      </c>
      <c r="E959">
        <v>2020</v>
      </c>
      <c r="F959">
        <v>64371</v>
      </c>
      <c r="G959" t="s">
        <v>4823</v>
      </c>
      <c r="H959">
        <v>1183487</v>
      </c>
      <c r="I959">
        <v>1705746</v>
      </c>
      <c r="J959" t="s">
        <v>4824</v>
      </c>
      <c r="K959">
        <v>14028</v>
      </c>
      <c r="L959">
        <v>2003620</v>
      </c>
      <c r="M959">
        <v>410</v>
      </c>
      <c r="N959" t="s">
        <v>4825</v>
      </c>
      <c r="O959" t="s">
        <v>4826</v>
      </c>
      <c r="P959">
        <f>SUM(sample_report[[#This Row],[DIFF_4]:[DIFF_0]])</f>
        <v>-30755.1522</v>
      </c>
      <c r="Q959" s="1">
        <f>sample_report[[#This Row],[CTP_4]]-sample_report[[#This Row],[NOM_TAX_4]]</f>
        <v>-110.69180000000001</v>
      </c>
      <c r="R959" s="1">
        <f>sample_report[[#This Row],[CTP_3]]-sample_report[[#This Row],[NOM_TAX_3]]</f>
        <v>-250.26240000000004</v>
      </c>
      <c r="S959" s="1">
        <f>sample_report[[#This Row],[CTP_2]]-sample_report[[#This Row],[NOMO_TAX_2]]</f>
        <v>-47.108000000000004</v>
      </c>
      <c r="T959" s="1">
        <f>sample_report[[#This Row],[CTP_1]]-sample_report[[#This Row],[NOM_TAX_1]]</f>
        <v>-17550</v>
      </c>
      <c r="U959" s="1">
        <f>sample_report[[#This Row],[CTP_0]]-sample_report[[#This Row],[NOM_TAX_0]]</f>
        <v>-12797.09</v>
      </c>
      <c r="V959" t="s">
        <v>2113</v>
      </c>
      <c r="W959" t="s">
        <v>2114</v>
      </c>
      <c r="X959" t="s">
        <v>2108</v>
      </c>
      <c r="Y959" t="s">
        <v>2292</v>
      </c>
      <c r="Z959" t="s">
        <v>4824</v>
      </c>
      <c r="AA959">
        <f>sample_report[[#This Row],[PTI_4]]*sample_report[[#This Row],[STR_4]]*0.01</f>
        <v>230.95180000000002</v>
      </c>
      <c r="AB959">
        <f>sample_report[[#This Row],[PTI_3]]*sample_report[[#This Row],[STR_3]]*0.01</f>
        <v>306.80240000000003</v>
      </c>
      <c r="AC959">
        <f>sample_report[[#This Row],[PTI_2]]*sample_report[[#This Row],[STR_32]]*0.01</f>
        <v>218.958</v>
      </c>
      <c r="AD959">
        <f>sample_report[[#This Row],[PTI_1]]*sample_report[[#This Row],[STR_1]]*0.01</f>
        <v>17782.400000000001</v>
      </c>
      <c r="AE959">
        <f>sample_report[[#This Row],[PTI_0]]*sample_report[[#This Row],[STR_0]]*0.01</f>
        <v>12874.2</v>
      </c>
      <c r="AF959">
        <v>17</v>
      </c>
      <c r="AG959">
        <v>17</v>
      </c>
      <c r="AH959">
        <v>20</v>
      </c>
      <c r="AI959">
        <v>20</v>
      </c>
      <c r="AJ959">
        <v>20</v>
      </c>
      <c r="AK959" t="s">
        <v>2117</v>
      </c>
      <c r="AL959" t="s">
        <v>2295</v>
      </c>
      <c r="AM959" t="s">
        <v>4827</v>
      </c>
      <c r="AN959">
        <v>88912</v>
      </c>
      <c r="AO959">
        <v>64371</v>
      </c>
      <c r="AP959" t="s">
        <v>4828</v>
      </c>
      <c r="AQ959" t="s">
        <v>4829</v>
      </c>
      <c r="AR959" t="s">
        <v>35</v>
      </c>
    </row>
    <row r="960" spans="1:44" x14ac:dyDescent="0.3">
      <c r="A960" t="s">
        <v>2105</v>
      </c>
      <c r="B960" t="s">
        <v>2106</v>
      </c>
      <c r="C960" t="s">
        <v>2021</v>
      </c>
      <c r="D960" t="s">
        <v>410</v>
      </c>
      <c r="E960">
        <v>2016</v>
      </c>
      <c r="F960">
        <v>135854</v>
      </c>
      <c r="G960" t="s">
        <v>4830</v>
      </c>
      <c r="H960">
        <v>971394</v>
      </c>
      <c r="I960">
        <v>1413839</v>
      </c>
      <c r="J960" t="s">
        <v>2113</v>
      </c>
      <c r="K960">
        <v>13709</v>
      </c>
      <c r="L960">
        <v>3939254</v>
      </c>
      <c r="M960">
        <v>896</v>
      </c>
      <c r="N960" t="s">
        <v>4831</v>
      </c>
      <c r="O960" t="s">
        <v>4832</v>
      </c>
      <c r="P960">
        <f>SUM(sample_report[[#This Row],[DIFF_4]:[DIFF_0]])</f>
        <v>-42000.582500000004</v>
      </c>
      <c r="Q960" s="1">
        <f>sample_report[[#This Row],[CTP_4]]-sample_report[[#This Row],[NOM_TAX_4]]</f>
        <v>-24.123700000000014</v>
      </c>
      <c r="R960" s="1">
        <f>sample_report[[#This Row],[CTP_3]]-sample_report[[#This Row],[NOM_TAX_3]]</f>
        <v>-124.5548</v>
      </c>
      <c r="S960" s="1">
        <f>sample_report[[#This Row],[CTP_2]]-sample_report[[#This Row],[NOMO_TAX_2]]</f>
        <v>-92.204000000000008</v>
      </c>
      <c r="T960" s="1">
        <f>sample_report[[#This Row],[CTP_1]]-sample_report[[#This Row],[NOM_TAX_1]]</f>
        <v>-18784.78</v>
      </c>
      <c r="U960" s="1">
        <f>sample_report[[#This Row],[CTP_0]]-sample_report[[#This Row],[NOM_TAX_0]]</f>
        <v>-22974.920000000002</v>
      </c>
      <c r="V960" t="s">
        <v>4833</v>
      </c>
      <c r="W960" t="s">
        <v>2410</v>
      </c>
      <c r="X960" t="s">
        <v>2111</v>
      </c>
      <c r="Y960" t="s">
        <v>2112</v>
      </c>
      <c r="Z960" t="s">
        <v>2113</v>
      </c>
      <c r="AA960">
        <f>sample_report[[#This Row],[PTI_4]]*sample_report[[#This Row],[STR_4]]*0.01</f>
        <v>97.683700000000016</v>
      </c>
      <c r="AB960">
        <f>sample_report[[#This Row],[PTI_3]]*sample_report[[#This Row],[STR_3]]*0.01</f>
        <v>132.6748</v>
      </c>
      <c r="AC960">
        <f>sample_report[[#This Row],[PTI_2]]*sample_report[[#This Row],[STR_32]]*0.01</f>
        <v>115.29400000000001</v>
      </c>
      <c r="AD960">
        <f>sample_report[[#This Row],[PTI_1]]*sample_report[[#This Row],[STR_1]]*0.01</f>
        <v>18788.23</v>
      </c>
      <c r="AE960">
        <f>sample_report[[#This Row],[PTI_0]]*sample_report[[#This Row],[STR_0]]*0.01</f>
        <v>23095.18</v>
      </c>
      <c r="AF960">
        <v>17</v>
      </c>
      <c r="AG960">
        <v>17</v>
      </c>
      <c r="AH960">
        <v>17</v>
      </c>
      <c r="AI960">
        <v>17</v>
      </c>
      <c r="AJ960">
        <v>17</v>
      </c>
      <c r="AK960" t="s">
        <v>4834</v>
      </c>
      <c r="AL960" t="s">
        <v>2411</v>
      </c>
      <c r="AM960" t="s">
        <v>2115</v>
      </c>
      <c r="AN960">
        <v>110519</v>
      </c>
      <c r="AO960">
        <v>135854</v>
      </c>
      <c r="AP960" t="s">
        <v>4835</v>
      </c>
      <c r="AQ960" t="s">
        <v>4836</v>
      </c>
      <c r="AR960" t="s">
        <v>35</v>
      </c>
    </row>
    <row r="961" spans="1:44" x14ac:dyDescent="0.3">
      <c r="A961" t="s">
        <v>4914</v>
      </c>
      <c r="B961" t="s">
        <v>4915</v>
      </c>
      <c r="C961" t="s">
        <v>2021</v>
      </c>
      <c r="D961" t="s">
        <v>312</v>
      </c>
      <c r="E961">
        <v>2020</v>
      </c>
      <c r="F961">
        <v>347501</v>
      </c>
      <c r="G961" t="s">
        <v>4916</v>
      </c>
      <c r="H961">
        <v>2715029</v>
      </c>
      <c r="I961">
        <v>32841539</v>
      </c>
      <c r="J961" t="s">
        <v>4917</v>
      </c>
      <c r="K961">
        <v>41285</v>
      </c>
      <c r="L961">
        <v>9027245</v>
      </c>
      <c r="M961">
        <v>102</v>
      </c>
      <c r="N961" t="s">
        <v>4918</v>
      </c>
      <c r="O961" t="s">
        <v>4919</v>
      </c>
      <c r="P961">
        <f>SUM(sample_report[[#This Row],[DIFF_4]:[DIFF_0]])</f>
        <v>-111281.2568</v>
      </c>
      <c r="Q961" s="1">
        <f>sample_report[[#This Row],[CTP_4]]-sample_report[[#This Row],[NOM_TAX_4]]</f>
        <v>-102.37849999999997</v>
      </c>
      <c r="R961" s="1">
        <f>sample_report[[#This Row],[CTP_3]]-sample_report[[#This Row],[NOM_TAX_3]]</f>
        <v>1.2137000000000171</v>
      </c>
      <c r="S961" s="1">
        <f>sample_report[[#This Row],[CTP_2]]-sample_report[[#This Row],[NOMO_TAX_2]]</f>
        <v>79.168000000000006</v>
      </c>
      <c r="T961" s="1">
        <f>sample_report[[#This Row],[CTP_1]]-sample_report[[#This Row],[NOM_TAX_1]]</f>
        <v>-41972.75</v>
      </c>
      <c r="U961" s="1">
        <f>sample_report[[#This Row],[CTP_0]]-sample_report[[#This Row],[NOM_TAX_0]]</f>
        <v>-69286.509999999995</v>
      </c>
      <c r="V961" t="s">
        <v>4920</v>
      </c>
      <c r="W961" t="s">
        <v>4921</v>
      </c>
      <c r="X961" t="s">
        <v>4922</v>
      </c>
      <c r="Y961" t="s">
        <v>4923</v>
      </c>
      <c r="Z961" t="s">
        <v>4917</v>
      </c>
      <c r="AA961">
        <f>sample_report[[#This Row],[PTI_4]]*sample_report[[#This Row],[STR_4]]*0.01</f>
        <v>280.67849999999999</v>
      </c>
      <c r="AB961">
        <f>sample_report[[#This Row],[PTI_3]]*sample_report[[#This Row],[STR_3]]*0.01</f>
        <v>320.5163</v>
      </c>
      <c r="AC961">
        <f>sample_report[[#This Row],[PTI_2]]*sample_report[[#This Row],[STR_32]]*0.01</f>
        <v>370.452</v>
      </c>
      <c r="AD961">
        <f>sample_report[[#This Row],[PTI_1]]*sample_report[[#This Row],[STR_1]]*0.01</f>
        <v>42143.8</v>
      </c>
      <c r="AE961">
        <f>sample_report[[#This Row],[PTI_0]]*sample_report[[#This Row],[STR_0]]*0.01</f>
        <v>69500.2</v>
      </c>
      <c r="AF961">
        <v>17</v>
      </c>
      <c r="AG961">
        <v>17</v>
      </c>
      <c r="AH961">
        <v>20</v>
      </c>
      <c r="AI961">
        <v>20</v>
      </c>
      <c r="AJ961">
        <v>20</v>
      </c>
      <c r="AK961" t="s">
        <v>4924</v>
      </c>
      <c r="AL961" t="s">
        <v>4925</v>
      </c>
      <c r="AM961" t="s">
        <v>4926</v>
      </c>
      <c r="AN961">
        <v>210719</v>
      </c>
      <c r="AO961">
        <v>347501</v>
      </c>
      <c r="AP961" t="s">
        <v>4927</v>
      </c>
      <c r="AQ961" t="s">
        <v>35</v>
      </c>
      <c r="AR961" t="s">
        <v>35</v>
      </c>
    </row>
    <row r="962" spans="1:44" x14ac:dyDescent="0.3">
      <c r="A962" t="s">
        <v>4914</v>
      </c>
      <c r="B962" t="s">
        <v>4915</v>
      </c>
      <c r="C962" t="s">
        <v>2021</v>
      </c>
      <c r="D962" t="s">
        <v>312</v>
      </c>
      <c r="E962">
        <v>2016</v>
      </c>
      <c r="F962">
        <v>165105</v>
      </c>
      <c r="G962" t="s">
        <v>4928</v>
      </c>
      <c r="H962">
        <v>1324334</v>
      </c>
      <c r="I962">
        <v>19652093</v>
      </c>
      <c r="J962" t="s">
        <v>4920</v>
      </c>
      <c r="K962">
        <v>18931</v>
      </c>
      <c r="L962">
        <v>4842105</v>
      </c>
      <c r="M962">
        <v>79</v>
      </c>
      <c r="N962" t="s">
        <v>4929</v>
      </c>
      <c r="O962" t="s">
        <v>35</v>
      </c>
      <c r="P962" t="e">
        <f>SUM(sample_report[[#This Row],[DIFF_4]:[DIFF_0]])</f>
        <v>#VALUE!</v>
      </c>
      <c r="Q962" s="1" t="e">
        <f>sample_report[[#This Row],[CTP_4]]-sample_report[[#This Row],[NOM_TAX_4]]</f>
        <v>#VALUE!</v>
      </c>
      <c r="R962" s="1">
        <f>sample_report[[#This Row],[CTP_3]]-sample_report[[#This Row],[NOM_TAX_3]]</f>
        <v>-11.209900000000033</v>
      </c>
      <c r="S962" s="1">
        <f>sample_report[[#This Row],[CTP_2]]-sample_report[[#This Row],[NOMO_TAX_2]]</f>
        <v>-179.84800000000004</v>
      </c>
      <c r="T962" s="1">
        <f>sample_report[[#This Row],[CTP_1]]-sample_report[[#This Row],[NOM_TAX_1]]</f>
        <v>-40839.42</v>
      </c>
      <c r="U962" s="1">
        <f>sample_report[[#This Row],[CTP_0]]-sample_report[[#This Row],[NOM_TAX_0]]</f>
        <v>-27889.550000000003</v>
      </c>
      <c r="V962" t="s">
        <v>35</v>
      </c>
      <c r="W962" t="s">
        <v>4930</v>
      </c>
      <c r="X962" t="s">
        <v>4931</v>
      </c>
      <c r="Y962" t="s">
        <v>4932</v>
      </c>
      <c r="Z962" t="s">
        <v>4920</v>
      </c>
      <c r="AA962">
        <f>sample_report[[#This Row],[PTI_4]]*sample_report[[#This Row],[STR_4]]*0.01</f>
        <v>190.33710000000002</v>
      </c>
      <c r="AB962">
        <f>sample_report[[#This Row],[PTI_3]]*sample_report[[#This Row],[STR_3]]*0.01</f>
        <v>216.48990000000003</v>
      </c>
      <c r="AC962">
        <f>sample_report[[#This Row],[PTI_2]]*sample_report[[#This Row],[STR_32]]*0.01</f>
        <v>399.56800000000004</v>
      </c>
      <c r="AD962">
        <f>sample_report[[#This Row],[PTI_1]]*sample_report[[#This Row],[STR_1]]*0.01</f>
        <v>41051.43</v>
      </c>
      <c r="AE962">
        <f>sample_report[[#This Row],[PTI_0]]*sample_report[[#This Row],[STR_0]]*0.01</f>
        <v>28067.850000000002</v>
      </c>
      <c r="AF962">
        <v>17</v>
      </c>
      <c r="AG962">
        <v>17</v>
      </c>
      <c r="AH962">
        <v>17</v>
      </c>
      <c r="AI962">
        <v>17</v>
      </c>
      <c r="AJ962">
        <v>17</v>
      </c>
      <c r="AK962" t="s">
        <v>4933</v>
      </c>
      <c r="AL962" t="s">
        <v>4934</v>
      </c>
      <c r="AM962" t="s">
        <v>4935</v>
      </c>
      <c r="AN962">
        <v>241479</v>
      </c>
      <c r="AO962">
        <v>165105</v>
      </c>
      <c r="AP962" t="s">
        <v>4936</v>
      </c>
      <c r="AQ962" t="s">
        <v>35</v>
      </c>
      <c r="AR962" t="s">
        <v>35</v>
      </c>
    </row>
    <row r="963" spans="1:44" x14ac:dyDescent="0.3">
      <c r="A963" t="s">
        <v>5478</v>
      </c>
      <c r="B963" t="s">
        <v>5479</v>
      </c>
      <c r="C963" t="s">
        <v>2021</v>
      </c>
      <c r="D963" t="s">
        <v>257</v>
      </c>
      <c r="E963">
        <v>2020</v>
      </c>
      <c r="F963">
        <v>467478</v>
      </c>
      <c r="G963" t="s">
        <v>5480</v>
      </c>
      <c r="H963">
        <v>4616974</v>
      </c>
      <c r="I963">
        <v>13076644</v>
      </c>
      <c r="J963" t="s">
        <v>5481</v>
      </c>
      <c r="K963">
        <v>105781</v>
      </c>
      <c r="L963">
        <v>10179481</v>
      </c>
      <c r="M963">
        <v>291</v>
      </c>
      <c r="N963" t="s">
        <v>5482</v>
      </c>
      <c r="O963" t="s">
        <v>5483</v>
      </c>
      <c r="P963">
        <f>SUM(sample_report[[#This Row],[DIFF_4]:[DIFF_0]])</f>
        <v>-183484.60360000003</v>
      </c>
      <c r="Q963" s="1">
        <f>sample_report[[#This Row],[CTP_4]]-sample_report[[#This Row],[NOM_TAX_4]]</f>
        <v>261.13110000000006</v>
      </c>
      <c r="R963" s="1">
        <f>sample_report[[#This Row],[CTP_3]]-sample_report[[#This Row],[NOM_TAX_3]]</f>
        <v>354.82330000000002</v>
      </c>
      <c r="S963" s="1">
        <f>sample_report[[#This Row],[CTP_2]]-sample_report[[#This Row],[NOMO_TAX_2]]</f>
        <v>375.97200000000009</v>
      </c>
      <c r="T963" s="1">
        <f>sample_report[[#This Row],[CTP_1]]-sample_report[[#This Row],[NOM_TAX_1]]</f>
        <v>-91876.700000000012</v>
      </c>
      <c r="U963" s="1">
        <f>sample_report[[#This Row],[CTP_0]]-sample_report[[#This Row],[NOM_TAX_0]]</f>
        <v>-92599.83</v>
      </c>
      <c r="V963" t="s">
        <v>5484</v>
      </c>
      <c r="W963" t="s">
        <v>5485</v>
      </c>
      <c r="X963" t="s">
        <v>5486</v>
      </c>
      <c r="Y963" t="s">
        <v>5487</v>
      </c>
      <c r="Z963" t="s">
        <v>5481</v>
      </c>
      <c r="AA963">
        <f>sample_report[[#This Row],[PTI_4]]*sample_report[[#This Row],[STR_4]]*0.01</f>
        <v>1039.0689</v>
      </c>
      <c r="AB963">
        <f>sample_report[[#This Row],[PTI_3]]*sample_report[[#This Row],[STR_3]]*0.01</f>
        <v>961.43669999999997</v>
      </c>
      <c r="AC963">
        <f>sample_report[[#This Row],[PTI_2]]*sample_report[[#This Row],[STR_32]]*0.01</f>
        <v>1021.5379999999999</v>
      </c>
      <c r="AD963">
        <f>sample_report[[#This Row],[PTI_1]]*sample_report[[#This Row],[STR_1]]*0.01</f>
        <v>93323.400000000009</v>
      </c>
      <c r="AE963">
        <f>sample_report[[#This Row],[PTI_0]]*sample_report[[#This Row],[STR_0]]*0.01</f>
        <v>93495.6</v>
      </c>
      <c r="AF963">
        <v>17</v>
      </c>
      <c r="AG963">
        <v>17</v>
      </c>
      <c r="AH963">
        <v>20</v>
      </c>
      <c r="AI963">
        <v>20</v>
      </c>
      <c r="AJ963">
        <v>20</v>
      </c>
      <c r="AK963" t="s">
        <v>5488</v>
      </c>
      <c r="AL963" t="s">
        <v>5489</v>
      </c>
      <c r="AM963" t="s">
        <v>5490</v>
      </c>
      <c r="AN963">
        <v>466617</v>
      </c>
      <c r="AO963">
        <v>467478</v>
      </c>
      <c r="AP963" t="s">
        <v>5491</v>
      </c>
      <c r="AQ963" t="s">
        <v>5492</v>
      </c>
      <c r="AR963" t="s">
        <v>35</v>
      </c>
    </row>
    <row r="964" spans="1:44" x14ac:dyDescent="0.3">
      <c r="A964" t="s">
        <v>5478</v>
      </c>
      <c r="B964" t="s">
        <v>5479</v>
      </c>
      <c r="C964" t="s">
        <v>2021</v>
      </c>
      <c r="D964" t="s">
        <v>257</v>
      </c>
      <c r="E964">
        <v>2016</v>
      </c>
      <c r="F964">
        <v>611217</v>
      </c>
      <c r="G964" t="s">
        <v>5493</v>
      </c>
      <c r="H964">
        <v>3347139</v>
      </c>
      <c r="I964">
        <v>8042579</v>
      </c>
      <c r="J964" t="s">
        <v>5484</v>
      </c>
      <c r="K964">
        <v>144470</v>
      </c>
      <c r="L964">
        <v>14866298</v>
      </c>
      <c r="M964">
        <v>607</v>
      </c>
      <c r="N964" t="s">
        <v>5494</v>
      </c>
      <c r="O964" t="s">
        <v>5495</v>
      </c>
      <c r="P964">
        <f>SUM(sample_report[[#This Row],[DIFF_4]:[DIFF_0]])</f>
        <v>-204571.67460000003</v>
      </c>
      <c r="Q964" s="1">
        <f>sample_report[[#This Row],[CTP_4]]-sample_report[[#This Row],[NOM_TAX_4]]</f>
        <v>170.35399999999993</v>
      </c>
      <c r="R964" s="1">
        <f>sample_report[[#This Row],[CTP_3]]-sample_report[[#This Row],[NOM_TAX_3]]</f>
        <v>149.48340000000007</v>
      </c>
      <c r="S964" s="1">
        <f>sample_report[[#This Row],[CTP_2]]-sample_report[[#This Row],[NOMO_TAX_2]]</f>
        <v>188.10799999999995</v>
      </c>
      <c r="T964" s="1">
        <f>sample_report[[#This Row],[CTP_1]]-sample_report[[#This Row],[NOM_TAX_1]]</f>
        <v>-102472.93000000001</v>
      </c>
      <c r="U964" s="1">
        <f>sample_report[[#This Row],[CTP_0]]-sample_report[[#This Row],[NOM_TAX_0]]</f>
        <v>-102606.69</v>
      </c>
      <c r="V964" t="s">
        <v>5496</v>
      </c>
      <c r="W964" t="s">
        <v>5497</v>
      </c>
      <c r="X964" t="s">
        <v>5498</v>
      </c>
      <c r="Y964" t="s">
        <v>5499</v>
      </c>
      <c r="Z964" t="s">
        <v>5484</v>
      </c>
      <c r="AA964">
        <f>sample_report[[#This Row],[PTI_4]]*sample_report[[#This Row],[STR_4]]*0.01</f>
        <v>664.49600000000009</v>
      </c>
      <c r="AB964">
        <f>sample_report[[#This Row],[PTI_3]]*sample_report[[#This Row],[STR_3]]*0.01</f>
        <v>752.92659999999989</v>
      </c>
      <c r="AC964">
        <f>sample_report[[#This Row],[PTI_2]]*sample_report[[#This Row],[STR_32]]*0.01</f>
        <v>960.0920000000001</v>
      </c>
      <c r="AD964">
        <f>sample_report[[#This Row],[PTI_1]]*sample_report[[#This Row],[STR_1]]*0.01</f>
        <v>103930.35</v>
      </c>
      <c r="AE964">
        <f>sample_report[[#This Row],[PTI_0]]*sample_report[[#This Row],[STR_0]]*0.01</f>
        <v>103906.89</v>
      </c>
      <c r="AF964">
        <v>17</v>
      </c>
      <c r="AG964">
        <v>17</v>
      </c>
      <c r="AH964">
        <v>17</v>
      </c>
      <c r="AI964">
        <v>17</v>
      </c>
      <c r="AJ964">
        <v>17</v>
      </c>
      <c r="AK964" t="s">
        <v>5500</v>
      </c>
      <c r="AL964" t="s">
        <v>5501</v>
      </c>
      <c r="AM964" t="s">
        <v>5502</v>
      </c>
      <c r="AN964">
        <v>611355</v>
      </c>
      <c r="AO964">
        <v>611217</v>
      </c>
      <c r="AP964" t="s">
        <v>5503</v>
      </c>
      <c r="AQ964" t="s">
        <v>5504</v>
      </c>
      <c r="AR964" t="s">
        <v>35</v>
      </c>
    </row>
    <row r="965" spans="1:44" hidden="1" x14ac:dyDescent="0.3">
      <c r="A965" t="s">
        <v>5846</v>
      </c>
      <c r="B965" t="s">
        <v>5847</v>
      </c>
      <c r="C965" t="s">
        <v>2021</v>
      </c>
      <c r="D965" t="s">
        <v>63</v>
      </c>
      <c r="E965">
        <v>2018</v>
      </c>
      <c r="F965">
        <v>77369</v>
      </c>
      <c r="G965" t="s">
        <v>5848</v>
      </c>
      <c r="H965">
        <v>888005</v>
      </c>
      <c r="I965">
        <v>1310590</v>
      </c>
      <c r="J965" t="s">
        <v>5849</v>
      </c>
      <c r="K965">
        <v>9647</v>
      </c>
      <c r="L965">
        <v>2076050</v>
      </c>
      <c r="M965">
        <v>521</v>
      </c>
      <c r="N965" t="s">
        <v>5850</v>
      </c>
      <c r="O965" t="s">
        <v>5851</v>
      </c>
      <c r="P965">
        <f>SUM(sample_report[[#This Row],[DIFF_4]:[DIFF_0]])</f>
        <v>739.79</v>
      </c>
      <c r="Q965">
        <f>sample_report[[#This Row],[CTP_4]]-sample_report[[#This Row],[NOM_TAX_4]]</f>
        <v>181.12</v>
      </c>
      <c r="R965" s="1">
        <f>sample_report[[#This Row],[CTP_3]]-sample_report[[#This Row],[NOM_TAX_3]]</f>
        <v>243.53</v>
      </c>
      <c r="S965" s="1">
        <f>sample_report[[#This Row],[CTP_2]]-sample_report[[#This Row],[NOMO_TAX_2]]</f>
        <v>69.099999999999994</v>
      </c>
      <c r="T965" s="1">
        <f>sample_report[[#This Row],[CTP_1]]-sample_report[[#This Row],[NOM_TAX_1]]</f>
        <v>151.24</v>
      </c>
      <c r="U965" s="1">
        <f>sample_report[[#This Row],[CTP_0]]-sample_report[[#This Row],[NOM_TAX_0]]</f>
        <v>94.8</v>
      </c>
      <c r="V965" t="s">
        <v>5852</v>
      </c>
      <c r="W965" t="s">
        <v>5853</v>
      </c>
      <c r="X965" t="s">
        <v>5854</v>
      </c>
      <c r="Y965" t="s">
        <v>5855</v>
      </c>
      <c r="Z965" t="s">
        <v>5849</v>
      </c>
      <c r="AA965">
        <f>sample_report[[#This Row],[PTI_4]]*sample_report[[#This Row],[STR_4]]*0.01</f>
        <v>0</v>
      </c>
      <c r="AK965" t="s">
        <v>5856</v>
      </c>
      <c r="AL965" t="s">
        <v>5857</v>
      </c>
      <c r="AM965" t="s">
        <v>5858</v>
      </c>
      <c r="AN965">
        <v>89293</v>
      </c>
      <c r="AO965">
        <v>77369</v>
      </c>
      <c r="AP965" t="s">
        <v>5859</v>
      </c>
      <c r="AQ965" t="s">
        <v>5860</v>
      </c>
      <c r="AR965" t="s">
        <v>35</v>
      </c>
    </row>
    <row r="966" spans="1:44" hidden="1" x14ac:dyDescent="0.3">
      <c r="A966" t="s">
        <v>5846</v>
      </c>
      <c r="B966" t="s">
        <v>5847</v>
      </c>
      <c r="C966" t="s">
        <v>2021</v>
      </c>
      <c r="D966" t="s">
        <v>63</v>
      </c>
      <c r="E966">
        <v>2019</v>
      </c>
      <c r="F966">
        <v>87666</v>
      </c>
      <c r="G966" t="s">
        <v>6233</v>
      </c>
      <c r="H966">
        <v>1043301</v>
      </c>
      <c r="I966">
        <v>1530179</v>
      </c>
      <c r="J966" t="s">
        <v>6234</v>
      </c>
      <c r="K966">
        <v>12367</v>
      </c>
      <c r="L966">
        <v>2303272</v>
      </c>
      <c r="M966">
        <v>535</v>
      </c>
      <c r="N966" t="s">
        <v>6235</v>
      </c>
      <c r="O966" t="s">
        <v>6236</v>
      </c>
      <c r="P966">
        <f>SUM(sample_report[[#This Row],[DIFF_4]:[DIFF_0]])</f>
        <v>658.07999999999993</v>
      </c>
      <c r="Q966">
        <f>sample_report[[#This Row],[CTP_4]]-sample_report[[#This Row],[NOM_TAX_4]]</f>
        <v>243.53</v>
      </c>
      <c r="R966" s="1">
        <f>sample_report[[#This Row],[CTP_3]]-sample_report[[#This Row],[NOM_TAX_3]]</f>
        <v>69.099999999999994</v>
      </c>
      <c r="S966" s="1">
        <f>sample_report[[#This Row],[CTP_2]]-sample_report[[#This Row],[NOMO_TAX_2]]</f>
        <v>151.24</v>
      </c>
      <c r="T966" s="1">
        <f>sample_report[[#This Row],[CTP_1]]-sample_report[[#This Row],[NOM_TAX_1]]</f>
        <v>94.8</v>
      </c>
      <c r="U966" s="1">
        <f>sample_report[[#This Row],[CTP_0]]-sample_report[[#This Row],[NOM_TAX_0]]</f>
        <v>99.41</v>
      </c>
      <c r="V966" t="s">
        <v>5853</v>
      </c>
      <c r="W966" t="s">
        <v>5854</v>
      </c>
      <c r="X966" t="s">
        <v>5855</v>
      </c>
      <c r="Y966" t="s">
        <v>5849</v>
      </c>
      <c r="Z966" t="s">
        <v>6234</v>
      </c>
      <c r="AA966">
        <f>sample_report[[#This Row],[PTI_4]]*sample_report[[#This Row],[STR_4]]*0.01</f>
        <v>0</v>
      </c>
      <c r="AK966" t="s">
        <v>5857</v>
      </c>
      <c r="AL966" t="s">
        <v>5858</v>
      </c>
      <c r="AM966" t="s">
        <v>6237</v>
      </c>
      <c r="AN966">
        <v>77369</v>
      </c>
      <c r="AO966">
        <v>87666</v>
      </c>
      <c r="AP966" t="s">
        <v>6238</v>
      </c>
      <c r="AQ966" t="s">
        <v>6239</v>
      </c>
      <c r="AR966" t="s">
        <v>35</v>
      </c>
    </row>
    <row r="967" spans="1:44" hidden="1" x14ac:dyDescent="0.3">
      <c r="A967" t="s">
        <v>5846</v>
      </c>
      <c r="B967" t="s">
        <v>5847</v>
      </c>
      <c r="C967" t="s">
        <v>2021</v>
      </c>
      <c r="D967" t="s">
        <v>63</v>
      </c>
      <c r="E967">
        <v>2017</v>
      </c>
      <c r="F967">
        <v>89293</v>
      </c>
      <c r="G967" t="s">
        <v>6460</v>
      </c>
      <c r="H967">
        <v>873067</v>
      </c>
      <c r="I967">
        <v>1326728</v>
      </c>
      <c r="J967" t="s">
        <v>5855</v>
      </c>
      <c r="K967">
        <v>10411</v>
      </c>
      <c r="L967">
        <v>2433260</v>
      </c>
      <c r="M967">
        <v>636</v>
      </c>
      <c r="N967" t="s">
        <v>6461</v>
      </c>
      <c r="O967" t="s">
        <v>6462</v>
      </c>
      <c r="P967">
        <f>SUM(sample_report[[#This Row],[DIFF_4]:[DIFF_0]])</f>
        <v>676.75</v>
      </c>
      <c r="Q967">
        <f>sample_report[[#This Row],[CTP_4]]-sample_report[[#This Row],[NOM_TAX_4]]</f>
        <v>31.76</v>
      </c>
      <c r="R967" s="1">
        <f>sample_report[[#This Row],[CTP_3]]-sample_report[[#This Row],[NOM_TAX_3]]</f>
        <v>181.12</v>
      </c>
      <c r="S967" s="1">
        <f>sample_report[[#This Row],[CTP_2]]-sample_report[[#This Row],[NOMO_TAX_2]]</f>
        <v>243.53</v>
      </c>
      <c r="T967" s="1">
        <f>sample_report[[#This Row],[CTP_1]]-sample_report[[#This Row],[NOM_TAX_1]]</f>
        <v>69.099999999999994</v>
      </c>
      <c r="U967" s="1">
        <f>sample_report[[#This Row],[CTP_0]]-sample_report[[#This Row],[NOM_TAX_0]]</f>
        <v>151.24</v>
      </c>
      <c r="V967" t="s">
        <v>6463</v>
      </c>
      <c r="W967" t="s">
        <v>5852</v>
      </c>
      <c r="X967" t="s">
        <v>5853</v>
      </c>
      <c r="Y967" t="s">
        <v>5854</v>
      </c>
      <c r="Z967" t="s">
        <v>5855</v>
      </c>
      <c r="AA967">
        <f>sample_report[[#This Row],[PTI_4]]*sample_report[[#This Row],[STR_4]]*0.01</f>
        <v>0</v>
      </c>
      <c r="AK967" t="s">
        <v>3980</v>
      </c>
      <c r="AL967" t="s">
        <v>5856</v>
      </c>
      <c r="AM967" t="s">
        <v>5857</v>
      </c>
      <c r="AN967">
        <v>82313</v>
      </c>
      <c r="AO967">
        <v>89293</v>
      </c>
      <c r="AP967" t="s">
        <v>6464</v>
      </c>
      <c r="AQ967" t="s">
        <v>6465</v>
      </c>
      <c r="AR967" t="s">
        <v>35</v>
      </c>
    </row>
    <row r="968" spans="1:44" x14ac:dyDescent="0.3">
      <c r="A968" t="s">
        <v>5846</v>
      </c>
      <c r="B968" t="s">
        <v>5847</v>
      </c>
      <c r="C968" t="s">
        <v>2021</v>
      </c>
      <c r="D968" t="s">
        <v>63</v>
      </c>
      <c r="E968">
        <v>2020</v>
      </c>
      <c r="F968">
        <v>160409</v>
      </c>
      <c r="G968" t="s">
        <v>7377</v>
      </c>
      <c r="H968">
        <v>1323346</v>
      </c>
      <c r="I968">
        <v>1900158</v>
      </c>
      <c r="J968" t="s">
        <v>7378</v>
      </c>
      <c r="K968">
        <v>20867</v>
      </c>
      <c r="L968">
        <v>4091680</v>
      </c>
      <c r="M968">
        <v>824</v>
      </c>
      <c r="N968" t="s">
        <v>7379</v>
      </c>
      <c r="O968" t="s">
        <v>7380</v>
      </c>
      <c r="P968">
        <f>SUM(sample_report[[#This Row],[DIFF_4]:[DIFF_0]])</f>
        <v>-49528.158200000005</v>
      </c>
      <c r="Q968" s="1">
        <f>sample_report[[#This Row],[CTP_4]]-sample_report[[#This Row],[NOM_TAX_4]]</f>
        <v>-70.832099999999997</v>
      </c>
      <c r="R968" s="1">
        <f>sample_report[[#This Row],[CTP_3]]-sample_report[[#This Row],[NOM_TAX_3]]</f>
        <v>-0.55809999999999604</v>
      </c>
      <c r="S968" s="1">
        <f>sample_report[[#This Row],[CTP_2]]-sample_report[[#This Row],[NOMO_TAX_2]]</f>
        <v>-59.938000000000031</v>
      </c>
      <c r="T968" s="1">
        <f>sample_report[[#This Row],[CTP_1]]-sample_report[[#This Row],[NOM_TAX_1]]</f>
        <v>-17433.79</v>
      </c>
      <c r="U968" s="1">
        <f>sample_report[[#This Row],[CTP_0]]-sample_report[[#This Row],[NOM_TAX_0]]</f>
        <v>-31963.040000000001</v>
      </c>
      <c r="V968" t="s">
        <v>5854</v>
      </c>
      <c r="W968" t="s">
        <v>5855</v>
      </c>
      <c r="X968" t="s">
        <v>5849</v>
      </c>
      <c r="Y968" t="s">
        <v>6234</v>
      </c>
      <c r="Z968" t="s">
        <v>7378</v>
      </c>
      <c r="AA968">
        <f>sample_report[[#This Row],[PTI_4]]*sample_report[[#This Row],[STR_4]]*0.01</f>
        <v>139.93209999999999</v>
      </c>
      <c r="AB968">
        <f>sample_report[[#This Row],[PTI_3]]*sample_report[[#This Row],[STR_3]]*0.01</f>
        <v>151.79810000000001</v>
      </c>
      <c r="AC968">
        <f>sample_report[[#This Row],[PTI_2]]*sample_report[[#This Row],[STR_32]]*0.01</f>
        <v>154.73800000000003</v>
      </c>
      <c r="AD968">
        <f>sample_report[[#This Row],[PTI_1]]*sample_report[[#This Row],[STR_1]]*0.01</f>
        <v>17533.2</v>
      </c>
      <c r="AE968">
        <f>sample_report[[#This Row],[PTI_0]]*sample_report[[#This Row],[STR_0]]*0.01</f>
        <v>32081.8</v>
      </c>
      <c r="AF968">
        <v>17</v>
      </c>
      <c r="AG968">
        <v>17</v>
      </c>
      <c r="AH968">
        <v>20</v>
      </c>
      <c r="AI968">
        <v>20</v>
      </c>
      <c r="AJ968">
        <v>20</v>
      </c>
      <c r="AK968" t="s">
        <v>5858</v>
      </c>
      <c r="AL968" t="s">
        <v>6237</v>
      </c>
      <c r="AM968" t="s">
        <v>7381</v>
      </c>
      <c r="AN968">
        <v>87666</v>
      </c>
      <c r="AO968">
        <v>160409</v>
      </c>
      <c r="AP968" t="s">
        <v>7382</v>
      </c>
      <c r="AQ968" t="s">
        <v>7383</v>
      </c>
      <c r="AR968" t="s">
        <v>35</v>
      </c>
    </row>
    <row r="969" spans="1:44" x14ac:dyDescent="0.3">
      <c r="A969" t="s">
        <v>5846</v>
      </c>
      <c r="B969" t="s">
        <v>5847</v>
      </c>
      <c r="C969" t="s">
        <v>2021</v>
      </c>
      <c r="D969" t="s">
        <v>63</v>
      </c>
      <c r="E969">
        <v>2016</v>
      </c>
      <c r="F969">
        <v>82313</v>
      </c>
      <c r="G969" t="s">
        <v>7384</v>
      </c>
      <c r="H969">
        <v>759499</v>
      </c>
      <c r="I969">
        <v>1150243</v>
      </c>
      <c r="J969" t="s">
        <v>5854</v>
      </c>
      <c r="K969">
        <v>9868</v>
      </c>
      <c r="L969">
        <v>2370060</v>
      </c>
      <c r="M969">
        <v>657</v>
      </c>
      <c r="N969" t="s">
        <v>7385</v>
      </c>
      <c r="O969" t="s">
        <v>7386</v>
      </c>
      <c r="P969">
        <f>SUM(sample_report[[#This Row],[DIFF_4]:[DIFF_0]])</f>
        <v>-29351.3433</v>
      </c>
      <c r="Q969" s="1">
        <f>sample_report[[#This Row],[CTP_4]]-sample_report[[#This Row],[NOM_TAX_4]]</f>
        <v>-68.021399999999986</v>
      </c>
      <c r="R969" s="1">
        <f>sample_report[[#This Row],[CTP_3]]-sample_report[[#This Row],[NOM_TAX_3]]</f>
        <v>-125.14999999999999</v>
      </c>
      <c r="S969" s="1">
        <f>sample_report[[#This Row],[CTP_2]]-sample_report[[#This Row],[NOMO_TAX_2]]</f>
        <v>-107.0419</v>
      </c>
      <c r="T969" s="1">
        <f>sample_report[[#This Row],[CTP_1]]-sample_report[[#This Row],[NOM_TAX_1]]</f>
        <v>-15127.02</v>
      </c>
      <c r="U969" s="1">
        <f>sample_report[[#This Row],[CTP_0]]-sample_report[[#This Row],[NOM_TAX_0]]</f>
        <v>-13924.11</v>
      </c>
      <c r="V969" t="s">
        <v>7387</v>
      </c>
      <c r="W969" t="s">
        <v>6463</v>
      </c>
      <c r="X969" t="s">
        <v>5852</v>
      </c>
      <c r="Y969" t="s">
        <v>5853</v>
      </c>
      <c r="Z969" t="s">
        <v>5854</v>
      </c>
      <c r="AA969">
        <f>sample_report[[#This Row],[PTI_4]]*sample_report[[#This Row],[STR_4]]*0.01</f>
        <v>88.64139999999999</v>
      </c>
      <c r="AB969">
        <f>sample_report[[#This Row],[PTI_3]]*sample_report[[#This Row],[STR_3]]*0.01</f>
        <v>156.91</v>
      </c>
      <c r="AC969">
        <f>sample_report[[#This Row],[PTI_2]]*sample_report[[#This Row],[STR_32]]*0.01</f>
        <v>288.1619</v>
      </c>
      <c r="AD969">
        <f>sample_report[[#This Row],[PTI_1]]*sample_report[[#This Row],[STR_1]]*0.01</f>
        <v>15370.550000000001</v>
      </c>
      <c r="AE969">
        <f>sample_report[[#This Row],[PTI_0]]*sample_report[[#This Row],[STR_0]]*0.01</f>
        <v>13993.210000000001</v>
      </c>
      <c r="AF969">
        <v>17</v>
      </c>
      <c r="AG969">
        <v>17</v>
      </c>
      <c r="AH969">
        <v>17</v>
      </c>
      <c r="AI969">
        <v>17</v>
      </c>
      <c r="AJ969">
        <v>17</v>
      </c>
      <c r="AK969" t="s">
        <v>7388</v>
      </c>
      <c r="AL969" t="s">
        <v>3980</v>
      </c>
      <c r="AM969" t="s">
        <v>5856</v>
      </c>
      <c r="AN969">
        <v>90415</v>
      </c>
      <c r="AO969">
        <v>82313</v>
      </c>
      <c r="AP969" t="s">
        <v>7389</v>
      </c>
      <c r="AQ969" t="s">
        <v>7390</v>
      </c>
      <c r="AR969" t="s">
        <v>35</v>
      </c>
    </row>
    <row r="970" spans="1:44" x14ac:dyDescent="0.3">
      <c r="A970" t="s">
        <v>7391</v>
      </c>
      <c r="B970" t="s">
        <v>7392</v>
      </c>
      <c r="C970" t="s">
        <v>2021</v>
      </c>
      <c r="D970" t="s">
        <v>312</v>
      </c>
      <c r="E970">
        <v>2020</v>
      </c>
      <c r="F970">
        <v>99680</v>
      </c>
      <c r="G970" t="s">
        <v>7393</v>
      </c>
      <c r="H970">
        <v>1162321</v>
      </c>
      <c r="I970">
        <v>13724737</v>
      </c>
      <c r="J970" t="s">
        <v>7394</v>
      </c>
      <c r="K970">
        <v>14647</v>
      </c>
      <c r="L970">
        <v>2501797</v>
      </c>
      <c r="M970">
        <v>66</v>
      </c>
      <c r="N970" t="s">
        <v>7395</v>
      </c>
      <c r="O970" t="s">
        <v>7396</v>
      </c>
      <c r="P970">
        <f>SUM(sample_report[[#This Row],[DIFF_4]:[DIFF_0]])</f>
        <v>-41750.699699999997</v>
      </c>
      <c r="Q970" s="1">
        <f>sample_report[[#This Row],[CTP_4]]-sample_report[[#This Row],[NOM_TAX_4]]</f>
        <v>-5.5783999999999878</v>
      </c>
      <c r="R970" s="1">
        <f>sample_report[[#This Row],[CTP_3]]-sample_report[[#This Row],[NOM_TAX_3]]</f>
        <v>-54.463300000000004</v>
      </c>
      <c r="S970" s="1">
        <f>sample_report[[#This Row],[CTP_2]]-sample_report[[#This Row],[NOMO_TAX_2]]</f>
        <v>-151.27799999999999</v>
      </c>
      <c r="T970" s="1">
        <f>sample_report[[#This Row],[CTP_1]]-sample_report[[#This Row],[NOM_TAX_1]]</f>
        <v>-21666</v>
      </c>
      <c r="U970" s="1">
        <f>sample_report[[#This Row],[CTP_0]]-sample_report[[#This Row],[NOM_TAX_0]]</f>
        <v>-19873.38</v>
      </c>
      <c r="V970" t="s">
        <v>7397</v>
      </c>
      <c r="W970" t="s">
        <v>7398</v>
      </c>
      <c r="X970" t="s">
        <v>7399</v>
      </c>
      <c r="Y970" t="s">
        <v>5586</v>
      </c>
      <c r="Z970" t="s">
        <v>7394</v>
      </c>
      <c r="AA970">
        <f>sample_report[[#This Row],[PTI_4]]*sample_report[[#This Row],[STR_4]]*0.01</f>
        <v>145.94839999999999</v>
      </c>
      <c r="AB970">
        <f>sample_report[[#This Row],[PTI_3]]*sample_report[[#This Row],[STR_3]]*0.01</f>
        <v>162.4333</v>
      </c>
      <c r="AC970">
        <f>sample_report[[#This Row],[PTI_2]]*sample_report[[#This Row],[STR_32]]*0.01</f>
        <v>204.148</v>
      </c>
      <c r="AD970">
        <f>sample_report[[#This Row],[PTI_1]]*sample_report[[#This Row],[STR_1]]*0.01</f>
        <v>21747</v>
      </c>
      <c r="AE970">
        <f>sample_report[[#This Row],[PTI_0]]*sample_report[[#This Row],[STR_0]]*0.01</f>
        <v>19936</v>
      </c>
      <c r="AF970">
        <v>17</v>
      </c>
      <c r="AG970">
        <v>17</v>
      </c>
      <c r="AH970">
        <v>20</v>
      </c>
      <c r="AI970">
        <v>20</v>
      </c>
      <c r="AJ970">
        <v>20</v>
      </c>
      <c r="AK970" t="s">
        <v>7400</v>
      </c>
      <c r="AL970" t="s">
        <v>7401</v>
      </c>
      <c r="AM970" t="s">
        <v>7402</v>
      </c>
      <c r="AN970">
        <v>108735</v>
      </c>
      <c r="AO970">
        <v>99680</v>
      </c>
      <c r="AP970" t="s">
        <v>7403</v>
      </c>
      <c r="AQ970" t="s">
        <v>35</v>
      </c>
      <c r="AR970" t="s">
        <v>35</v>
      </c>
    </row>
    <row r="971" spans="1:44" x14ac:dyDescent="0.3">
      <c r="A971" t="s">
        <v>7391</v>
      </c>
      <c r="B971" t="s">
        <v>7392</v>
      </c>
      <c r="C971" t="s">
        <v>2021</v>
      </c>
      <c r="D971" t="s">
        <v>312</v>
      </c>
      <c r="E971">
        <v>2016</v>
      </c>
      <c r="F971">
        <v>85852</v>
      </c>
      <c r="G971" t="s">
        <v>7404</v>
      </c>
      <c r="H971">
        <v>905971</v>
      </c>
      <c r="I971">
        <v>10300634</v>
      </c>
      <c r="J971" t="s">
        <v>7397</v>
      </c>
      <c r="K971">
        <v>16974</v>
      </c>
      <c r="L971">
        <v>2245618</v>
      </c>
      <c r="M971">
        <v>67</v>
      </c>
      <c r="N971" t="s">
        <v>7405</v>
      </c>
      <c r="O971" t="s">
        <v>7406</v>
      </c>
      <c r="P971">
        <f>SUM(sample_report[[#This Row],[DIFF_4]:[DIFF_0]])</f>
        <v>-33086.048499999997</v>
      </c>
      <c r="Q971" s="1">
        <f>sample_report[[#This Row],[CTP_4]]-sample_report[[#This Row],[NOM_TAX_4]]</f>
        <v>8.948599999999999</v>
      </c>
      <c r="R971" s="1">
        <f>sample_report[[#This Row],[CTP_3]]-sample_report[[#This Row],[NOM_TAX_3]]</f>
        <v>24.292300000000012</v>
      </c>
      <c r="S971" s="1">
        <f>sample_report[[#This Row],[CTP_2]]-sample_report[[#This Row],[NOMO_TAX_2]]</f>
        <v>-125.71939999999998</v>
      </c>
      <c r="T971" s="1">
        <f>sample_report[[#This Row],[CTP_1]]-sample_report[[#This Row],[NOM_TAX_1]]</f>
        <v>-18539.099999999999</v>
      </c>
      <c r="U971" s="1">
        <f>sample_report[[#This Row],[CTP_0]]-sample_report[[#This Row],[NOM_TAX_0]]</f>
        <v>-14454.47</v>
      </c>
      <c r="V971" t="s">
        <v>7407</v>
      </c>
      <c r="W971" t="s">
        <v>7408</v>
      </c>
      <c r="X971" t="s">
        <v>7409</v>
      </c>
      <c r="Y971" t="s">
        <v>7410</v>
      </c>
      <c r="Z971" t="s">
        <v>7397</v>
      </c>
      <c r="AA971">
        <f>sample_report[[#This Row],[PTI_4]]*sample_report[[#This Row],[STR_4]]*0.01</f>
        <v>144.23140000000001</v>
      </c>
      <c r="AB971">
        <f>sample_report[[#This Row],[PTI_3]]*sample_report[[#This Row],[STR_3]]*0.01</f>
        <v>153.4777</v>
      </c>
      <c r="AC971">
        <f>sample_report[[#This Row],[PTI_2]]*sample_report[[#This Row],[STR_32]]*0.01</f>
        <v>197.33939999999998</v>
      </c>
      <c r="AD971">
        <f>sample_report[[#This Row],[PTI_1]]*sample_report[[#This Row],[STR_1]]*0.01</f>
        <v>18664.98</v>
      </c>
      <c r="AE971">
        <f>sample_report[[#This Row],[PTI_0]]*sample_report[[#This Row],[STR_0]]*0.01</f>
        <v>14594.84</v>
      </c>
      <c r="AF971">
        <v>17</v>
      </c>
      <c r="AG971">
        <v>17</v>
      </c>
      <c r="AH971">
        <v>17</v>
      </c>
      <c r="AI971">
        <v>17</v>
      </c>
      <c r="AJ971">
        <v>17</v>
      </c>
      <c r="AK971" t="s">
        <v>7411</v>
      </c>
      <c r="AL971" t="s">
        <v>7412</v>
      </c>
      <c r="AM971" t="s">
        <v>7413</v>
      </c>
      <c r="AN971">
        <v>109794</v>
      </c>
      <c r="AO971">
        <v>85852</v>
      </c>
      <c r="AP971" t="s">
        <v>7414</v>
      </c>
      <c r="AQ971" t="s">
        <v>35</v>
      </c>
      <c r="AR971" t="s">
        <v>35</v>
      </c>
    </row>
    <row r="972" spans="1:44" hidden="1" x14ac:dyDescent="0.3">
      <c r="A972" t="s">
        <v>7391</v>
      </c>
      <c r="B972" t="s">
        <v>7392</v>
      </c>
      <c r="C972" t="s">
        <v>2021</v>
      </c>
      <c r="D972" t="s">
        <v>312</v>
      </c>
      <c r="E972">
        <v>2018</v>
      </c>
      <c r="F972">
        <v>102074</v>
      </c>
      <c r="G972" t="s">
        <v>7478</v>
      </c>
      <c r="H972">
        <v>1022358</v>
      </c>
      <c r="I972">
        <v>11523765</v>
      </c>
      <c r="J972" t="s">
        <v>7399</v>
      </c>
      <c r="K972">
        <v>9904</v>
      </c>
      <c r="L972">
        <v>2810916</v>
      </c>
      <c r="M972">
        <v>79</v>
      </c>
      <c r="N972" t="s">
        <v>7479</v>
      </c>
      <c r="O972" t="s">
        <v>7480</v>
      </c>
      <c r="P972">
        <f>SUM(sample_report[[#This Row],[DIFF_4]:[DIFF_0]])</f>
        <v>498.71000000000004</v>
      </c>
      <c r="Q972">
        <f>sample_report[[#This Row],[CTP_4]]-sample_report[[#This Row],[NOM_TAX_4]]</f>
        <v>71.62</v>
      </c>
      <c r="R972" s="1">
        <f>sample_report[[#This Row],[CTP_3]]-sample_report[[#This Row],[NOM_TAX_3]]</f>
        <v>125.88</v>
      </c>
      <c r="S972" s="1">
        <f>sample_report[[#This Row],[CTP_2]]-sample_report[[#This Row],[NOMO_TAX_2]]</f>
        <v>140.37</v>
      </c>
      <c r="T972" s="1">
        <f>sample_report[[#This Row],[CTP_1]]-sample_report[[#This Row],[NOM_TAX_1]]</f>
        <v>107.97</v>
      </c>
      <c r="U972" s="1">
        <f>sample_report[[#This Row],[CTP_0]]-sample_report[[#This Row],[NOM_TAX_0]]</f>
        <v>52.87</v>
      </c>
      <c r="V972" t="s">
        <v>7409</v>
      </c>
      <c r="W972" t="s">
        <v>7410</v>
      </c>
      <c r="X972" t="s">
        <v>7397</v>
      </c>
      <c r="Y972" t="s">
        <v>7398</v>
      </c>
      <c r="Z972" t="s">
        <v>7399</v>
      </c>
      <c r="AA972">
        <f>sample_report[[#This Row],[PTI_4]]*sample_report[[#This Row],[STR_4]]*0.01</f>
        <v>0</v>
      </c>
      <c r="AK972" t="s">
        <v>7413</v>
      </c>
      <c r="AL972" t="s">
        <v>7481</v>
      </c>
      <c r="AM972" t="s">
        <v>7400</v>
      </c>
      <c r="AN972">
        <v>95549</v>
      </c>
      <c r="AO972">
        <v>102074</v>
      </c>
      <c r="AP972" t="s">
        <v>7482</v>
      </c>
      <c r="AQ972" t="s">
        <v>35</v>
      </c>
      <c r="AR972" t="s">
        <v>35</v>
      </c>
    </row>
    <row r="973" spans="1:44" hidden="1" x14ac:dyDescent="0.3">
      <c r="A973" t="s">
        <v>2481</v>
      </c>
      <c r="B973" t="s">
        <v>2482</v>
      </c>
      <c r="C973" t="s">
        <v>2021</v>
      </c>
      <c r="D973" t="s">
        <v>312</v>
      </c>
      <c r="E973">
        <v>2018</v>
      </c>
      <c r="F973">
        <v>181052</v>
      </c>
      <c r="G973" t="s">
        <v>7497</v>
      </c>
      <c r="H973">
        <v>1690898</v>
      </c>
      <c r="I973">
        <v>29990438</v>
      </c>
      <c r="J973" t="s">
        <v>2489</v>
      </c>
      <c r="K973">
        <v>12524</v>
      </c>
      <c r="L973">
        <v>5146724</v>
      </c>
      <c r="M973">
        <v>57</v>
      </c>
      <c r="N973" t="s">
        <v>7498</v>
      </c>
      <c r="O973" t="s">
        <v>7499</v>
      </c>
      <c r="P973">
        <f>SUM(sample_report[[#This Row],[DIFF_4]:[DIFF_0]])</f>
        <v>903.01</v>
      </c>
      <c r="Q973">
        <f>sample_report[[#This Row],[CTP_4]]-sample_report[[#This Row],[NOM_TAX_4]]</f>
        <v>146.05000000000001</v>
      </c>
      <c r="R973" s="1">
        <f>sample_report[[#This Row],[CTP_3]]-sample_report[[#This Row],[NOM_TAX_3]]</f>
        <v>-18.82</v>
      </c>
      <c r="S973" s="1">
        <f>sample_report[[#This Row],[CTP_2]]-sample_report[[#This Row],[NOMO_TAX_2]]</f>
        <v>84.81</v>
      </c>
      <c r="T973" s="1">
        <f>sample_report[[#This Row],[CTP_1]]-sample_report[[#This Row],[NOM_TAX_1]]</f>
        <v>281.08999999999997</v>
      </c>
      <c r="U973" s="1">
        <f>sample_report[[#This Row],[CTP_0]]-sample_report[[#This Row],[NOM_TAX_0]]</f>
        <v>409.88</v>
      </c>
      <c r="V973" t="s">
        <v>2500</v>
      </c>
      <c r="W973" t="s">
        <v>2501</v>
      </c>
      <c r="X973" t="s">
        <v>2487</v>
      </c>
      <c r="Y973" t="s">
        <v>2488</v>
      </c>
      <c r="Z973" t="s">
        <v>2489</v>
      </c>
      <c r="AA973">
        <f>sample_report[[#This Row],[PTI_4]]*sample_report[[#This Row],[STR_4]]*0.01</f>
        <v>0</v>
      </c>
      <c r="AK973" t="s">
        <v>2504</v>
      </c>
      <c r="AL973" t="s">
        <v>7500</v>
      </c>
      <c r="AM973" t="s">
        <v>2491</v>
      </c>
      <c r="AN973">
        <v>191757</v>
      </c>
      <c r="AO973">
        <v>181052</v>
      </c>
      <c r="AP973" t="s">
        <v>7501</v>
      </c>
      <c r="AQ973" t="s">
        <v>35</v>
      </c>
      <c r="AR973" t="s">
        <v>35</v>
      </c>
    </row>
    <row r="974" spans="1:44" hidden="1" x14ac:dyDescent="0.3">
      <c r="A974" t="s">
        <v>4914</v>
      </c>
      <c r="B974" t="s">
        <v>4915</v>
      </c>
      <c r="C974" t="s">
        <v>2021</v>
      </c>
      <c r="D974" t="s">
        <v>312</v>
      </c>
      <c r="E974">
        <v>2018</v>
      </c>
      <c r="F974">
        <v>185226</v>
      </c>
      <c r="G974" t="s">
        <v>7537</v>
      </c>
      <c r="H974">
        <v>1494106</v>
      </c>
      <c r="I974">
        <v>25056095</v>
      </c>
      <c r="J974" t="s">
        <v>4922</v>
      </c>
      <c r="K974">
        <v>32812</v>
      </c>
      <c r="L974">
        <v>4772886</v>
      </c>
      <c r="M974">
        <v>65</v>
      </c>
      <c r="N974" t="s">
        <v>7538</v>
      </c>
      <c r="O974" t="s">
        <v>7539</v>
      </c>
      <c r="P974">
        <f>SUM(sample_report[[#This Row],[DIFF_4]:[DIFF_0]])</f>
        <v>1381.38</v>
      </c>
      <c r="Q974">
        <f>sample_report[[#This Row],[CTP_4]]-sample_report[[#This Row],[NOM_TAX_4]]</f>
        <v>219.72</v>
      </c>
      <c r="R974" s="1">
        <f>sample_report[[#This Row],[CTP_3]]-sample_report[[#This Row],[NOM_TAX_3]]</f>
        <v>212.01</v>
      </c>
      <c r="S974" s="1">
        <f>sample_report[[#This Row],[CTP_2]]-sample_report[[#This Row],[NOMO_TAX_2]]</f>
        <v>178.3</v>
      </c>
      <c r="T974" s="1">
        <f>sample_report[[#This Row],[CTP_1]]-sample_report[[#This Row],[NOM_TAX_1]]</f>
        <v>321.73</v>
      </c>
      <c r="U974" s="1">
        <f>sample_report[[#This Row],[CTP_0]]-sample_report[[#This Row],[NOM_TAX_0]]</f>
        <v>449.62</v>
      </c>
      <c r="V974" t="s">
        <v>4931</v>
      </c>
      <c r="W974" t="s">
        <v>4932</v>
      </c>
      <c r="X974" t="s">
        <v>4920</v>
      </c>
      <c r="Y974" t="s">
        <v>4921</v>
      </c>
      <c r="Z974" t="s">
        <v>4922</v>
      </c>
      <c r="AA974">
        <f>sample_report[[#This Row],[PTI_4]]*sample_report[[#This Row],[STR_4]]*0.01</f>
        <v>0</v>
      </c>
      <c r="AK974" t="s">
        <v>4935</v>
      </c>
      <c r="AL974" t="s">
        <v>7540</v>
      </c>
      <c r="AM974" t="s">
        <v>4924</v>
      </c>
      <c r="AN974">
        <v>188539</v>
      </c>
      <c r="AO974">
        <v>185226</v>
      </c>
      <c r="AP974" t="s">
        <v>7541</v>
      </c>
      <c r="AQ974" t="s">
        <v>35</v>
      </c>
      <c r="AR974" t="s">
        <v>35</v>
      </c>
    </row>
    <row r="975" spans="1:44" hidden="1" x14ac:dyDescent="0.3">
      <c r="A975" t="s">
        <v>7391</v>
      </c>
      <c r="B975" t="s">
        <v>7392</v>
      </c>
      <c r="C975" t="s">
        <v>2021</v>
      </c>
      <c r="D975" t="s">
        <v>312</v>
      </c>
      <c r="E975">
        <v>2019</v>
      </c>
      <c r="F975">
        <v>108735</v>
      </c>
      <c r="G975" t="s">
        <v>7907</v>
      </c>
      <c r="H975">
        <v>1081033</v>
      </c>
      <c r="I975">
        <v>12287914</v>
      </c>
      <c r="J975" t="s">
        <v>5586</v>
      </c>
      <c r="K975">
        <v>15202</v>
      </c>
      <c r="L975">
        <v>2895624</v>
      </c>
      <c r="M975">
        <v>80</v>
      </c>
      <c r="N975" t="s">
        <v>7908</v>
      </c>
      <c r="O975" t="s">
        <v>7909</v>
      </c>
      <c r="P975">
        <f>SUM(sample_report[[#This Row],[DIFF_4]:[DIFF_0]])</f>
        <v>508.09000000000003</v>
      </c>
      <c r="Q975">
        <f>sample_report[[#This Row],[CTP_4]]-sample_report[[#This Row],[NOM_TAX_4]]</f>
        <v>125.88</v>
      </c>
      <c r="R975" s="1">
        <f>sample_report[[#This Row],[CTP_3]]-sample_report[[#This Row],[NOM_TAX_3]]</f>
        <v>140.37</v>
      </c>
      <c r="S975" s="1">
        <f>sample_report[[#This Row],[CTP_2]]-sample_report[[#This Row],[NOMO_TAX_2]]</f>
        <v>107.97</v>
      </c>
      <c r="T975" s="1">
        <f>sample_report[[#This Row],[CTP_1]]-sample_report[[#This Row],[NOM_TAX_1]]</f>
        <v>52.87</v>
      </c>
      <c r="U975" s="1">
        <f>sample_report[[#This Row],[CTP_0]]-sample_report[[#This Row],[NOM_TAX_0]]</f>
        <v>81</v>
      </c>
      <c r="V975" t="s">
        <v>7410</v>
      </c>
      <c r="W975" t="s">
        <v>7397</v>
      </c>
      <c r="X975" t="s">
        <v>7398</v>
      </c>
      <c r="Y975" t="s">
        <v>7399</v>
      </c>
      <c r="Z975" t="s">
        <v>5586</v>
      </c>
      <c r="AA975">
        <f>sample_report[[#This Row],[PTI_4]]*sample_report[[#This Row],[STR_4]]*0.01</f>
        <v>0</v>
      </c>
      <c r="AK975" t="s">
        <v>7481</v>
      </c>
      <c r="AL975" t="s">
        <v>7400</v>
      </c>
      <c r="AM975" t="s">
        <v>7401</v>
      </c>
      <c r="AN975">
        <v>102074</v>
      </c>
      <c r="AO975">
        <v>108735</v>
      </c>
      <c r="AP975" t="s">
        <v>7910</v>
      </c>
      <c r="AQ975" t="s">
        <v>35</v>
      </c>
      <c r="AR975" t="s">
        <v>35</v>
      </c>
    </row>
    <row r="976" spans="1:44" hidden="1" x14ac:dyDescent="0.3">
      <c r="A976" t="s">
        <v>2481</v>
      </c>
      <c r="B976" t="s">
        <v>2482</v>
      </c>
      <c r="C976" t="s">
        <v>2021</v>
      </c>
      <c r="D976" t="s">
        <v>312</v>
      </c>
      <c r="E976">
        <v>2019</v>
      </c>
      <c r="F976">
        <v>224530</v>
      </c>
      <c r="G976" t="s">
        <v>7917</v>
      </c>
      <c r="H976">
        <v>2574465</v>
      </c>
      <c r="I976">
        <v>33549124</v>
      </c>
      <c r="J976" t="s">
        <v>2490</v>
      </c>
      <c r="K976">
        <v>21667</v>
      </c>
      <c r="L976">
        <v>6275729</v>
      </c>
      <c r="M976">
        <v>65</v>
      </c>
      <c r="N976" t="s">
        <v>7918</v>
      </c>
      <c r="O976" t="s">
        <v>7919</v>
      </c>
      <c r="P976">
        <f>SUM(sample_report[[#This Row],[DIFF_4]:[DIFF_0]])</f>
        <v>887.1400000000001</v>
      </c>
      <c r="Q976">
        <f>sample_report[[#This Row],[CTP_4]]-sample_report[[#This Row],[NOM_TAX_4]]</f>
        <v>-18.82</v>
      </c>
      <c r="R976" s="1">
        <f>sample_report[[#This Row],[CTP_3]]-sample_report[[#This Row],[NOM_TAX_3]]</f>
        <v>84.81</v>
      </c>
      <c r="S976" s="1">
        <f>sample_report[[#This Row],[CTP_2]]-sample_report[[#This Row],[NOMO_TAX_2]]</f>
        <v>281.08999999999997</v>
      </c>
      <c r="T976" s="1">
        <f>sample_report[[#This Row],[CTP_1]]-sample_report[[#This Row],[NOM_TAX_1]]</f>
        <v>409.88</v>
      </c>
      <c r="U976" s="1">
        <f>sample_report[[#This Row],[CTP_0]]-sample_report[[#This Row],[NOM_TAX_0]]</f>
        <v>130.18</v>
      </c>
      <c r="V976" t="s">
        <v>2501</v>
      </c>
      <c r="W976" t="s">
        <v>2487</v>
      </c>
      <c r="X976" t="s">
        <v>2488</v>
      </c>
      <c r="Y976" t="s">
        <v>2489</v>
      </c>
      <c r="Z976" t="s">
        <v>2490</v>
      </c>
      <c r="AA976">
        <f>sample_report[[#This Row],[PTI_4]]*sample_report[[#This Row],[STR_4]]*0.01</f>
        <v>0</v>
      </c>
      <c r="AK976" t="s">
        <v>7500</v>
      </c>
      <c r="AL976" t="s">
        <v>2491</v>
      </c>
      <c r="AM976" t="s">
        <v>2492</v>
      </c>
      <c r="AN976">
        <v>181052</v>
      </c>
      <c r="AO976">
        <v>224530</v>
      </c>
      <c r="AP976" t="s">
        <v>7920</v>
      </c>
      <c r="AQ976" t="s">
        <v>35</v>
      </c>
      <c r="AR976" t="s">
        <v>35</v>
      </c>
    </row>
    <row r="977" spans="1:44" hidden="1" x14ac:dyDescent="0.3">
      <c r="A977" t="s">
        <v>4914</v>
      </c>
      <c r="B977" t="s">
        <v>4915</v>
      </c>
      <c r="C977" t="s">
        <v>2021</v>
      </c>
      <c r="D977" t="s">
        <v>312</v>
      </c>
      <c r="E977">
        <v>2019</v>
      </c>
      <c r="F977">
        <v>210719</v>
      </c>
      <c r="G977" t="s">
        <v>7939</v>
      </c>
      <c r="H977">
        <v>2027468</v>
      </c>
      <c r="I977">
        <v>28463505</v>
      </c>
      <c r="J977" t="s">
        <v>4923</v>
      </c>
      <c r="K977">
        <v>19072</v>
      </c>
      <c r="L977">
        <v>5849726</v>
      </c>
      <c r="M977">
        <v>72</v>
      </c>
      <c r="N977" t="s">
        <v>7940</v>
      </c>
      <c r="O977" t="s">
        <v>7941</v>
      </c>
      <c r="P977">
        <f>SUM(sample_report[[#This Row],[DIFF_4]:[DIFF_0]])</f>
        <v>1332.7099999999998</v>
      </c>
      <c r="Q977">
        <f>sample_report[[#This Row],[CTP_4]]-sample_report[[#This Row],[NOM_TAX_4]]</f>
        <v>212.01</v>
      </c>
      <c r="R977" s="1">
        <f>sample_report[[#This Row],[CTP_3]]-sample_report[[#This Row],[NOM_TAX_3]]</f>
        <v>178.3</v>
      </c>
      <c r="S977" s="1">
        <f>sample_report[[#This Row],[CTP_2]]-sample_report[[#This Row],[NOMO_TAX_2]]</f>
        <v>321.73</v>
      </c>
      <c r="T977" s="1">
        <f>sample_report[[#This Row],[CTP_1]]-sample_report[[#This Row],[NOM_TAX_1]]</f>
        <v>449.62</v>
      </c>
      <c r="U977" s="1">
        <f>sample_report[[#This Row],[CTP_0]]-sample_report[[#This Row],[NOM_TAX_0]]</f>
        <v>171.05</v>
      </c>
      <c r="V977" t="s">
        <v>4932</v>
      </c>
      <c r="W977" t="s">
        <v>4920</v>
      </c>
      <c r="X977" t="s">
        <v>4921</v>
      </c>
      <c r="Y977" t="s">
        <v>4922</v>
      </c>
      <c r="Z977" t="s">
        <v>4923</v>
      </c>
      <c r="AA977">
        <f>sample_report[[#This Row],[PTI_4]]*sample_report[[#This Row],[STR_4]]*0.01</f>
        <v>0</v>
      </c>
      <c r="AK977" t="s">
        <v>7540</v>
      </c>
      <c r="AL977" t="s">
        <v>4924</v>
      </c>
      <c r="AM977" t="s">
        <v>4925</v>
      </c>
      <c r="AN977">
        <v>185226</v>
      </c>
      <c r="AO977">
        <v>210719</v>
      </c>
      <c r="AP977" t="s">
        <v>7942</v>
      </c>
      <c r="AQ977" t="s">
        <v>35</v>
      </c>
      <c r="AR977" t="s">
        <v>35</v>
      </c>
    </row>
    <row r="978" spans="1:44" hidden="1" x14ac:dyDescent="0.3">
      <c r="A978" t="s">
        <v>7391</v>
      </c>
      <c r="B978" t="s">
        <v>7392</v>
      </c>
      <c r="C978" t="s">
        <v>2021</v>
      </c>
      <c r="D978" t="s">
        <v>312</v>
      </c>
      <c r="E978">
        <v>2017</v>
      </c>
      <c r="F978">
        <v>95549</v>
      </c>
      <c r="G978" t="s">
        <v>8150</v>
      </c>
      <c r="H978">
        <v>1001577</v>
      </c>
      <c r="I978">
        <v>11920267</v>
      </c>
      <c r="J978" t="s">
        <v>7398</v>
      </c>
      <c r="K978">
        <v>11674</v>
      </c>
      <c r="L978">
        <v>2573452</v>
      </c>
      <c r="M978">
        <v>75</v>
      </c>
      <c r="N978" t="s">
        <v>8151</v>
      </c>
      <c r="O978" t="s">
        <v>8152</v>
      </c>
      <c r="P978">
        <f>SUM(sample_report[[#This Row],[DIFF_4]:[DIFF_0]])</f>
        <v>623.61</v>
      </c>
      <c r="Q978">
        <f>sample_report[[#This Row],[CTP_4]]-sample_report[[#This Row],[NOM_TAX_4]]</f>
        <v>177.77</v>
      </c>
      <c r="R978" s="1">
        <f>sample_report[[#This Row],[CTP_3]]-sample_report[[#This Row],[NOM_TAX_3]]</f>
        <v>71.62</v>
      </c>
      <c r="S978" s="1">
        <f>sample_report[[#This Row],[CTP_2]]-sample_report[[#This Row],[NOMO_TAX_2]]</f>
        <v>125.88</v>
      </c>
      <c r="T978" s="1">
        <f>sample_report[[#This Row],[CTP_1]]-sample_report[[#This Row],[NOM_TAX_1]]</f>
        <v>140.37</v>
      </c>
      <c r="U978" s="1">
        <f>sample_report[[#This Row],[CTP_0]]-sample_report[[#This Row],[NOM_TAX_0]]</f>
        <v>107.97</v>
      </c>
      <c r="V978" t="s">
        <v>7408</v>
      </c>
      <c r="W978" t="s">
        <v>7409</v>
      </c>
      <c r="X978" t="s">
        <v>7410</v>
      </c>
      <c r="Y978" t="s">
        <v>7397</v>
      </c>
      <c r="Z978" t="s">
        <v>7398</v>
      </c>
      <c r="AA978">
        <f>sample_report[[#This Row],[PTI_4]]*sample_report[[#This Row],[STR_4]]*0.01</f>
        <v>0</v>
      </c>
      <c r="AK978" t="s">
        <v>7412</v>
      </c>
      <c r="AL978" t="s">
        <v>7413</v>
      </c>
      <c r="AM978" t="s">
        <v>7481</v>
      </c>
      <c r="AN978">
        <v>85852</v>
      </c>
      <c r="AO978">
        <v>95549</v>
      </c>
      <c r="AP978" t="s">
        <v>8153</v>
      </c>
      <c r="AQ978" t="s">
        <v>35</v>
      </c>
      <c r="AR978" t="s">
        <v>35</v>
      </c>
    </row>
    <row r="979" spans="1:44" hidden="1" x14ac:dyDescent="0.3">
      <c r="A979" t="s">
        <v>2481</v>
      </c>
      <c r="B979" t="s">
        <v>2482</v>
      </c>
      <c r="C979" t="s">
        <v>2021</v>
      </c>
      <c r="D979" t="s">
        <v>312</v>
      </c>
      <c r="E979">
        <v>2017</v>
      </c>
      <c r="F979">
        <v>191757</v>
      </c>
      <c r="G979" t="s">
        <v>8160</v>
      </c>
      <c r="H979">
        <v>2009250</v>
      </c>
      <c r="I979">
        <v>29690786</v>
      </c>
      <c r="J979" t="s">
        <v>2488</v>
      </c>
      <c r="K979">
        <v>9737</v>
      </c>
      <c r="L979">
        <v>5630674</v>
      </c>
      <c r="M979">
        <v>66</v>
      </c>
      <c r="N979" t="s">
        <v>8161</v>
      </c>
      <c r="O979" t="s">
        <v>8162</v>
      </c>
      <c r="P979">
        <f>SUM(sample_report[[#This Row],[DIFF_4]:[DIFF_0]])</f>
        <v>608.71</v>
      </c>
      <c r="Q979">
        <f>sample_report[[#This Row],[CTP_4]]-sample_report[[#This Row],[NOM_TAX_4]]</f>
        <v>115.58</v>
      </c>
      <c r="R979" s="1">
        <f>sample_report[[#This Row],[CTP_3]]-sample_report[[#This Row],[NOM_TAX_3]]</f>
        <v>146.05000000000001</v>
      </c>
      <c r="S979" s="1">
        <f>sample_report[[#This Row],[CTP_2]]-sample_report[[#This Row],[NOMO_TAX_2]]</f>
        <v>-18.82</v>
      </c>
      <c r="T979" s="1">
        <f>sample_report[[#This Row],[CTP_1]]-sample_report[[#This Row],[NOM_TAX_1]]</f>
        <v>84.81</v>
      </c>
      <c r="U979" s="1">
        <f>sample_report[[#This Row],[CTP_0]]-sample_report[[#This Row],[NOM_TAX_0]]</f>
        <v>281.08999999999997</v>
      </c>
      <c r="V979" t="s">
        <v>2499</v>
      </c>
      <c r="W979" t="s">
        <v>2500</v>
      </c>
      <c r="X979" t="s">
        <v>2501</v>
      </c>
      <c r="Y979" t="s">
        <v>2487</v>
      </c>
      <c r="Z979" t="s">
        <v>2488</v>
      </c>
      <c r="AA979">
        <f>sample_report[[#This Row],[PTI_4]]*sample_report[[#This Row],[STR_4]]*0.01</f>
        <v>0</v>
      </c>
      <c r="AK979" t="s">
        <v>2503</v>
      </c>
      <c r="AL979" t="s">
        <v>2504</v>
      </c>
      <c r="AM979" t="s">
        <v>7500</v>
      </c>
      <c r="AN979">
        <v>151880</v>
      </c>
      <c r="AO979">
        <v>191757</v>
      </c>
      <c r="AP979" t="s">
        <v>8163</v>
      </c>
      <c r="AQ979" t="s">
        <v>35</v>
      </c>
      <c r="AR979" t="s">
        <v>35</v>
      </c>
    </row>
    <row r="980" spans="1:44" hidden="1" x14ac:dyDescent="0.3">
      <c r="A980" t="s">
        <v>4914</v>
      </c>
      <c r="B980" t="s">
        <v>4915</v>
      </c>
      <c r="C980" t="s">
        <v>2021</v>
      </c>
      <c r="D980" t="s">
        <v>312</v>
      </c>
      <c r="E980">
        <v>2017</v>
      </c>
      <c r="F980">
        <v>188539</v>
      </c>
      <c r="G980" t="s">
        <v>8182</v>
      </c>
      <c r="H980">
        <v>1641318</v>
      </c>
      <c r="I980">
        <v>23205929</v>
      </c>
      <c r="J980" t="s">
        <v>4921</v>
      </c>
      <c r="K980">
        <v>13261</v>
      </c>
      <c r="L980">
        <v>5412246</v>
      </c>
      <c r="M980">
        <v>82</v>
      </c>
      <c r="N980" t="s">
        <v>8183</v>
      </c>
      <c r="O980" t="s">
        <v>8184</v>
      </c>
      <c r="P980">
        <f>SUM(sample_report[[#This Row],[DIFF_4]:[DIFF_0]])</f>
        <v>1137.04</v>
      </c>
      <c r="Q980">
        <f>sample_report[[#This Row],[CTP_4]]-sample_report[[#This Row],[NOM_TAX_4]]</f>
        <v>205.28</v>
      </c>
      <c r="R980" s="1">
        <f>sample_report[[#This Row],[CTP_3]]-sample_report[[#This Row],[NOM_TAX_3]]</f>
        <v>219.72</v>
      </c>
      <c r="S980" s="1">
        <f>sample_report[[#This Row],[CTP_2]]-sample_report[[#This Row],[NOMO_TAX_2]]</f>
        <v>212.01</v>
      </c>
      <c r="T980" s="1">
        <f>sample_report[[#This Row],[CTP_1]]-sample_report[[#This Row],[NOM_TAX_1]]</f>
        <v>178.3</v>
      </c>
      <c r="U980" s="1">
        <f>sample_report[[#This Row],[CTP_0]]-sample_report[[#This Row],[NOM_TAX_0]]</f>
        <v>321.73</v>
      </c>
      <c r="V980" t="s">
        <v>4930</v>
      </c>
      <c r="W980" t="s">
        <v>4931</v>
      </c>
      <c r="X980" t="s">
        <v>4932</v>
      </c>
      <c r="Y980" t="s">
        <v>4920</v>
      </c>
      <c r="Z980" t="s">
        <v>4921</v>
      </c>
      <c r="AA980">
        <f>sample_report[[#This Row],[PTI_4]]*sample_report[[#This Row],[STR_4]]*0.01</f>
        <v>0</v>
      </c>
      <c r="AK980" t="s">
        <v>4934</v>
      </c>
      <c r="AL980" t="s">
        <v>4935</v>
      </c>
      <c r="AM980" t="s">
        <v>7540</v>
      </c>
      <c r="AN980">
        <v>165105</v>
      </c>
      <c r="AO980">
        <v>188539</v>
      </c>
      <c r="AP980" t="s">
        <v>8185</v>
      </c>
      <c r="AQ980" t="s">
        <v>35</v>
      </c>
      <c r="AR980" t="s">
        <v>35</v>
      </c>
    </row>
    <row r="981" spans="1:44" x14ac:dyDescent="0.3">
      <c r="A981" t="s">
        <v>2079</v>
      </c>
      <c r="B981" t="s">
        <v>2080</v>
      </c>
      <c r="C981" t="s">
        <v>2021</v>
      </c>
      <c r="D981" t="s">
        <v>410</v>
      </c>
      <c r="E981">
        <v>2020</v>
      </c>
      <c r="F981">
        <v>80811</v>
      </c>
      <c r="G981" t="s">
        <v>8549</v>
      </c>
      <c r="H981">
        <v>1226482</v>
      </c>
      <c r="I981">
        <v>2080975</v>
      </c>
      <c r="J981" t="s">
        <v>8550</v>
      </c>
      <c r="K981">
        <v>12055</v>
      </c>
      <c r="L981">
        <v>2570905</v>
      </c>
      <c r="M981">
        <v>451</v>
      </c>
      <c r="N981" t="s">
        <v>8551</v>
      </c>
      <c r="O981" t="s">
        <v>8552</v>
      </c>
      <c r="P981">
        <f>SUM(sample_report[[#This Row],[DIFF_4]:[DIFF_0]])</f>
        <v>-25600.107000000004</v>
      </c>
      <c r="Q981" s="1">
        <f>sample_report[[#This Row],[CTP_4]]-sample_report[[#This Row],[NOM_TAX_4]]</f>
        <v>-53.399199999999993</v>
      </c>
      <c r="R981" s="1">
        <f>sample_report[[#This Row],[CTP_3]]-sample_report[[#This Row],[NOM_TAX_3]]</f>
        <v>15.272200000000026</v>
      </c>
      <c r="S981" s="1">
        <f>sample_report[[#This Row],[CTP_2]]-sample_report[[#This Row],[NOMO_TAX_2]]</f>
        <v>2.5199999999999818</v>
      </c>
      <c r="T981" s="1">
        <f>sample_report[[#This Row],[CTP_1]]-sample_report[[#This Row],[NOM_TAX_1]]</f>
        <v>-9455.9500000000007</v>
      </c>
      <c r="U981" s="1">
        <f>sample_report[[#This Row],[CTP_0]]-sample_report[[#This Row],[NOM_TAX_0]]</f>
        <v>-16108.550000000001</v>
      </c>
      <c r="V981" t="s">
        <v>2087</v>
      </c>
      <c r="W981" t="s">
        <v>2088</v>
      </c>
      <c r="X981" t="s">
        <v>2082</v>
      </c>
      <c r="Y981" t="s">
        <v>2280</v>
      </c>
      <c r="Z981" t="s">
        <v>8550</v>
      </c>
      <c r="AA981">
        <f>sample_report[[#This Row],[PTI_4]]*sample_report[[#This Row],[STR_4]]*0.01</f>
        <v>138.50919999999999</v>
      </c>
      <c r="AB981">
        <f>sample_report[[#This Row],[PTI_3]]*sample_report[[#This Row],[STR_3]]*0.01</f>
        <v>174.30779999999999</v>
      </c>
      <c r="AC981">
        <f>sample_report[[#This Row],[PTI_2]]*sample_report[[#This Row],[STR_32]]*0.01</f>
        <v>234.43</v>
      </c>
      <c r="AD981">
        <f>sample_report[[#This Row],[PTI_1]]*sample_report[[#This Row],[STR_1]]*0.01</f>
        <v>9607.8000000000011</v>
      </c>
      <c r="AE981">
        <f>sample_report[[#This Row],[PTI_0]]*sample_report[[#This Row],[STR_0]]*0.01</f>
        <v>16162.2</v>
      </c>
      <c r="AF981">
        <v>17</v>
      </c>
      <c r="AG981">
        <v>17</v>
      </c>
      <c r="AH981">
        <v>20</v>
      </c>
      <c r="AI981">
        <v>20</v>
      </c>
      <c r="AJ981">
        <v>20</v>
      </c>
      <c r="AK981" t="s">
        <v>2091</v>
      </c>
      <c r="AL981" t="s">
        <v>2283</v>
      </c>
      <c r="AM981" t="s">
        <v>8553</v>
      </c>
      <c r="AN981">
        <v>48039</v>
      </c>
      <c r="AO981">
        <v>80811</v>
      </c>
      <c r="AP981" t="s">
        <v>8554</v>
      </c>
      <c r="AQ981" t="s">
        <v>35</v>
      </c>
      <c r="AR981" t="s">
        <v>35</v>
      </c>
    </row>
    <row r="982" spans="1:44" x14ac:dyDescent="0.3">
      <c r="A982" t="s">
        <v>2079</v>
      </c>
      <c r="B982" t="s">
        <v>2080</v>
      </c>
      <c r="C982" t="s">
        <v>2021</v>
      </c>
      <c r="D982" t="s">
        <v>410</v>
      </c>
      <c r="E982">
        <v>2016</v>
      </c>
      <c r="F982">
        <v>81476</v>
      </c>
      <c r="G982" t="s">
        <v>8555</v>
      </c>
      <c r="H982">
        <v>1022235</v>
      </c>
      <c r="I982">
        <v>1666775</v>
      </c>
      <c r="J982" t="s">
        <v>2087</v>
      </c>
      <c r="K982">
        <v>15919</v>
      </c>
      <c r="L982">
        <v>4884027</v>
      </c>
      <c r="M982">
        <v>929</v>
      </c>
      <c r="N982" t="s">
        <v>8556</v>
      </c>
      <c r="O982" t="s">
        <v>8557</v>
      </c>
      <c r="P982">
        <f>SUM(sample_report[[#This Row],[DIFF_4]:[DIFF_0]])</f>
        <v>-26577.1947</v>
      </c>
      <c r="Q982" s="1">
        <f>sample_report[[#This Row],[CTP_4]]-sample_report[[#This Row],[NOM_TAX_4]]</f>
        <v>100.9252</v>
      </c>
      <c r="R982" s="1">
        <f>sample_report[[#This Row],[CTP_3]]-sample_report[[#This Row],[NOM_TAX_3]]</f>
        <v>-97.847399999999993</v>
      </c>
      <c r="S982" s="1">
        <f>sample_report[[#This Row],[CTP_2]]-sample_report[[#This Row],[NOMO_TAX_2]]</f>
        <v>-24.992500000000007</v>
      </c>
      <c r="T982" s="1">
        <f>sample_report[[#This Row],[CTP_1]]-sample_report[[#This Row],[NOM_TAX_1]]</f>
        <v>-12789.470000000001</v>
      </c>
      <c r="U982" s="1">
        <f>sample_report[[#This Row],[CTP_0]]-sample_report[[#This Row],[NOM_TAX_0]]</f>
        <v>-13765.81</v>
      </c>
      <c r="V982" t="s">
        <v>8558</v>
      </c>
      <c r="W982" t="s">
        <v>2398</v>
      </c>
      <c r="X982" t="s">
        <v>2085</v>
      </c>
      <c r="Y982" t="s">
        <v>2086</v>
      </c>
      <c r="Z982" t="s">
        <v>2087</v>
      </c>
      <c r="AA982">
        <f>sample_report[[#This Row],[PTI_4]]*sample_report[[#This Row],[STR_4]]*0.01</f>
        <v>94.93480000000001</v>
      </c>
      <c r="AB982">
        <f>sample_report[[#This Row],[PTI_3]]*sample_report[[#This Row],[STR_3]]*0.01</f>
        <v>104.4174</v>
      </c>
      <c r="AC982">
        <f>sample_report[[#This Row],[PTI_2]]*sample_report[[#This Row],[STR_32]]*0.01</f>
        <v>106.2925</v>
      </c>
      <c r="AD982">
        <f>sample_report[[#This Row],[PTI_1]]*sample_report[[#This Row],[STR_1]]*0.01</f>
        <v>12888.380000000001</v>
      </c>
      <c r="AE982">
        <f>sample_report[[#This Row],[PTI_0]]*sample_report[[#This Row],[STR_0]]*0.01</f>
        <v>13850.92</v>
      </c>
      <c r="AF982">
        <v>17</v>
      </c>
      <c r="AG982">
        <v>17</v>
      </c>
      <c r="AH982">
        <v>17</v>
      </c>
      <c r="AI982">
        <v>17</v>
      </c>
      <c r="AJ982">
        <v>17</v>
      </c>
      <c r="AK982" t="s">
        <v>8559</v>
      </c>
      <c r="AL982" t="s">
        <v>2399</v>
      </c>
      <c r="AM982" t="s">
        <v>2089</v>
      </c>
      <c r="AN982">
        <v>75814</v>
      </c>
      <c r="AO982">
        <v>81476</v>
      </c>
      <c r="AP982" t="s">
        <v>8560</v>
      </c>
      <c r="AQ982" t="s">
        <v>35</v>
      </c>
      <c r="AR982" t="s">
        <v>35</v>
      </c>
    </row>
    <row r="983" spans="1:44" hidden="1" x14ac:dyDescent="0.3">
      <c r="A983" t="s">
        <v>2581</v>
      </c>
      <c r="B983" t="s">
        <v>2582</v>
      </c>
      <c r="C983" t="s">
        <v>2021</v>
      </c>
      <c r="D983" t="s">
        <v>2583</v>
      </c>
      <c r="E983">
        <v>2018</v>
      </c>
      <c r="F983">
        <v>105243</v>
      </c>
      <c r="G983" t="s">
        <v>9507</v>
      </c>
      <c r="H983">
        <v>1018018</v>
      </c>
      <c r="I983">
        <v>2194510</v>
      </c>
      <c r="J983" t="s">
        <v>2590</v>
      </c>
      <c r="K983">
        <v>13382</v>
      </c>
      <c r="L983">
        <v>2445415</v>
      </c>
      <c r="M983">
        <v>364</v>
      </c>
      <c r="N983" t="s">
        <v>9508</v>
      </c>
      <c r="O983" t="s">
        <v>9509</v>
      </c>
      <c r="P983">
        <f>SUM(sample_report[[#This Row],[DIFF_4]:[DIFF_0]])</f>
        <v>586.81999999999994</v>
      </c>
      <c r="Q983">
        <f>sample_report[[#This Row],[CTP_4]]-sample_report[[#This Row],[NOM_TAX_4]]</f>
        <v>139.44</v>
      </c>
      <c r="R983" s="1">
        <f>sample_report[[#This Row],[CTP_3]]-sample_report[[#This Row],[NOM_TAX_3]]</f>
        <v>150.43</v>
      </c>
      <c r="S983" s="1">
        <f>sample_report[[#This Row],[CTP_2]]-sample_report[[#This Row],[NOMO_TAX_2]]</f>
        <v>69.03</v>
      </c>
      <c r="T983" s="1">
        <f>sample_report[[#This Row],[CTP_1]]-sample_report[[#This Row],[NOM_TAX_1]]</f>
        <v>91.96</v>
      </c>
      <c r="U983" s="1">
        <f>sample_report[[#This Row],[CTP_0]]-sample_report[[#This Row],[NOM_TAX_0]]</f>
        <v>135.96</v>
      </c>
      <c r="V983" t="s">
        <v>2602</v>
      </c>
      <c r="W983" t="s">
        <v>2603</v>
      </c>
      <c r="X983" t="s">
        <v>2588</v>
      </c>
      <c r="Y983" t="s">
        <v>2589</v>
      </c>
      <c r="Z983" t="s">
        <v>2590</v>
      </c>
      <c r="AA983">
        <f>sample_report[[#This Row],[PTI_4]]*sample_report[[#This Row],[STR_4]]*0.01</f>
        <v>0</v>
      </c>
      <c r="AK983" t="s">
        <v>2606</v>
      </c>
      <c r="AL983" t="s">
        <v>9510</v>
      </c>
      <c r="AM983" t="s">
        <v>2592</v>
      </c>
      <c r="AN983">
        <v>77993</v>
      </c>
      <c r="AO983">
        <v>105243</v>
      </c>
      <c r="AP983" t="s">
        <v>9511</v>
      </c>
      <c r="AQ983" t="s">
        <v>9512</v>
      </c>
      <c r="AR983" t="s">
        <v>35</v>
      </c>
    </row>
    <row r="984" spans="1:44" hidden="1" x14ac:dyDescent="0.3">
      <c r="A984" t="s">
        <v>2581</v>
      </c>
      <c r="B984" t="s">
        <v>2582</v>
      </c>
      <c r="C984" t="s">
        <v>2021</v>
      </c>
      <c r="D984" t="s">
        <v>2583</v>
      </c>
      <c r="E984">
        <v>2019</v>
      </c>
      <c r="F984">
        <v>39441</v>
      </c>
      <c r="G984" t="s">
        <v>9543</v>
      </c>
      <c r="H984">
        <v>1009302</v>
      </c>
      <c r="I984">
        <v>2223812</v>
      </c>
      <c r="J984" t="s">
        <v>2591</v>
      </c>
      <c r="K984">
        <v>7994</v>
      </c>
      <c r="L984">
        <v>880956</v>
      </c>
      <c r="M984">
        <v>131</v>
      </c>
      <c r="N984" t="s">
        <v>9544</v>
      </c>
      <c r="O984" t="s">
        <v>9545</v>
      </c>
      <c r="P984">
        <f>SUM(sample_report[[#This Row],[DIFF_4]:[DIFF_0]])</f>
        <v>672.81</v>
      </c>
      <c r="Q984">
        <f>sample_report[[#This Row],[CTP_4]]-sample_report[[#This Row],[NOM_TAX_4]]</f>
        <v>150.43</v>
      </c>
      <c r="R984" s="1">
        <f>sample_report[[#This Row],[CTP_3]]-sample_report[[#This Row],[NOM_TAX_3]]</f>
        <v>69.03</v>
      </c>
      <c r="S984" s="1">
        <f>sample_report[[#This Row],[CTP_2]]-sample_report[[#This Row],[NOMO_TAX_2]]</f>
        <v>91.96</v>
      </c>
      <c r="T984" s="1">
        <f>sample_report[[#This Row],[CTP_1]]-sample_report[[#This Row],[NOM_TAX_1]]</f>
        <v>135.96</v>
      </c>
      <c r="U984" s="1">
        <f>sample_report[[#This Row],[CTP_0]]-sample_report[[#This Row],[NOM_TAX_0]]</f>
        <v>225.43</v>
      </c>
      <c r="V984" t="s">
        <v>2603</v>
      </c>
      <c r="W984" t="s">
        <v>2588</v>
      </c>
      <c r="X984" t="s">
        <v>2589</v>
      </c>
      <c r="Y984" t="s">
        <v>2590</v>
      </c>
      <c r="Z984" t="s">
        <v>2591</v>
      </c>
      <c r="AA984">
        <f>sample_report[[#This Row],[PTI_4]]*sample_report[[#This Row],[STR_4]]*0.01</f>
        <v>0</v>
      </c>
      <c r="AK984" t="s">
        <v>9510</v>
      </c>
      <c r="AL984" t="s">
        <v>2592</v>
      </c>
      <c r="AM984" t="s">
        <v>2593</v>
      </c>
      <c r="AN984">
        <v>105243</v>
      </c>
      <c r="AO984">
        <v>39441</v>
      </c>
      <c r="AP984" t="s">
        <v>9546</v>
      </c>
      <c r="AQ984" t="s">
        <v>9547</v>
      </c>
      <c r="AR984" t="s">
        <v>35</v>
      </c>
    </row>
    <row r="985" spans="1:44" hidden="1" x14ac:dyDescent="0.3">
      <c r="A985" t="s">
        <v>2581</v>
      </c>
      <c r="B985" t="s">
        <v>2582</v>
      </c>
      <c r="C985" t="s">
        <v>2021</v>
      </c>
      <c r="D985" t="s">
        <v>2583</v>
      </c>
      <c r="E985">
        <v>2017</v>
      </c>
      <c r="F985">
        <v>77993</v>
      </c>
      <c r="G985" t="s">
        <v>9574</v>
      </c>
      <c r="H985">
        <v>1021591</v>
      </c>
      <c r="I985">
        <v>2243782</v>
      </c>
      <c r="J985" t="s">
        <v>2589</v>
      </c>
      <c r="K985">
        <v>9769</v>
      </c>
      <c r="L985">
        <v>1690559</v>
      </c>
      <c r="M985">
        <v>252</v>
      </c>
      <c r="N985" t="s">
        <v>9575</v>
      </c>
      <c r="O985" t="s">
        <v>9576</v>
      </c>
      <c r="P985">
        <f>SUM(sample_report[[#This Row],[DIFF_4]:[DIFF_0]])</f>
        <v>493.03000000000003</v>
      </c>
      <c r="Q985">
        <f>sample_report[[#This Row],[CTP_4]]-sample_report[[#This Row],[NOM_TAX_4]]</f>
        <v>42.17</v>
      </c>
      <c r="R985" s="1">
        <f>sample_report[[#This Row],[CTP_3]]-sample_report[[#This Row],[NOM_TAX_3]]</f>
        <v>139.44</v>
      </c>
      <c r="S985" s="1">
        <f>sample_report[[#This Row],[CTP_2]]-sample_report[[#This Row],[NOMO_TAX_2]]</f>
        <v>150.43</v>
      </c>
      <c r="T985" s="1">
        <f>sample_report[[#This Row],[CTP_1]]-sample_report[[#This Row],[NOM_TAX_1]]</f>
        <v>69.03</v>
      </c>
      <c r="U985" s="1">
        <f>sample_report[[#This Row],[CTP_0]]-sample_report[[#This Row],[NOM_TAX_0]]</f>
        <v>91.96</v>
      </c>
      <c r="V985" t="s">
        <v>2601</v>
      </c>
      <c r="W985" t="s">
        <v>2602</v>
      </c>
      <c r="X985" t="s">
        <v>2603</v>
      </c>
      <c r="Y985" t="s">
        <v>2588</v>
      </c>
      <c r="Z985" t="s">
        <v>2589</v>
      </c>
      <c r="AA985">
        <f>sample_report[[#This Row],[PTI_4]]*sample_report[[#This Row],[STR_4]]*0.01</f>
        <v>0</v>
      </c>
      <c r="AK985" t="s">
        <v>2605</v>
      </c>
      <c r="AL985" t="s">
        <v>2606</v>
      </c>
      <c r="AM985" t="s">
        <v>9510</v>
      </c>
      <c r="AN985">
        <v>69961</v>
      </c>
      <c r="AO985">
        <v>77993</v>
      </c>
      <c r="AP985" t="s">
        <v>9577</v>
      </c>
      <c r="AQ985" t="s">
        <v>9578</v>
      </c>
      <c r="AR985" t="s">
        <v>35</v>
      </c>
    </row>
    <row r="986" spans="1:44" hidden="1" x14ac:dyDescent="0.3">
      <c r="A986" t="s">
        <v>9914</v>
      </c>
      <c r="B986" t="s">
        <v>9915</v>
      </c>
      <c r="C986" t="s">
        <v>2021</v>
      </c>
      <c r="D986" t="s">
        <v>257</v>
      </c>
      <c r="E986">
        <v>2018</v>
      </c>
      <c r="F986">
        <v>9458</v>
      </c>
      <c r="G986" t="s">
        <v>9916</v>
      </c>
      <c r="H986">
        <v>670429</v>
      </c>
      <c r="I986">
        <v>1186209</v>
      </c>
      <c r="J986" t="s">
        <v>9917</v>
      </c>
      <c r="K986">
        <v>-1521</v>
      </c>
      <c r="L986">
        <v>707299</v>
      </c>
      <c r="M986">
        <v>186</v>
      </c>
      <c r="N986" t="s">
        <v>9918</v>
      </c>
      <c r="O986" t="s">
        <v>9919</v>
      </c>
      <c r="P986">
        <f>SUM(sample_report[[#This Row],[DIFF_4]:[DIFF_0]])</f>
        <v>246.35999999999996</v>
      </c>
      <c r="Q986">
        <f>sample_report[[#This Row],[CTP_4]]-sample_report[[#This Row],[NOM_TAX_4]]</f>
        <v>9.4700000000000006</v>
      </c>
      <c r="R986" s="1">
        <f>sample_report[[#This Row],[CTP_3]]-sample_report[[#This Row],[NOM_TAX_3]]</f>
        <v>73.8</v>
      </c>
      <c r="S986" s="1">
        <f>sample_report[[#This Row],[CTP_2]]-sample_report[[#This Row],[NOMO_TAX_2]]</f>
        <v>72</v>
      </c>
      <c r="T986" s="1">
        <f>sample_report[[#This Row],[CTP_1]]-sample_report[[#This Row],[NOM_TAX_1]]</f>
        <v>58.08</v>
      </c>
      <c r="U986" s="1">
        <f>sample_report[[#This Row],[CTP_0]]-sample_report[[#This Row],[NOM_TAX_0]]</f>
        <v>33.01</v>
      </c>
      <c r="V986" t="s">
        <v>9920</v>
      </c>
      <c r="W986" t="s">
        <v>9921</v>
      </c>
      <c r="X986" t="s">
        <v>9922</v>
      </c>
      <c r="Y986" t="s">
        <v>9923</v>
      </c>
      <c r="Z986" t="s">
        <v>9917</v>
      </c>
      <c r="AA986">
        <f>sample_report[[#This Row],[PTI_4]]*sample_report[[#This Row],[STR_4]]*0.01</f>
        <v>0</v>
      </c>
      <c r="AK986" t="s">
        <v>9924</v>
      </c>
      <c r="AL986" t="s">
        <v>9925</v>
      </c>
      <c r="AM986" t="s">
        <v>9926</v>
      </c>
      <c r="AN986">
        <v>24723</v>
      </c>
      <c r="AO986">
        <v>9458</v>
      </c>
      <c r="AP986" t="s">
        <v>9927</v>
      </c>
      <c r="AQ986" t="s">
        <v>9928</v>
      </c>
      <c r="AR986" t="s">
        <v>35</v>
      </c>
    </row>
    <row r="987" spans="1:44" hidden="1" x14ac:dyDescent="0.3">
      <c r="A987" t="s">
        <v>5478</v>
      </c>
      <c r="B987" t="s">
        <v>5479</v>
      </c>
      <c r="C987" t="s">
        <v>2021</v>
      </c>
      <c r="D987" t="s">
        <v>257</v>
      </c>
      <c r="E987">
        <v>2018</v>
      </c>
      <c r="F987">
        <v>510769</v>
      </c>
      <c r="G987" t="s">
        <v>9934</v>
      </c>
      <c r="H987">
        <v>3942735</v>
      </c>
      <c r="I987">
        <v>11000929</v>
      </c>
      <c r="J987" t="s">
        <v>5486</v>
      </c>
      <c r="K987">
        <v>134030</v>
      </c>
      <c r="L987">
        <v>12906511</v>
      </c>
      <c r="M987">
        <v>380</v>
      </c>
      <c r="N987" t="s">
        <v>9935</v>
      </c>
      <c r="O987" t="s">
        <v>9936</v>
      </c>
      <c r="P987">
        <f>SUM(sample_report[[#This Row],[DIFF_4]:[DIFF_0]])</f>
        <v>6619.59</v>
      </c>
      <c r="Q987">
        <f>sample_report[[#This Row],[CTP_4]]-sample_report[[#This Row],[NOM_TAX_4]]</f>
        <v>1148.2</v>
      </c>
      <c r="R987" s="1">
        <f>sample_report[[#This Row],[CTP_3]]-sample_report[[#This Row],[NOM_TAX_3]]</f>
        <v>1457.42</v>
      </c>
      <c r="S987" s="1">
        <f>sample_report[[#This Row],[CTP_2]]-sample_report[[#This Row],[NOMO_TAX_2]]</f>
        <v>1300.2</v>
      </c>
      <c r="T987" s="1">
        <f>sample_report[[#This Row],[CTP_1]]-sample_report[[#This Row],[NOM_TAX_1]]</f>
        <v>1316.26</v>
      </c>
      <c r="U987" s="1">
        <f>sample_report[[#This Row],[CTP_0]]-sample_report[[#This Row],[NOM_TAX_0]]</f>
        <v>1397.51</v>
      </c>
      <c r="V987" t="s">
        <v>5498</v>
      </c>
      <c r="W987" t="s">
        <v>5499</v>
      </c>
      <c r="X987" t="s">
        <v>5484</v>
      </c>
      <c r="Y987" t="s">
        <v>5485</v>
      </c>
      <c r="Z987" t="s">
        <v>5486</v>
      </c>
      <c r="AA987">
        <f>sample_report[[#This Row],[PTI_4]]*sample_report[[#This Row],[STR_4]]*0.01</f>
        <v>0</v>
      </c>
      <c r="AK987" t="s">
        <v>5502</v>
      </c>
      <c r="AL987" t="s">
        <v>9937</v>
      </c>
      <c r="AM987" t="s">
        <v>5488</v>
      </c>
      <c r="AN987">
        <v>565551</v>
      </c>
      <c r="AO987">
        <v>510769</v>
      </c>
      <c r="AP987" t="s">
        <v>9938</v>
      </c>
      <c r="AQ987" t="s">
        <v>9939</v>
      </c>
      <c r="AR987" t="s">
        <v>35</v>
      </c>
    </row>
    <row r="988" spans="1:44" hidden="1" x14ac:dyDescent="0.3">
      <c r="A988" t="s">
        <v>9914</v>
      </c>
      <c r="B988" t="s">
        <v>9915</v>
      </c>
      <c r="C988" t="s">
        <v>2021</v>
      </c>
      <c r="D988" t="s">
        <v>257</v>
      </c>
      <c r="E988">
        <v>2019</v>
      </c>
      <c r="F988">
        <v>14842</v>
      </c>
      <c r="G988" t="s">
        <v>10109</v>
      </c>
      <c r="H988">
        <v>689877</v>
      </c>
      <c r="I988">
        <v>1234905</v>
      </c>
      <c r="J988" t="s">
        <v>10110</v>
      </c>
      <c r="K988">
        <v>-1272</v>
      </c>
      <c r="L988">
        <v>970761</v>
      </c>
      <c r="M988">
        <v>264</v>
      </c>
      <c r="N988" t="s">
        <v>10111</v>
      </c>
      <c r="O988" t="s">
        <v>10112</v>
      </c>
      <c r="P988">
        <f>SUM(sample_report[[#This Row],[DIFF_4]:[DIFF_0]])</f>
        <v>256.89999999999998</v>
      </c>
      <c r="Q988">
        <f>sample_report[[#This Row],[CTP_4]]-sample_report[[#This Row],[NOM_TAX_4]]</f>
        <v>73.8</v>
      </c>
      <c r="R988" s="1">
        <f>sample_report[[#This Row],[CTP_3]]-sample_report[[#This Row],[NOM_TAX_3]]</f>
        <v>72</v>
      </c>
      <c r="S988" s="1">
        <f>sample_report[[#This Row],[CTP_2]]-sample_report[[#This Row],[NOMO_TAX_2]]</f>
        <v>58.08</v>
      </c>
      <c r="T988" s="1">
        <f>sample_report[[#This Row],[CTP_1]]-sample_report[[#This Row],[NOM_TAX_1]]</f>
        <v>33.01</v>
      </c>
      <c r="U988" s="1">
        <f>sample_report[[#This Row],[CTP_0]]-sample_report[[#This Row],[NOM_TAX_0]]</f>
        <v>20.010000000000002</v>
      </c>
      <c r="V988" t="s">
        <v>9921</v>
      </c>
      <c r="W988" t="s">
        <v>9922</v>
      </c>
      <c r="X988" t="s">
        <v>9923</v>
      </c>
      <c r="Y988" t="s">
        <v>9917</v>
      </c>
      <c r="Z988" t="s">
        <v>10110</v>
      </c>
      <c r="AA988">
        <f>sample_report[[#This Row],[PTI_4]]*sample_report[[#This Row],[STR_4]]*0.01</f>
        <v>0</v>
      </c>
      <c r="AK988" t="s">
        <v>9925</v>
      </c>
      <c r="AL988" t="s">
        <v>9926</v>
      </c>
      <c r="AM988" t="s">
        <v>10113</v>
      </c>
      <c r="AN988">
        <v>9458</v>
      </c>
      <c r="AO988">
        <v>14842</v>
      </c>
      <c r="AP988" t="s">
        <v>10114</v>
      </c>
      <c r="AQ988" t="s">
        <v>10115</v>
      </c>
      <c r="AR988" t="s">
        <v>35</v>
      </c>
    </row>
    <row r="989" spans="1:44" hidden="1" x14ac:dyDescent="0.3">
      <c r="A989" t="s">
        <v>5478</v>
      </c>
      <c r="B989" t="s">
        <v>5479</v>
      </c>
      <c r="C989" t="s">
        <v>2021</v>
      </c>
      <c r="D989" t="s">
        <v>257</v>
      </c>
      <c r="E989">
        <v>2019</v>
      </c>
      <c r="F989">
        <v>466617</v>
      </c>
      <c r="G989" t="s">
        <v>10120</v>
      </c>
      <c r="H989">
        <v>4136453</v>
      </c>
      <c r="I989">
        <v>11078299</v>
      </c>
      <c r="J989" t="s">
        <v>5487</v>
      </c>
      <c r="K989">
        <v>102524</v>
      </c>
      <c r="L989">
        <v>11530874</v>
      </c>
      <c r="M989">
        <v>344</v>
      </c>
      <c r="N989" t="s">
        <v>10121</v>
      </c>
      <c r="O989" t="s">
        <v>10122</v>
      </c>
      <c r="P989">
        <f>SUM(sample_report[[#This Row],[DIFF_4]:[DIFF_0]])</f>
        <v>6918.09</v>
      </c>
      <c r="Q989">
        <f>sample_report[[#This Row],[CTP_4]]-sample_report[[#This Row],[NOM_TAX_4]]</f>
        <v>1457.42</v>
      </c>
      <c r="R989" s="1">
        <f>sample_report[[#This Row],[CTP_3]]-sample_report[[#This Row],[NOM_TAX_3]]</f>
        <v>1300.2</v>
      </c>
      <c r="S989" s="1">
        <f>sample_report[[#This Row],[CTP_2]]-sample_report[[#This Row],[NOMO_TAX_2]]</f>
        <v>1316.26</v>
      </c>
      <c r="T989" s="1">
        <f>sample_report[[#This Row],[CTP_1]]-sample_report[[#This Row],[NOM_TAX_1]]</f>
        <v>1397.51</v>
      </c>
      <c r="U989" s="1">
        <f>sample_report[[#This Row],[CTP_0]]-sample_report[[#This Row],[NOM_TAX_0]]</f>
        <v>1446.7</v>
      </c>
      <c r="V989" t="s">
        <v>5499</v>
      </c>
      <c r="W989" t="s">
        <v>5484</v>
      </c>
      <c r="X989" t="s">
        <v>5485</v>
      </c>
      <c r="Y989" t="s">
        <v>5486</v>
      </c>
      <c r="Z989" t="s">
        <v>5487</v>
      </c>
      <c r="AA989">
        <f>sample_report[[#This Row],[PTI_4]]*sample_report[[#This Row],[STR_4]]*0.01</f>
        <v>0</v>
      </c>
      <c r="AK989" t="s">
        <v>9937</v>
      </c>
      <c r="AL989" t="s">
        <v>5488</v>
      </c>
      <c r="AM989" t="s">
        <v>5489</v>
      </c>
      <c r="AN989">
        <v>510769</v>
      </c>
      <c r="AO989">
        <v>466617</v>
      </c>
      <c r="AP989" t="s">
        <v>10123</v>
      </c>
      <c r="AQ989" t="s">
        <v>10124</v>
      </c>
      <c r="AR989" t="s">
        <v>35</v>
      </c>
    </row>
    <row r="990" spans="1:44" hidden="1" x14ac:dyDescent="0.3">
      <c r="A990" t="s">
        <v>9914</v>
      </c>
      <c r="B990" t="s">
        <v>9915</v>
      </c>
      <c r="C990" t="s">
        <v>2021</v>
      </c>
      <c r="D990" t="s">
        <v>257</v>
      </c>
      <c r="E990">
        <v>2017</v>
      </c>
      <c r="F990">
        <v>24723</v>
      </c>
      <c r="G990" t="s">
        <v>10243</v>
      </c>
      <c r="H990">
        <v>710750</v>
      </c>
      <c r="I990">
        <v>1324325</v>
      </c>
      <c r="J990" t="s">
        <v>9923</v>
      </c>
      <c r="K990">
        <v>3836</v>
      </c>
      <c r="L990">
        <v>962873</v>
      </c>
      <c r="M990">
        <v>247</v>
      </c>
      <c r="N990" t="s">
        <v>10244</v>
      </c>
      <c r="O990" t="s">
        <v>10245</v>
      </c>
      <c r="P990">
        <f>SUM(sample_report[[#This Row],[DIFF_4]:[DIFF_0]])</f>
        <v>240.86</v>
      </c>
      <c r="Q990">
        <f>sample_report[[#This Row],[CTP_4]]-sample_report[[#This Row],[NOM_TAX_4]]</f>
        <v>27.51</v>
      </c>
      <c r="R990" s="1">
        <f>sample_report[[#This Row],[CTP_3]]-sample_report[[#This Row],[NOM_TAX_3]]</f>
        <v>9.4700000000000006</v>
      </c>
      <c r="S990" s="1">
        <f>sample_report[[#This Row],[CTP_2]]-sample_report[[#This Row],[NOMO_TAX_2]]</f>
        <v>73.8</v>
      </c>
      <c r="T990" s="1">
        <f>sample_report[[#This Row],[CTP_1]]-sample_report[[#This Row],[NOM_TAX_1]]</f>
        <v>72</v>
      </c>
      <c r="U990" s="1">
        <f>sample_report[[#This Row],[CTP_0]]-sample_report[[#This Row],[NOM_TAX_0]]</f>
        <v>58.08</v>
      </c>
      <c r="V990" t="s">
        <v>10246</v>
      </c>
      <c r="W990" t="s">
        <v>9920</v>
      </c>
      <c r="X990" t="s">
        <v>9921</v>
      </c>
      <c r="Y990" t="s">
        <v>9922</v>
      </c>
      <c r="Z990" t="s">
        <v>9923</v>
      </c>
      <c r="AA990">
        <f>sample_report[[#This Row],[PTI_4]]*sample_report[[#This Row],[STR_4]]*0.01</f>
        <v>0</v>
      </c>
      <c r="AK990" t="s">
        <v>10247</v>
      </c>
      <c r="AL990" t="s">
        <v>9924</v>
      </c>
      <c r="AM990" t="s">
        <v>9925</v>
      </c>
      <c r="AN990">
        <v>15617</v>
      </c>
      <c r="AO990">
        <v>24723</v>
      </c>
      <c r="AP990" t="s">
        <v>10248</v>
      </c>
      <c r="AQ990" t="s">
        <v>10249</v>
      </c>
      <c r="AR990" t="s">
        <v>35</v>
      </c>
    </row>
    <row r="991" spans="1:44" hidden="1" x14ac:dyDescent="0.3">
      <c r="A991" t="s">
        <v>5478</v>
      </c>
      <c r="B991" t="s">
        <v>5479</v>
      </c>
      <c r="C991" t="s">
        <v>2021</v>
      </c>
      <c r="D991" t="s">
        <v>257</v>
      </c>
      <c r="E991">
        <v>2017</v>
      </c>
      <c r="F991">
        <v>565551</v>
      </c>
      <c r="G991" t="s">
        <v>10253</v>
      </c>
      <c r="H991">
        <v>3639705</v>
      </c>
      <c r="I991">
        <v>11449559</v>
      </c>
      <c r="J991" t="s">
        <v>5485</v>
      </c>
      <c r="K991">
        <v>156127</v>
      </c>
      <c r="L991">
        <v>13873440</v>
      </c>
      <c r="M991">
        <v>463</v>
      </c>
      <c r="N991" t="s">
        <v>10254</v>
      </c>
      <c r="O991" t="s">
        <v>10255</v>
      </c>
      <c r="P991">
        <f>SUM(sample_report[[#This Row],[DIFF_4]:[DIFF_0]])</f>
        <v>6124.4900000000007</v>
      </c>
      <c r="Q991">
        <f>sample_report[[#This Row],[CTP_4]]-sample_report[[#This Row],[NOM_TAX_4]]</f>
        <v>902.41</v>
      </c>
      <c r="R991" s="1">
        <f>sample_report[[#This Row],[CTP_3]]-sample_report[[#This Row],[NOM_TAX_3]]</f>
        <v>1148.2</v>
      </c>
      <c r="S991" s="1">
        <f>sample_report[[#This Row],[CTP_2]]-sample_report[[#This Row],[NOMO_TAX_2]]</f>
        <v>1457.42</v>
      </c>
      <c r="T991" s="1">
        <f>sample_report[[#This Row],[CTP_1]]-sample_report[[#This Row],[NOM_TAX_1]]</f>
        <v>1300.2</v>
      </c>
      <c r="U991" s="1">
        <f>sample_report[[#This Row],[CTP_0]]-sample_report[[#This Row],[NOM_TAX_0]]</f>
        <v>1316.26</v>
      </c>
      <c r="V991" t="s">
        <v>5497</v>
      </c>
      <c r="W991" t="s">
        <v>5498</v>
      </c>
      <c r="X991" t="s">
        <v>5499</v>
      </c>
      <c r="Y991" t="s">
        <v>5484</v>
      </c>
      <c r="Z991" t="s">
        <v>5485</v>
      </c>
      <c r="AA991">
        <f>sample_report[[#This Row],[PTI_4]]*sample_report[[#This Row],[STR_4]]*0.01</f>
        <v>0</v>
      </c>
      <c r="AK991" t="s">
        <v>5501</v>
      </c>
      <c r="AL991" t="s">
        <v>5502</v>
      </c>
      <c r="AM991" t="s">
        <v>9937</v>
      </c>
      <c r="AN991">
        <v>611217</v>
      </c>
      <c r="AO991">
        <v>565551</v>
      </c>
      <c r="AP991" t="s">
        <v>10256</v>
      </c>
      <c r="AQ991" t="s">
        <v>10257</v>
      </c>
      <c r="AR991" t="s">
        <v>35</v>
      </c>
    </row>
    <row r="992" spans="1:44" hidden="1" x14ac:dyDescent="0.3">
      <c r="A992" t="s">
        <v>10948</v>
      </c>
      <c r="B992" t="s">
        <v>10949</v>
      </c>
      <c r="C992" t="s">
        <v>2021</v>
      </c>
      <c r="D992" t="s">
        <v>1982</v>
      </c>
      <c r="E992">
        <v>2018</v>
      </c>
      <c r="F992">
        <v>107610</v>
      </c>
      <c r="G992" t="s">
        <v>10950</v>
      </c>
      <c r="H992">
        <v>346015</v>
      </c>
      <c r="I992">
        <v>1324625</v>
      </c>
      <c r="J992" t="s">
        <v>10951</v>
      </c>
      <c r="K992">
        <v>27734</v>
      </c>
      <c r="L992">
        <v>1744202</v>
      </c>
      <c r="M992">
        <v>424</v>
      </c>
      <c r="N992" t="s">
        <v>10952</v>
      </c>
      <c r="O992" t="s">
        <v>10953</v>
      </c>
      <c r="P992">
        <f>SUM(sample_report[[#This Row],[DIFF_4]:[DIFF_0]])</f>
        <v>1107.79</v>
      </c>
      <c r="Q992">
        <f>sample_report[[#This Row],[CTP_4]]-sample_report[[#This Row],[NOM_TAX_4]]</f>
        <v>151.47</v>
      </c>
      <c r="R992" s="1">
        <f>sample_report[[#This Row],[CTP_3]]-sample_report[[#This Row],[NOM_TAX_3]]</f>
        <v>181.29</v>
      </c>
      <c r="S992" s="1">
        <f>sample_report[[#This Row],[CTP_2]]-sample_report[[#This Row],[NOMO_TAX_2]]</f>
        <v>160.03</v>
      </c>
      <c r="T992" s="1">
        <f>sample_report[[#This Row],[CTP_1]]-sample_report[[#This Row],[NOM_TAX_1]]</f>
        <v>215.95</v>
      </c>
      <c r="U992" s="1">
        <f>sample_report[[#This Row],[CTP_0]]-sample_report[[#This Row],[NOM_TAX_0]]</f>
        <v>399.05</v>
      </c>
      <c r="V992" t="s">
        <v>10954</v>
      </c>
      <c r="W992" t="s">
        <v>10955</v>
      </c>
      <c r="X992" t="s">
        <v>10956</v>
      </c>
      <c r="Y992" t="s">
        <v>10957</v>
      </c>
      <c r="Z992" t="s">
        <v>10951</v>
      </c>
      <c r="AA992">
        <f>sample_report[[#This Row],[PTI_4]]*sample_report[[#This Row],[STR_4]]*0.01</f>
        <v>0</v>
      </c>
      <c r="AK992" t="s">
        <v>10958</v>
      </c>
      <c r="AL992" t="s">
        <v>10959</v>
      </c>
      <c r="AM992" t="s">
        <v>10960</v>
      </c>
      <c r="AN992">
        <v>234143</v>
      </c>
      <c r="AO992">
        <v>107610</v>
      </c>
      <c r="AP992" t="s">
        <v>10961</v>
      </c>
      <c r="AQ992" t="s">
        <v>10962</v>
      </c>
      <c r="AR992" t="s">
        <v>35</v>
      </c>
    </row>
    <row r="993" spans="1:44" hidden="1" x14ac:dyDescent="0.3">
      <c r="A993" t="s">
        <v>10948</v>
      </c>
      <c r="B993" t="s">
        <v>10949</v>
      </c>
      <c r="C993" t="s">
        <v>2021</v>
      </c>
      <c r="D993" t="s">
        <v>1982</v>
      </c>
      <c r="E993">
        <v>2019</v>
      </c>
      <c r="F993">
        <v>107703</v>
      </c>
      <c r="G993" t="s">
        <v>11008</v>
      </c>
      <c r="H993">
        <v>361665</v>
      </c>
      <c r="I993">
        <v>1592739</v>
      </c>
      <c r="J993" t="s">
        <v>11009</v>
      </c>
      <c r="K993">
        <v>25600</v>
      </c>
      <c r="L993">
        <v>1900726</v>
      </c>
      <c r="M993">
        <v>430</v>
      </c>
      <c r="N993" t="s">
        <v>11010</v>
      </c>
      <c r="O993" t="s">
        <v>11011</v>
      </c>
      <c r="P993">
        <f>SUM(sample_report[[#This Row],[DIFF_4]:[DIFF_0]])</f>
        <v>1236.4299999999998</v>
      </c>
      <c r="Q993">
        <f>sample_report[[#This Row],[CTP_4]]-sample_report[[#This Row],[NOM_TAX_4]]</f>
        <v>181.29</v>
      </c>
      <c r="R993" s="1">
        <f>sample_report[[#This Row],[CTP_3]]-sample_report[[#This Row],[NOM_TAX_3]]</f>
        <v>160.03</v>
      </c>
      <c r="S993" s="1">
        <f>sample_report[[#This Row],[CTP_2]]-sample_report[[#This Row],[NOMO_TAX_2]]</f>
        <v>215.95</v>
      </c>
      <c r="T993" s="1">
        <f>sample_report[[#This Row],[CTP_1]]-sample_report[[#This Row],[NOM_TAX_1]]</f>
        <v>399.05</v>
      </c>
      <c r="U993" s="1">
        <f>sample_report[[#This Row],[CTP_0]]-sample_report[[#This Row],[NOM_TAX_0]]</f>
        <v>280.11</v>
      </c>
      <c r="V993" t="s">
        <v>10955</v>
      </c>
      <c r="W993" t="s">
        <v>10956</v>
      </c>
      <c r="X993" t="s">
        <v>10957</v>
      </c>
      <c r="Y993" t="s">
        <v>10951</v>
      </c>
      <c r="Z993" t="s">
        <v>11009</v>
      </c>
      <c r="AA993">
        <f>sample_report[[#This Row],[PTI_4]]*sample_report[[#This Row],[STR_4]]*0.01</f>
        <v>0</v>
      </c>
      <c r="AK993" t="s">
        <v>10959</v>
      </c>
      <c r="AL993" t="s">
        <v>10960</v>
      </c>
      <c r="AM993" t="s">
        <v>11012</v>
      </c>
      <c r="AN993">
        <v>107610</v>
      </c>
      <c r="AO993">
        <v>107703</v>
      </c>
      <c r="AP993" t="s">
        <v>11013</v>
      </c>
      <c r="AQ993" t="s">
        <v>11014</v>
      </c>
      <c r="AR993" t="s">
        <v>35</v>
      </c>
    </row>
    <row r="994" spans="1:44" hidden="1" x14ac:dyDescent="0.3">
      <c r="A994" t="s">
        <v>10948</v>
      </c>
      <c r="B994" t="s">
        <v>10949</v>
      </c>
      <c r="C994" t="s">
        <v>2021</v>
      </c>
      <c r="D994" t="s">
        <v>1982</v>
      </c>
      <c r="E994">
        <v>2017</v>
      </c>
      <c r="F994">
        <v>234143</v>
      </c>
      <c r="G994" t="s">
        <v>11053</v>
      </c>
      <c r="H994">
        <v>403499</v>
      </c>
      <c r="I994">
        <v>1393402</v>
      </c>
      <c r="J994" t="s">
        <v>10957</v>
      </c>
      <c r="K994">
        <v>54310</v>
      </c>
      <c r="L994">
        <v>3984485</v>
      </c>
      <c r="M994">
        <v>1005</v>
      </c>
      <c r="N994" t="s">
        <v>11054</v>
      </c>
      <c r="O994" t="s">
        <v>11055</v>
      </c>
      <c r="P994">
        <f>SUM(sample_report[[#This Row],[DIFF_4]:[DIFF_0]])</f>
        <v>876.67999999999984</v>
      </c>
      <c r="Q994">
        <f>sample_report[[#This Row],[CTP_4]]-sample_report[[#This Row],[NOM_TAX_4]]</f>
        <v>167.94</v>
      </c>
      <c r="R994" s="1">
        <f>sample_report[[#This Row],[CTP_3]]-sample_report[[#This Row],[NOM_TAX_3]]</f>
        <v>151.47</v>
      </c>
      <c r="S994" s="1">
        <f>sample_report[[#This Row],[CTP_2]]-sample_report[[#This Row],[NOMO_TAX_2]]</f>
        <v>181.29</v>
      </c>
      <c r="T994" s="1">
        <f>sample_report[[#This Row],[CTP_1]]-sample_report[[#This Row],[NOM_TAX_1]]</f>
        <v>160.03</v>
      </c>
      <c r="U994" s="1">
        <f>sample_report[[#This Row],[CTP_0]]-sample_report[[#This Row],[NOM_TAX_0]]</f>
        <v>215.95</v>
      </c>
      <c r="V994" t="s">
        <v>11056</v>
      </c>
      <c r="W994" t="s">
        <v>10954</v>
      </c>
      <c r="X994" t="s">
        <v>10955</v>
      </c>
      <c r="Y994" t="s">
        <v>10956</v>
      </c>
      <c r="Z994" t="s">
        <v>10957</v>
      </c>
      <c r="AA994">
        <f>sample_report[[#This Row],[PTI_4]]*sample_report[[#This Row],[STR_4]]*0.01</f>
        <v>0</v>
      </c>
      <c r="AK994" t="s">
        <v>11057</v>
      </c>
      <c r="AL994" t="s">
        <v>10958</v>
      </c>
      <c r="AM994" t="s">
        <v>10959</v>
      </c>
      <c r="AN994">
        <v>79549</v>
      </c>
      <c r="AO994">
        <v>234143</v>
      </c>
      <c r="AP994" t="s">
        <v>11058</v>
      </c>
      <c r="AQ994" t="s">
        <v>11059</v>
      </c>
      <c r="AR994" t="s">
        <v>35</v>
      </c>
    </row>
    <row r="995" spans="1:44" hidden="1" x14ac:dyDescent="0.3">
      <c r="A995" t="s">
        <v>2636</v>
      </c>
      <c r="B995" t="s">
        <v>2637</v>
      </c>
      <c r="C995" t="s">
        <v>2021</v>
      </c>
      <c r="D995" t="s">
        <v>2638</v>
      </c>
      <c r="E995">
        <v>2018</v>
      </c>
      <c r="F995">
        <v>147498</v>
      </c>
      <c r="G995" t="s">
        <v>11200</v>
      </c>
      <c r="H995">
        <v>1225111</v>
      </c>
      <c r="I995">
        <v>1520216</v>
      </c>
      <c r="J995" t="s">
        <v>2645</v>
      </c>
      <c r="K995">
        <v>28263</v>
      </c>
      <c r="L995">
        <v>3550162</v>
      </c>
      <c r="M995">
        <v>773</v>
      </c>
      <c r="N995" t="s">
        <v>11201</v>
      </c>
      <c r="O995" t="s">
        <v>11202</v>
      </c>
      <c r="P995">
        <f>SUM(sample_report[[#This Row],[DIFF_4]:[DIFF_0]])</f>
        <v>1333.6000000000001</v>
      </c>
      <c r="Q995">
        <f>sample_report[[#This Row],[CTP_4]]-sample_report[[#This Row],[NOM_TAX_4]]</f>
        <v>276.3</v>
      </c>
      <c r="R995" s="1">
        <f>sample_report[[#This Row],[CTP_3]]-sample_report[[#This Row],[NOM_TAX_3]]</f>
        <v>226.03</v>
      </c>
      <c r="S995" s="1">
        <f>sample_report[[#This Row],[CTP_2]]-sample_report[[#This Row],[NOMO_TAX_2]]</f>
        <v>279.77999999999997</v>
      </c>
      <c r="T995" s="1">
        <f>sample_report[[#This Row],[CTP_1]]-sample_report[[#This Row],[NOM_TAX_1]]</f>
        <v>190.31</v>
      </c>
      <c r="U995" s="1">
        <f>sample_report[[#This Row],[CTP_0]]-sample_report[[#This Row],[NOM_TAX_0]]</f>
        <v>361.18</v>
      </c>
      <c r="V995" t="s">
        <v>2657</v>
      </c>
      <c r="W995" t="s">
        <v>2658</v>
      </c>
      <c r="X995" t="s">
        <v>2643</v>
      </c>
      <c r="Y995" t="s">
        <v>2644</v>
      </c>
      <c r="Z995" t="s">
        <v>2645</v>
      </c>
      <c r="AA995">
        <f>sample_report[[#This Row],[PTI_4]]*sample_report[[#This Row],[STR_4]]*0.01</f>
        <v>0</v>
      </c>
      <c r="AK995" t="s">
        <v>2661</v>
      </c>
      <c r="AL995" t="s">
        <v>11203</v>
      </c>
      <c r="AM995" t="s">
        <v>2647</v>
      </c>
      <c r="AN995">
        <v>156429</v>
      </c>
      <c r="AO995">
        <v>147498</v>
      </c>
      <c r="AP995" t="s">
        <v>2662</v>
      </c>
      <c r="AQ995" t="s">
        <v>11204</v>
      </c>
      <c r="AR995" t="s">
        <v>35</v>
      </c>
    </row>
    <row r="996" spans="1:44" hidden="1" x14ac:dyDescent="0.3">
      <c r="A996" t="s">
        <v>2636</v>
      </c>
      <c r="B996" t="s">
        <v>2637</v>
      </c>
      <c r="C996" t="s">
        <v>2021</v>
      </c>
      <c r="D996" t="s">
        <v>2638</v>
      </c>
      <c r="E996">
        <v>2019</v>
      </c>
      <c r="F996">
        <v>133562</v>
      </c>
      <c r="G996" t="s">
        <v>11231</v>
      </c>
      <c r="H996">
        <v>1254663</v>
      </c>
      <c r="I996">
        <v>1592749</v>
      </c>
      <c r="J996" t="s">
        <v>2646</v>
      </c>
      <c r="K996">
        <v>25834</v>
      </c>
      <c r="L996">
        <v>3278855</v>
      </c>
      <c r="M996">
        <v>694</v>
      </c>
      <c r="N996" t="s">
        <v>11232</v>
      </c>
      <c r="O996" t="s">
        <v>11233</v>
      </c>
      <c r="P996">
        <f>SUM(sample_report[[#This Row],[DIFF_4]:[DIFF_0]])</f>
        <v>1329.6599999999999</v>
      </c>
      <c r="Q996">
        <f>sample_report[[#This Row],[CTP_4]]-sample_report[[#This Row],[NOM_TAX_4]]</f>
        <v>226.03</v>
      </c>
      <c r="R996" s="1">
        <f>sample_report[[#This Row],[CTP_3]]-sample_report[[#This Row],[NOM_TAX_3]]</f>
        <v>279.77999999999997</v>
      </c>
      <c r="S996" s="1">
        <f>sample_report[[#This Row],[CTP_2]]-sample_report[[#This Row],[NOMO_TAX_2]]</f>
        <v>190.31</v>
      </c>
      <c r="T996" s="1">
        <f>sample_report[[#This Row],[CTP_1]]-sample_report[[#This Row],[NOM_TAX_1]]</f>
        <v>361.18</v>
      </c>
      <c r="U996" s="1">
        <f>sample_report[[#This Row],[CTP_0]]-sample_report[[#This Row],[NOM_TAX_0]]</f>
        <v>272.36</v>
      </c>
      <c r="V996" t="s">
        <v>2658</v>
      </c>
      <c r="W996" t="s">
        <v>2643</v>
      </c>
      <c r="X996" t="s">
        <v>2644</v>
      </c>
      <c r="Y996" t="s">
        <v>2645</v>
      </c>
      <c r="Z996" t="s">
        <v>2646</v>
      </c>
      <c r="AA996">
        <f>sample_report[[#This Row],[PTI_4]]*sample_report[[#This Row],[STR_4]]*0.01</f>
        <v>0</v>
      </c>
      <c r="AK996" t="s">
        <v>11203</v>
      </c>
      <c r="AL996" t="s">
        <v>2647</v>
      </c>
      <c r="AM996" t="s">
        <v>2648</v>
      </c>
      <c r="AN996">
        <v>147498</v>
      </c>
      <c r="AO996">
        <v>133562</v>
      </c>
      <c r="AP996" t="s">
        <v>11234</v>
      </c>
      <c r="AQ996" t="s">
        <v>11235</v>
      </c>
      <c r="AR996" t="s">
        <v>35</v>
      </c>
    </row>
    <row r="997" spans="1:44" hidden="1" x14ac:dyDescent="0.3">
      <c r="A997" t="s">
        <v>2636</v>
      </c>
      <c r="B997" t="s">
        <v>2637</v>
      </c>
      <c r="C997" t="s">
        <v>2021</v>
      </c>
      <c r="D997" t="s">
        <v>2638</v>
      </c>
      <c r="E997">
        <v>2017</v>
      </c>
      <c r="F997">
        <v>156429</v>
      </c>
      <c r="G997" t="s">
        <v>11258</v>
      </c>
      <c r="H997">
        <v>1226144</v>
      </c>
      <c r="I997">
        <v>1515947</v>
      </c>
      <c r="J997" t="s">
        <v>2644</v>
      </c>
      <c r="K997">
        <v>26146</v>
      </c>
      <c r="L997">
        <v>3887391</v>
      </c>
      <c r="M997">
        <v>866</v>
      </c>
      <c r="N997" t="s">
        <v>11259</v>
      </c>
      <c r="O997" t="s">
        <v>11260</v>
      </c>
      <c r="P997">
        <f>SUM(sample_report[[#This Row],[DIFF_4]:[DIFF_0]])</f>
        <v>1226.5899999999999</v>
      </c>
      <c r="Q997">
        <f>sample_report[[#This Row],[CTP_4]]-sample_report[[#This Row],[NOM_TAX_4]]</f>
        <v>254.17</v>
      </c>
      <c r="R997" s="1">
        <f>sample_report[[#This Row],[CTP_3]]-sample_report[[#This Row],[NOM_TAX_3]]</f>
        <v>276.3</v>
      </c>
      <c r="S997" s="1">
        <f>sample_report[[#This Row],[CTP_2]]-sample_report[[#This Row],[NOMO_TAX_2]]</f>
        <v>226.03</v>
      </c>
      <c r="T997" s="1">
        <f>sample_report[[#This Row],[CTP_1]]-sample_report[[#This Row],[NOM_TAX_1]]</f>
        <v>279.77999999999997</v>
      </c>
      <c r="U997" s="1">
        <f>sample_report[[#This Row],[CTP_0]]-sample_report[[#This Row],[NOM_TAX_0]]</f>
        <v>190.31</v>
      </c>
      <c r="V997" t="s">
        <v>2656</v>
      </c>
      <c r="W997" t="s">
        <v>2657</v>
      </c>
      <c r="X997" t="s">
        <v>2658</v>
      </c>
      <c r="Y997" t="s">
        <v>2643</v>
      </c>
      <c r="Z997" t="s">
        <v>2644</v>
      </c>
      <c r="AA997">
        <f>sample_report[[#This Row],[PTI_4]]*sample_report[[#This Row],[STR_4]]*0.01</f>
        <v>0</v>
      </c>
      <c r="AK997" t="s">
        <v>2660</v>
      </c>
      <c r="AL997" t="s">
        <v>2661</v>
      </c>
      <c r="AM997" t="s">
        <v>11203</v>
      </c>
      <c r="AN997">
        <v>151624</v>
      </c>
      <c r="AO997">
        <v>156429</v>
      </c>
      <c r="AP997" t="s">
        <v>2662</v>
      </c>
      <c r="AQ997" t="s">
        <v>11261</v>
      </c>
      <c r="AR997" t="s">
        <v>35</v>
      </c>
    </row>
    <row r="998" spans="1:44" x14ac:dyDescent="0.3">
      <c r="A998" t="s">
        <v>10948</v>
      </c>
      <c r="B998" t="s">
        <v>10949</v>
      </c>
      <c r="C998" t="s">
        <v>2021</v>
      </c>
      <c r="D998" t="s">
        <v>1982</v>
      </c>
      <c r="E998">
        <v>2020</v>
      </c>
      <c r="F998">
        <v>117428</v>
      </c>
      <c r="G998" t="s">
        <v>11410</v>
      </c>
      <c r="H998">
        <v>407303</v>
      </c>
      <c r="I998">
        <v>1762896</v>
      </c>
      <c r="J998" t="s">
        <v>11411</v>
      </c>
      <c r="K998">
        <v>25938</v>
      </c>
      <c r="L998">
        <v>2154241</v>
      </c>
      <c r="M998">
        <v>443</v>
      </c>
      <c r="N998" t="s">
        <v>11412</v>
      </c>
      <c r="O998" t="s">
        <v>11413</v>
      </c>
      <c r="P998">
        <f>SUM(sample_report[[#This Row],[DIFF_4]:[DIFF_0]])</f>
        <v>-44470.326400000005</v>
      </c>
      <c r="Q998" s="1">
        <f>sample_report[[#This Row],[CTP_4]]-sample_report[[#This Row],[NOM_TAX_4]]</f>
        <v>24.796699999999987</v>
      </c>
      <c r="R998" s="1">
        <f>sample_report[[#This Row],[CTP_3]]-sample_report[[#This Row],[NOM_TAX_3]]</f>
        <v>-182.09309999999999</v>
      </c>
      <c r="S998" s="1">
        <f>sample_report[[#This Row],[CTP_2]]-sample_report[[#This Row],[NOMO_TAX_2]]</f>
        <v>183.83</v>
      </c>
      <c r="T998" s="1">
        <f>sample_report[[#This Row],[CTP_1]]-sample_report[[#This Row],[NOM_TAX_1]]</f>
        <v>-21260.49</v>
      </c>
      <c r="U998" s="1">
        <f>sample_report[[#This Row],[CTP_0]]-sample_report[[#This Row],[NOM_TAX_0]]</f>
        <v>-23236.370000000003</v>
      </c>
      <c r="V998" t="s">
        <v>10956</v>
      </c>
      <c r="W998" t="s">
        <v>10957</v>
      </c>
      <c r="X998" t="s">
        <v>10951</v>
      </c>
      <c r="Y998" t="s">
        <v>11009</v>
      </c>
      <c r="Z998" t="s">
        <v>11411</v>
      </c>
      <c r="AA998">
        <f>sample_report[[#This Row],[PTI_4]]*sample_report[[#This Row],[STR_4]]*0.01</f>
        <v>135.23330000000001</v>
      </c>
      <c r="AB998">
        <f>sample_report[[#This Row],[PTI_3]]*sample_report[[#This Row],[STR_3]]*0.01</f>
        <v>398.04309999999998</v>
      </c>
      <c r="AC998">
        <f>sample_report[[#This Row],[PTI_2]]*sample_report[[#This Row],[STR_32]]*0.01</f>
        <v>215.22</v>
      </c>
      <c r="AD998">
        <f>sample_report[[#This Row],[PTI_1]]*sample_report[[#This Row],[STR_1]]*0.01</f>
        <v>21540.600000000002</v>
      </c>
      <c r="AE998">
        <f>sample_report[[#This Row],[PTI_0]]*sample_report[[#This Row],[STR_0]]*0.01</f>
        <v>23485.600000000002</v>
      </c>
      <c r="AF998">
        <v>17</v>
      </c>
      <c r="AG998">
        <v>17</v>
      </c>
      <c r="AH998">
        <v>20</v>
      </c>
      <c r="AI998">
        <v>20</v>
      </c>
      <c r="AJ998">
        <v>20</v>
      </c>
      <c r="AK998" t="s">
        <v>10960</v>
      </c>
      <c r="AL998" t="s">
        <v>11012</v>
      </c>
      <c r="AM998" t="s">
        <v>11414</v>
      </c>
      <c r="AN998">
        <v>107703</v>
      </c>
      <c r="AO998">
        <v>117428</v>
      </c>
      <c r="AP998" t="s">
        <v>11415</v>
      </c>
      <c r="AQ998" t="s">
        <v>11416</v>
      </c>
      <c r="AR998" t="s">
        <v>35</v>
      </c>
    </row>
    <row r="999" spans="1:44" x14ac:dyDescent="0.3">
      <c r="A999" t="s">
        <v>10948</v>
      </c>
      <c r="B999" t="s">
        <v>10949</v>
      </c>
      <c r="C999" t="s">
        <v>2021</v>
      </c>
      <c r="D999" t="s">
        <v>1982</v>
      </c>
      <c r="E999">
        <v>2016</v>
      </c>
      <c r="F999">
        <v>79549</v>
      </c>
      <c r="G999" t="s">
        <v>11417</v>
      </c>
      <c r="H999">
        <v>292922</v>
      </c>
      <c r="I999">
        <v>1174673</v>
      </c>
      <c r="J999" t="s">
        <v>10956</v>
      </c>
      <c r="K999">
        <v>21168</v>
      </c>
      <c r="L999">
        <v>1452672</v>
      </c>
      <c r="M999">
        <v>374</v>
      </c>
      <c r="N999" t="s">
        <v>11418</v>
      </c>
      <c r="O999" t="s">
        <v>11419</v>
      </c>
      <c r="P999">
        <f>SUM(sample_report[[#This Row],[DIFF_4]:[DIFF_0]])</f>
        <v>-25279.020099999998</v>
      </c>
      <c r="Q999" s="1">
        <f>sample_report[[#This Row],[CTP_4]]-sample_report[[#This Row],[NOM_TAX_4]]</f>
        <v>31.858799999999974</v>
      </c>
      <c r="R999" s="1">
        <f>sample_report[[#This Row],[CTP_3]]-sample_report[[#This Row],[NOM_TAX_3]]</f>
        <v>35.770099999999985</v>
      </c>
      <c r="S999" s="1">
        <f>sample_report[[#This Row],[CTP_2]]-sample_report[[#This Row],[NOMO_TAX_2]]</f>
        <v>40.34099999999998</v>
      </c>
      <c r="T999" s="1">
        <f>sample_report[[#This Row],[CTP_1]]-sample_report[[#This Row],[NOM_TAX_1]]</f>
        <v>-12023.689999999999</v>
      </c>
      <c r="U999" s="1">
        <f>sample_report[[#This Row],[CTP_0]]-sample_report[[#This Row],[NOM_TAX_0]]</f>
        <v>-13363.3</v>
      </c>
      <c r="V999" t="s">
        <v>2365</v>
      </c>
      <c r="W999" t="s">
        <v>11056</v>
      </c>
      <c r="X999" t="s">
        <v>10954</v>
      </c>
      <c r="Y999" t="s">
        <v>10955</v>
      </c>
      <c r="Z999" t="s">
        <v>10956</v>
      </c>
      <c r="AA999">
        <f>sample_report[[#This Row],[PTI_4]]*sample_report[[#This Row],[STR_4]]*0.01</f>
        <v>97.811200000000014</v>
      </c>
      <c r="AB999">
        <f>sample_report[[#This Row],[PTI_3]]*sample_report[[#This Row],[STR_3]]*0.01</f>
        <v>132.16990000000001</v>
      </c>
      <c r="AC999">
        <f>sample_report[[#This Row],[PTI_2]]*sample_report[[#This Row],[STR_32]]*0.01</f>
        <v>111.12900000000002</v>
      </c>
      <c r="AD999">
        <f>sample_report[[#This Row],[PTI_1]]*sample_report[[#This Row],[STR_1]]*0.01</f>
        <v>12204.98</v>
      </c>
      <c r="AE999">
        <f>sample_report[[#This Row],[PTI_0]]*sample_report[[#This Row],[STR_0]]*0.01</f>
        <v>13523.33</v>
      </c>
      <c r="AF999">
        <v>17</v>
      </c>
      <c r="AG999">
        <v>17</v>
      </c>
      <c r="AH999">
        <v>17</v>
      </c>
      <c r="AI999">
        <v>17</v>
      </c>
      <c r="AJ999">
        <v>17</v>
      </c>
      <c r="AK999" t="s">
        <v>11420</v>
      </c>
      <c r="AL999" t="s">
        <v>11057</v>
      </c>
      <c r="AM999" t="s">
        <v>10958</v>
      </c>
      <c r="AN999">
        <v>71794</v>
      </c>
      <c r="AO999">
        <v>79549</v>
      </c>
      <c r="AP999" t="s">
        <v>11421</v>
      </c>
      <c r="AQ999" t="s">
        <v>11422</v>
      </c>
      <c r="AR999" t="s">
        <v>35</v>
      </c>
    </row>
    <row r="1000" spans="1:44" x14ac:dyDescent="0.3">
      <c r="A1000" t="s">
        <v>9914</v>
      </c>
      <c r="B1000" t="s">
        <v>9915</v>
      </c>
      <c r="C1000" t="s">
        <v>2021</v>
      </c>
      <c r="D1000" t="s">
        <v>257</v>
      </c>
      <c r="E1000">
        <v>2020</v>
      </c>
      <c r="F1000">
        <v>72198</v>
      </c>
      <c r="G1000" t="s">
        <v>11423</v>
      </c>
      <c r="H1000">
        <v>838706</v>
      </c>
      <c r="I1000">
        <v>1343570</v>
      </c>
      <c r="J1000" t="s">
        <v>11424</v>
      </c>
      <c r="K1000">
        <v>2533</v>
      </c>
      <c r="L1000">
        <v>2918949</v>
      </c>
      <c r="M1000">
        <v>781</v>
      </c>
      <c r="N1000" t="s">
        <v>11425</v>
      </c>
      <c r="O1000" t="s">
        <v>11426</v>
      </c>
      <c r="P1000">
        <f>SUM(sample_report[[#This Row],[DIFF_4]:[DIFF_0]])</f>
        <v>-17311.764000000003</v>
      </c>
      <c r="Q1000" s="1">
        <f>sample_report[[#This Row],[CTP_4]]-sample_report[[#This Row],[NOM_TAX_4]]</f>
        <v>45.451099999999997</v>
      </c>
      <c r="R1000" s="1">
        <f>sample_report[[#This Row],[CTP_3]]-sample_report[[#This Row],[NOM_TAX_3]]</f>
        <v>16.050899999999999</v>
      </c>
      <c r="S1000" s="1">
        <f>sample_report[[#This Row],[CTP_2]]-sample_report[[#This Row],[NOMO_TAX_2]]</f>
        <v>14.093999999999998</v>
      </c>
      <c r="T1000" s="1">
        <f>sample_report[[#This Row],[CTP_1]]-sample_report[[#This Row],[NOM_TAX_1]]</f>
        <v>-2948.39</v>
      </c>
      <c r="U1000" s="1">
        <f>sample_report[[#This Row],[CTP_0]]-sample_report[[#This Row],[NOM_TAX_0]]</f>
        <v>-14438.970000000001</v>
      </c>
      <c r="V1000" t="s">
        <v>9922</v>
      </c>
      <c r="W1000" t="s">
        <v>9923</v>
      </c>
      <c r="X1000" t="s">
        <v>9917</v>
      </c>
      <c r="Y1000" t="s">
        <v>10110</v>
      </c>
      <c r="Z1000" t="s">
        <v>11424</v>
      </c>
      <c r="AA1000">
        <f>sample_report[[#This Row],[PTI_4]]*sample_report[[#This Row],[STR_4]]*0.01</f>
        <v>26.5489</v>
      </c>
      <c r="AB1000">
        <f>sample_report[[#This Row],[PTI_3]]*sample_report[[#This Row],[STR_3]]*0.01</f>
        <v>42.0291</v>
      </c>
      <c r="AC1000">
        <f>sample_report[[#This Row],[PTI_2]]*sample_report[[#This Row],[STR_32]]*0.01</f>
        <v>18.916</v>
      </c>
      <c r="AD1000">
        <f>sample_report[[#This Row],[PTI_1]]*sample_report[[#This Row],[STR_1]]*0.01</f>
        <v>2968.4</v>
      </c>
      <c r="AE1000">
        <f>sample_report[[#This Row],[PTI_0]]*sample_report[[#This Row],[STR_0]]*0.01</f>
        <v>14439.6</v>
      </c>
      <c r="AF1000">
        <v>17</v>
      </c>
      <c r="AG1000">
        <v>17</v>
      </c>
      <c r="AH1000">
        <v>20</v>
      </c>
      <c r="AI1000">
        <v>20</v>
      </c>
      <c r="AJ1000">
        <v>20</v>
      </c>
      <c r="AK1000" t="s">
        <v>9926</v>
      </c>
      <c r="AL1000" t="s">
        <v>10113</v>
      </c>
      <c r="AM1000" t="s">
        <v>11427</v>
      </c>
      <c r="AN1000">
        <v>14842</v>
      </c>
      <c r="AO1000">
        <v>72198</v>
      </c>
      <c r="AP1000" t="s">
        <v>11428</v>
      </c>
      <c r="AQ1000" t="s">
        <v>11429</v>
      </c>
      <c r="AR1000" t="s">
        <v>35</v>
      </c>
    </row>
    <row r="1001" spans="1:44" x14ac:dyDescent="0.3">
      <c r="A1001" t="s">
        <v>9914</v>
      </c>
      <c r="B1001" t="s">
        <v>9915</v>
      </c>
      <c r="C1001" t="s">
        <v>2021</v>
      </c>
      <c r="D1001" t="s">
        <v>257</v>
      </c>
      <c r="E1001">
        <v>2016</v>
      </c>
      <c r="F1001">
        <v>15617</v>
      </c>
      <c r="G1001" t="s">
        <v>11430</v>
      </c>
      <c r="H1001">
        <v>667125</v>
      </c>
      <c r="I1001">
        <v>1199712</v>
      </c>
      <c r="J1001" t="s">
        <v>9922</v>
      </c>
      <c r="K1001">
        <v>3050</v>
      </c>
      <c r="L1001">
        <v>831566</v>
      </c>
      <c r="M1001">
        <v>230</v>
      </c>
      <c r="N1001" t="s">
        <v>11431</v>
      </c>
      <c r="O1001" t="s">
        <v>11432</v>
      </c>
      <c r="P1001">
        <f>SUM(sample_report[[#This Row],[DIFF_4]:[DIFF_0]])</f>
        <v>-9958.6916000000001</v>
      </c>
      <c r="Q1001" s="1">
        <f>sample_report[[#This Row],[CTP_4]]-sample_report[[#This Row],[NOM_TAX_4]]</f>
        <v>-29.178000000000004</v>
      </c>
      <c r="R1001" s="1">
        <f>sample_report[[#This Row],[CTP_3]]-sample_report[[#This Row],[NOM_TAX_3]]</f>
        <v>-50.460499999999996</v>
      </c>
      <c r="S1001" s="1">
        <f>sample_report[[#This Row],[CTP_2]]-sample_report[[#This Row],[NOMO_TAX_2]]</f>
        <v>-66.083100000000002</v>
      </c>
      <c r="T1001" s="1">
        <f>sample_report[[#This Row],[CTP_1]]-sample_report[[#This Row],[NOM_TAX_1]]</f>
        <v>-7230.08</v>
      </c>
      <c r="U1001" s="1">
        <f>sample_report[[#This Row],[CTP_0]]-sample_report[[#This Row],[NOM_TAX_0]]</f>
        <v>-2582.89</v>
      </c>
      <c r="V1001" t="s">
        <v>989</v>
      </c>
      <c r="W1001" t="s">
        <v>10246</v>
      </c>
      <c r="X1001" t="s">
        <v>9920</v>
      </c>
      <c r="Y1001" t="s">
        <v>9921</v>
      </c>
      <c r="Z1001" t="s">
        <v>9922</v>
      </c>
      <c r="AA1001">
        <f>sample_report[[#This Row],[PTI_4]]*sample_report[[#This Row],[STR_4]]*0.01</f>
        <v>32.538000000000004</v>
      </c>
      <c r="AB1001">
        <f>sample_report[[#This Row],[PTI_3]]*sample_report[[#This Row],[STR_3]]*0.01</f>
        <v>77.970500000000001</v>
      </c>
      <c r="AC1001">
        <f>sample_report[[#This Row],[PTI_2]]*sample_report[[#This Row],[STR_32]]*0.01</f>
        <v>75.553100000000001</v>
      </c>
      <c r="AD1001">
        <f>sample_report[[#This Row],[PTI_1]]*sample_report[[#This Row],[STR_1]]*0.01</f>
        <v>7303.88</v>
      </c>
      <c r="AE1001">
        <f>sample_report[[#This Row],[PTI_0]]*sample_report[[#This Row],[STR_0]]*0.01</f>
        <v>2654.89</v>
      </c>
      <c r="AF1001">
        <v>17</v>
      </c>
      <c r="AG1001">
        <v>17</v>
      </c>
      <c r="AH1001">
        <v>17</v>
      </c>
      <c r="AI1001">
        <v>17</v>
      </c>
      <c r="AJ1001">
        <v>17</v>
      </c>
      <c r="AK1001" t="s">
        <v>11433</v>
      </c>
      <c r="AL1001" t="s">
        <v>10247</v>
      </c>
      <c r="AM1001" t="s">
        <v>9924</v>
      </c>
      <c r="AN1001">
        <v>42964</v>
      </c>
      <c r="AO1001">
        <v>15617</v>
      </c>
      <c r="AP1001" t="s">
        <v>11434</v>
      </c>
      <c r="AQ1001" t="s">
        <v>11435</v>
      </c>
      <c r="AR1001" t="s">
        <v>35</v>
      </c>
    </row>
    <row r="1002" spans="1:44" x14ac:dyDescent="0.3">
      <c r="A1002" t="s">
        <v>28</v>
      </c>
      <c r="B1002" t="s">
        <v>29</v>
      </c>
      <c r="C1002" t="s">
        <v>30</v>
      </c>
      <c r="D1002" t="s">
        <v>31</v>
      </c>
      <c r="E1002">
        <v>2020</v>
      </c>
      <c r="F1002">
        <v>679500</v>
      </c>
      <c r="G1002" t="s">
        <v>32</v>
      </c>
      <c r="H1002">
        <v>1286700</v>
      </c>
      <c r="I1002">
        <v>4734400</v>
      </c>
      <c r="J1002" t="s">
        <v>33</v>
      </c>
      <c r="K1002">
        <v>133700</v>
      </c>
      <c r="L1002">
        <v>544900</v>
      </c>
      <c r="M1002">
        <v>1185</v>
      </c>
      <c r="N1002" t="s">
        <v>34</v>
      </c>
      <c r="O1002" t="s">
        <v>36</v>
      </c>
      <c r="P1002">
        <f>SUM(sample_report[[#This Row],[DIFF_4]:[DIFF_0]])</f>
        <v>-322743.9791</v>
      </c>
      <c r="Q1002" s="1">
        <f>sample_report[[#This Row],[CTP_4]]-sample_report[[#This Row],[NOM_TAX_4]]</f>
        <v>-856.32229999999981</v>
      </c>
      <c r="R1002" s="1">
        <f>sample_report[[#This Row],[CTP_3]]-sample_report[[#This Row],[NOM_TAX_3]]</f>
        <v>-1332.9268000000002</v>
      </c>
      <c r="S1002" s="1">
        <f>sample_report[[#This Row],[CTP_2]]-sample_report[[#This Row],[NOMO_TAX_2]]</f>
        <v>-248.79999999999995</v>
      </c>
      <c r="T1002" s="1">
        <f>sample_report[[#This Row],[CTP_1]]-sample_report[[#This Row],[NOM_TAX_1]]</f>
        <v>-146685.68</v>
      </c>
      <c r="U1002" s="1">
        <f>sample_report[[#This Row],[CTP_0]]-sample_report[[#This Row],[NOM_TAX_0]]</f>
        <v>-173620.25</v>
      </c>
      <c r="V1002" t="s">
        <v>37</v>
      </c>
      <c r="W1002" t="s">
        <v>38</v>
      </c>
      <c r="X1002" t="s">
        <v>39</v>
      </c>
      <c r="Y1002" t="s">
        <v>40</v>
      </c>
      <c r="Z1002" t="s">
        <v>33</v>
      </c>
      <c r="AA1002">
        <f>sample_report[[#This Row],[PTI_4]]*sample_report[[#This Row],[STR_4]]*0.01</f>
        <v>2744.3222999999998</v>
      </c>
      <c r="AB1002">
        <f>sample_report[[#This Row],[PTI_3]]*sample_report[[#This Row],[STR_3]]*0.01</f>
        <v>2936.9268000000002</v>
      </c>
      <c r="AC1002">
        <f>sample_report[[#This Row],[PTI_2]]*sample_report[[#This Row],[STR_32]]*0.01</f>
        <v>1808.8</v>
      </c>
      <c r="AD1002">
        <f>sample_report[[#This Row],[PTI_1]]*sample_report[[#This Row],[STR_1]]*0.01</f>
        <v>147883.68</v>
      </c>
      <c r="AE1002">
        <f>sample_report[[#This Row],[PTI_0]]*sample_report[[#This Row],[STR_0]]*0.01</f>
        <v>174971.25</v>
      </c>
      <c r="AF1002">
        <v>38.909999999999997</v>
      </c>
      <c r="AG1002">
        <v>38.909999999999997</v>
      </c>
      <c r="AH1002">
        <v>25.84</v>
      </c>
      <c r="AI1002">
        <v>25.89</v>
      </c>
      <c r="AJ1002">
        <v>25.75</v>
      </c>
      <c r="AK1002" t="s">
        <v>41</v>
      </c>
      <c r="AL1002" t="s">
        <v>42</v>
      </c>
      <c r="AM1002" t="s">
        <v>43</v>
      </c>
      <c r="AN1002">
        <v>571200</v>
      </c>
      <c r="AO1002">
        <v>679500</v>
      </c>
      <c r="AP1002" t="s">
        <v>45</v>
      </c>
      <c r="AQ1002" t="s">
        <v>46</v>
      </c>
      <c r="AR1002" t="s">
        <v>47</v>
      </c>
    </row>
    <row r="1003" spans="1:44" x14ac:dyDescent="0.3">
      <c r="A1003" t="s">
        <v>28</v>
      </c>
      <c r="B1003" t="s">
        <v>29</v>
      </c>
      <c r="C1003" t="s">
        <v>30</v>
      </c>
      <c r="D1003" t="s">
        <v>31</v>
      </c>
      <c r="E1003">
        <v>2016</v>
      </c>
      <c r="F1003">
        <v>705300</v>
      </c>
      <c r="G1003" t="s">
        <v>48</v>
      </c>
      <c r="H1003">
        <v>1029800</v>
      </c>
      <c r="I1003">
        <v>3290600</v>
      </c>
      <c r="J1003" t="s">
        <v>37</v>
      </c>
      <c r="K1003">
        <v>199500</v>
      </c>
      <c r="L1003">
        <v>505000</v>
      </c>
      <c r="M1003">
        <v>1535</v>
      </c>
      <c r="N1003" t="s">
        <v>49</v>
      </c>
      <c r="O1003" t="s">
        <v>50</v>
      </c>
      <c r="P1003">
        <f>SUM(sample_report[[#This Row],[DIFF_4]:[DIFF_0]])</f>
        <v>-539233.21</v>
      </c>
      <c r="Q1003" s="1">
        <f>sample_report[[#This Row],[CTP_4]]-sample_report[[#This Row],[NOM_TAX_4]]</f>
        <v>-759.88999999999987</v>
      </c>
      <c r="R1003" s="1">
        <f>sample_report[[#This Row],[CTP_3]]-sample_report[[#This Row],[NOM_TAX_3]]</f>
        <v>-756.17999999999984</v>
      </c>
      <c r="S1003" s="1">
        <f>sample_report[[#This Row],[CTP_2]]-sample_report[[#This Row],[NOMO_TAX_2]]</f>
        <v>-772.13999999999987</v>
      </c>
      <c r="T1003" s="1">
        <f>sample_report[[#This Row],[CTP_1]]-sample_report[[#This Row],[NOM_TAX_1]]</f>
        <v>-263766</v>
      </c>
      <c r="U1003" s="1">
        <f>sample_report[[#This Row],[CTP_0]]-sample_report[[#This Row],[NOM_TAX_0]]</f>
        <v>-273179</v>
      </c>
      <c r="V1003" t="s">
        <v>51</v>
      </c>
      <c r="W1003" t="s">
        <v>52</v>
      </c>
      <c r="X1003" t="s">
        <v>53</v>
      </c>
      <c r="Y1003" t="s">
        <v>54</v>
      </c>
      <c r="Z1003" t="s">
        <v>37</v>
      </c>
      <c r="AA1003">
        <f>sample_report[[#This Row],[PTI_4]]*sample_report[[#This Row],[STR_4]]*0.01</f>
        <v>2476.89</v>
      </c>
      <c r="AB1003">
        <f>sample_report[[#This Row],[PTI_3]]*sample_report[[#This Row],[STR_3]]*0.01</f>
        <v>2559.1799999999998</v>
      </c>
      <c r="AC1003">
        <f>sample_report[[#This Row],[PTI_2]]*sample_report[[#This Row],[STR_32]]*0.01</f>
        <v>2740.14</v>
      </c>
      <c r="AD1003">
        <f>sample_report[[#This Row],[PTI_1]]*sample_report[[#This Row],[STR_1]]*0.01</f>
        <v>266097</v>
      </c>
      <c r="AE1003">
        <f>sample_report[[#This Row],[PTI_0]]*sample_report[[#This Row],[STR_0]]*0.01</f>
        <v>275067</v>
      </c>
      <c r="AF1003">
        <v>39</v>
      </c>
      <c r="AG1003">
        <v>39</v>
      </c>
      <c r="AH1003">
        <v>39</v>
      </c>
      <c r="AI1003">
        <v>39</v>
      </c>
      <c r="AJ1003">
        <v>39</v>
      </c>
      <c r="AK1003" t="s">
        <v>55</v>
      </c>
      <c r="AL1003" t="s">
        <v>56</v>
      </c>
      <c r="AM1003" t="s">
        <v>57</v>
      </c>
      <c r="AN1003">
        <v>682300</v>
      </c>
      <c r="AO1003">
        <v>705300</v>
      </c>
      <c r="AP1003" t="s">
        <v>58</v>
      </c>
      <c r="AQ1003" t="s">
        <v>59</v>
      </c>
      <c r="AR1003" t="s">
        <v>60</v>
      </c>
    </row>
    <row r="1004" spans="1:44" x14ac:dyDescent="0.3">
      <c r="A1004" t="s">
        <v>61</v>
      </c>
      <c r="B1004" t="s">
        <v>62</v>
      </c>
      <c r="C1004" t="s">
        <v>30</v>
      </c>
      <c r="D1004" t="s">
        <v>63</v>
      </c>
      <c r="E1004">
        <v>2020</v>
      </c>
      <c r="F1004">
        <v>261600</v>
      </c>
      <c r="G1004" t="s">
        <v>64</v>
      </c>
      <c r="H1004">
        <v>1503700</v>
      </c>
      <c r="I1004">
        <v>2310900</v>
      </c>
      <c r="J1004" t="s">
        <v>65</v>
      </c>
      <c r="K1004">
        <v>41900</v>
      </c>
      <c r="L1004">
        <v>219700</v>
      </c>
      <c r="M1004">
        <v>1023</v>
      </c>
      <c r="N1004" t="s">
        <v>66</v>
      </c>
      <c r="O1004" t="s">
        <v>67</v>
      </c>
      <c r="P1004">
        <f>SUM(sample_report[[#This Row],[DIFF_4]:[DIFF_0]])</f>
        <v>-109021.5855</v>
      </c>
      <c r="Q1004" s="1">
        <f>sample_report[[#This Row],[CTP_4]]-sample_report[[#This Row],[NOM_TAX_4]]</f>
        <v>-309.34460000000001</v>
      </c>
      <c r="R1004" s="1">
        <f>sample_report[[#This Row],[CTP_3]]-sample_report[[#This Row],[NOM_TAX_3]]</f>
        <v>-271.85409999999996</v>
      </c>
      <c r="S1004" s="1">
        <f>sample_report[[#This Row],[CTP_2]]-sample_report[[#This Row],[NOMO_TAX_2]]</f>
        <v>74.983200000000011</v>
      </c>
      <c r="T1004" s="1">
        <f>sample_report[[#This Row],[CTP_1]]-sample_report[[#This Row],[NOM_TAX_1]]</f>
        <v>-41959.37</v>
      </c>
      <c r="U1004" s="1">
        <f>sample_report[[#This Row],[CTP_0]]-sample_report[[#This Row],[NOM_TAX_0]]</f>
        <v>-66556</v>
      </c>
      <c r="V1004" t="s">
        <v>68</v>
      </c>
      <c r="W1004" t="s">
        <v>69</v>
      </c>
      <c r="X1004" t="s">
        <v>70</v>
      </c>
      <c r="Y1004" t="s">
        <v>71</v>
      </c>
      <c r="Z1004" t="s">
        <v>65</v>
      </c>
      <c r="AA1004">
        <f>sample_report[[#This Row],[PTI_4]]*sample_report[[#This Row],[STR_4]]*0.01</f>
        <v>430.34460000000001</v>
      </c>
      <c r="AB1004">
        <f>sample_report[[#This Row],[PTI_3]]*sample_report[[#This Row],[STR_3]]*0.01</f>
        <v>447.85409999999996</v>
      </c>
      <c r="AC1004">
        <f>sample_report[[#This Row],[PTI_2]]*sample_report[[#This Row],[STR_32]]*0.01</f>
        <v>485.01679999999999</v>
      </c>
      <c r="AD1004">
        <f>sample_report[[#This Row],[PTI_1]]*sample_report[[#This Row],[STR_1]]*0.01</f>
        <v>42278.37</v>
      </c>
      <c r="AE1004">
        <f>sample_report[[#This Row],[PTI_0]]*sample_report[[#This Row],[STR_0]]*0.01</f>
        <v>67362</v>
      </c>
      <c r="AF1004">
        <v>38.909999999999997</v>
      </c>
      <c r="AG1004">
        <v>38.909999999999997</v>
      </c>
      <c r="AH1004">
        <v>25.84</v>
      </c>
      <c r="AI1004">
        <v>25.89</v>
      </c>
      <c r="AJ1004">
        <v>25.75</v>
      </c>
      <c r="AK1004" t="s">
        <v>72</v>
      </c>
      <c r="AL1004" t="s">
        <v>73</v>
      </c>
      <c r="AM1004" t="s">
        <v>74</v>
      </c>
      <c r="AN1004">
        <v>163300</v>
      </c>
      <c r="AO1004">
        <v>261600</v>
      </c>
      <c r="AP1004" t="s">
        <v>75</v>
      </c>
      <c r="AQ1004" t="s">
        <v>76</v>
      </c>
      <c r="AR1004" t="s">
        <v>77</v>
      </c>
    </row>
    <row r="1005" spans="1:44" x14ac:dyDescent="0.3">
      <c r="A1005" t="s">
        <v>61</v>
      </c>
      <c r="B1005" t="s">
        <v>62</v>
      </c>
      <c r="C1005" t="s">
        <v>30</v>
      </c>
      <c r="D1005" t="s">
        <v>63</v>
      </c>
      <c r="E1005">
        <v>2016</v>
      </c>
      <c r="F1005">
        <v>110600</v>
      </c>
      <c r="G1005" t="s">
        <v>78</v>
      </c>
      <c r="H1005">
        <v>911900</v>
      </c>
      <c r="I1005">
        <v>1745200</v>
      </c>
      <c r="J1005" t="s">
        <v>68</v>
      </c>
      <c r="K1005">
        <v>14000</v>
      </c>
      <c r="L1005">
        <v>96200</v>
      </c>
      <c r="M1005">
        <v>588</v>
      </c>
      <c r="N1005" t="s">
        <v>79</v>
      </c>
      <c r="O1005" t="s">
        <v>80</v>
      </c>
      <c r="P1005">
        <f>SUM(sample_report[[#This Row],[DIFF_4]:[DIFF_0]])</f>
        <v>-87846.62</v>
      </c>
      <c r="Q1005" s="1">
        <f>sample_report[[#This Row],[CTP_4]]-sample_report[[#This Row],[NOM_TAX_4]]</f>
        <v>-409.62</v>
      </c>
      <c r="R1005" s="1">
        <f>sample_report[[#This Row],[CTP_3]]-sample_report[[#This Row],[NOM_TAX_3]]</f>
        <v>-376.40999999999997</v>
      </c>
      <c r="S1005" s="1">
        <f>sample_report[[#This Row],[CTP_2]]-sample_report[[#This Row],[NOMO_TAX_2]]</f>
        <v>-348.59000000000003</v>
      </c>
      <c r="T1005" s="1">
        <f>sample_report[[#This Row],[CTP_1]]-sample_report[[#This Row],[NOM_TAX_1]]</f>
        <v>-43699</v>
      </c>
      <c r="U1005" s="1">
        <f>sample_report[[#This Row],[CTP_0]]-sample_report[[#This Row],[NOM_TAX_0]]</f>
        <v>-43013</v>
      </c>
      <c r="V1005" t="s">
        <v>81</v>
      </c>
      <c r="W1005" t="s">
        <v>82</v>
      </c>
      <c r="X1005" t="s">
        <v>83</v>
      </c>
      <c r="Y1005" t="s">
        <v>84</v>
      </c>
      <c r="Z1005" t="s">
        <v>68</v>
      </c>
      <c r="AA1005">
        <f>sample_report[[#This Row],[PTI_4]]*sample_report[[#This Row],[STR_4]]*0.01</f>
        <v>568.62</v>
      </c>
      <c r="AB1005">
        <f>sample_report[[#This Row],[PTI_3]]*sample_report[[#This Row],[STR_3]]*0.01</f>
        <v>514.41</v>
      </c>
      <c r="AC1005">
        <f>sample_report[[#This Row],[PTI_2]]*sample_report[[#This Row],[STR_32]]*0.01</f>
        <v>382.59000000000003</v>
      </c>
      <c r="AD1005">
        <f>sample_report[[#This Row],[PTI_1]]*sample_report[[#This Row],[STR_1]]*0.01</f>
        <v>43719</v>
      </c>
      <c r="AE1005">
        <f>sample_report[[#This Row],[PTI_0]]*sample_report[[#This Row],[STR_0]]*0.01</f>
        <v>43134</v>
      </c>
      <c r="AF1005">
        <v>39</v>
      </c>
      <c r="AG1005">
        <v>39</v>
      </c>
      <c r="AH1005">
        <v>39</v>
      </c>
      <c r="AI1005">
        <v>39</v>
      </c>
      <c r="AJ1005">
        <v>39</v>
      </c>
      <c r="AK1005" t="s">
        <v>85</v>
      </c>
      <c r="AL1005" t="s">
        <v>86</v>
      </c>
      <c r="AM1005" t="s">
        <v>87</v>
      </c>
      <c r="AN1005">
        <v>112100</v>
      </c>
      <c r="AO1005">
        <v>110600</v>
      </c>
      <c r="AP1005" t="s">
        <v>88</v>
      </c>
      <c r="AQ1005" t="s">
        <v>89</v>
      </c>
      <c r="AR1005" t="s">
        <v>90</v>
      </c>
    </row>
    <row r="1006" spans="1:44" hidden="1" x14ac:dyDescent="0.3">
      <c r="A1006" t="s">
        <v>108</v>
      </c>
      <c r="B1006" t="s">
        <v>109</v>
      </c>
      <c r="C1006" t="s">
        <v>30</v>
      </c>
      <c r="D1006" t="s">
        <v>110</v>
      </c>
      <c r="E1006">
        <v>2018</v>
      </c>
      <c r="F1006">
        <v>1160400</v>
      </c>
      <c r="G1006" t="s">
        <v>111</v>
      </c>
      <c r="H1006">
        <v>33900</v>
      </c>
      <c r="I1006">
        <v>11735900</v>
      </c>
      <c r="J1006" t="s">
        <v>112</v>
      </c>
      <c r="K1006">
        <v>114400</v>
      </c>
      <c r="L1006">
        <v>1045300</v>
      </c>
      <c r="M1006">
        <v>910</v>
      </c>
      <c r="N1006" t="s">
        <v>113</v>
      </c>
      <c r="O1006" t="s">
        <v>114</v>
      </c>
      <c r="P1006">
        <f>SUM(sample_report[[#This Row],[DIFF_4]:[DIFF_0]])</f>
        <v>5527</v>
      </c>
      <c r="Q1006">
        <f>sample_report[[#This Row],[CTP_4]]-sample_report[[#This Row],[NOM_TAX_4]]</f>
        <v>355</v>
      </c>
      <c r="R1006" s="1">
        <f>sample_report[[#This Row],[CTP_3]]-sample_report[[#This Row],[NOM_TAX_3]]</f>
        <v>1490</v>
      </c>
      <c r="S1006" s="1">
        <f>sample_report[[#This Row],[CTP_2]]-sample_report[[#This Row],[NOMO_TAX_2]]</f>
        <v>1460</v>
      </c>
      <c r="T1006" s="1">
        <f>sample_report[[#This Row],[CTP_1]]-sample_report[[#This Row],[NOM_TAX_1]]</f>
        <v>896</v>
      </c>
      <c r="U1006" s="1">
        <f>sample_report[[#This Row],[CTP_0]]-sample_report[[#This Row],[NOM_TAX_0]]</f>
        <v>1326</v>
      </c>
      <c r="V1006" t="s">
        <v>115</v>
      </c>
      <c r="W1006" t="s">
        <v>116</v>
      </c>
      <c r="X1006" t="s">
        <v>117</v>
      </c>
      <c r="Y1006" t="s">
        <v>118</v>
      </c>
      <c r="Z1006" t="s">
        <v>112</v>
      </c>
      <c r="AA1006">
        <f>sample_report[[#This Row],[PTI_4]]*sample_report[[#This Row],[STR_4]]*0.01</f>
        <v>0</v>
      </c>
      <c r="AK1006" t="s">
        <v>119</v>
      </c>
      <c r="AL1006" t="s">
        <v>120</v>
      </c>
      <c r="AM1006" t="s">
        <v>121</v>
      </c>
      <c r="AN1006">
        <v>1010700</v>
      </c>
      <c r="AO1006">
        <v>1160400</v>
      </c>
      <c r="AP1006" t="s">
        <v>122</v>
      </c>
      <c r="AQ1006" t="s">
        <v>123</v>
      </c>
      <c r="AR1006" t="s">
        <v>124</v>
      </c>
    </row>
    <row r="1007" spans="1:44" hidden="1" x14ac:dyDescent="0.3">
      <c r="A1007" t="s">
        <v>125</v>
      </c>
      <c r="B1007" t="s">
        <v>126</v>
      </c>
      <c r="C1007" t="s">
        <v>30</v>
      </c>
      <c r="D1007" t="s">
        <v>110</v>
      </c>
      <c r="E1007">
        <v>2018</v>
      </c>
      <c r="F1007">
        <v>98556</v>
      </c>
      <c r="G1007" t="s">
        <v>127</v>
      </c>
      <c r="H1007">
        <v>-180847</v>
      </c>
      <c r="I1007">
        <v>1219747</v>
      </c>
      <c r="J1007" t="s">
        <v>128</v>
      </c>
      <c r="K1007">
        <v>2402</v>
      </c>
      <c r="L1007">
        <v>90539</v>
      </c>
      <c r="M1007">
        <v>817</v>
      </c>
      <c r="N1007" t="s">
        <v>129</v>
      </c>
      <c r="O1007" t="s">
        <v>130</v>
      </c>
      <c r="P1007">
        <f>SUM(sample_report[[#This Row],[DIFF_4]:[DIFF_0]])</f>
        <v>723</v>
      </c>
      <c r="Q1007">
        <f>sample_report[[#This Row],[CTP_4]]-sample_report[[#This Row],[NOM_TAX_4]]</f>
        <v>97.8</v>
      </c>
      <c r="R1007" s="1">
        <f>sample_report[[#This Row],[CTP_3]]-sample_report[[#This Row],[NOM_TAX_3]]</f>
        <v>127.36</v>
      </c>
      <c r="S1007" s="1">
        <f>sample_report[[#This Row],[CTP_2]]-sample_report[[#This Row],[NOMO_TAX_2]]</f>
        <v>183.29</v>
      </c>
      <c r="T1007" s="1">
        <f>sample_report[[#This Row],[CTP_1]]-sample_report[[#This Row],[NOM_TAX_1]]</f>
        <v>185.3</v>
      </c>
      <c r="U1007" s="1">
        <f>sample_report[[#This Row],[CTP_0]]-sample_report[[#This Row],[NOM_TAX_0]]</f>
        <v>129.25</v>
      </c>
      <c r="V1007" t="s">
        <v>131</v>
      </c>
      <c r="W1007" t="s">
        <v>132</v>
      </c>
      <c r="X1007" t="s">
        <v>133</v>
      </c>
      <c r="Y1007" t="s">
        <v>134</v>
      </c>
      <c r="Z1007" t="s">
        <v>128</v>
      </c>
      <c r="AA1007">
        <f>sample_report[[#This Row],[PTI_4]]*sample_report[[#This Row],[STR_4]]*0.01</f>
        <v>0</v>
      </c>
      <c r="AK1007" t="s">
        <v>135</v>
      </c>
      <c r="AL1007" t="s">
        <v>136</v>
      </c>
      <c r="AM1007" t="s">
        <v>137</v>
      </c>
      <c r="AN1007">
        <v>83743</v>
      </c>
      <c r="AO1007">
        <v>98556</v>
      </c>
      <c r="AP1007" t="s">
        <v>138</v>
      </c>
      <c r="AQ1007" t="s">
        <v>139</v>
      </c>
      <c r="AR1007" t="s">
        <v>140</v>
      </c>
    </row>
    <row r="1008" spans="1:44" hidden="1" x14ac:dyDescent="0.3">
      <c r="A1008" t="s">
        <v>141</v>
      </c>
      <c r="B1008" t="s">
        <v>142</v>
      </c>
      <c r="C1008" t="s">
        <v>30</v>
      </c>
      <c r="D1008" t="s">
        <v>110</v>
      </c>
      <c r="E1008">
        <v>2018</v>
      </c>
      <c r="F1008">
        <v>515100</v>
      </c>
      <c r="G1008" t="s">
        <v>143</v>
      </c>
      <c r="H1008">
        <v>1368700</v>
      </c>
      <c r="I1008">
        <v>6026600</v>
      </c>
      <c r="J1008" t="s">
        <v>35</v>
      </c>
      <c r="K1008">
        <v>121600</v>
      </c>
      <c r="L1008">
        <v>393500</v>
      </c>
      <c r="M1008">
        <v>691</v>
      </c>
      <c r="N1008" t="s">
        <v>144</v>
      </c>
      <c r="O1008" t="s">
        <v>35</v>
      </c>
      <c r="P1008" t="e">
        <f>SUM(sample_report[[#This Row],[DIFF_4]:[DIFF_0]])</f>
        <v>#VALUE!</v>
      </c>
      <c r="Q1008" t="e">
        <f>sample_report[[#This Row],[CTP_4]]-sample_report[[#This Row],[NOM_TAX_4]]</f>
        <v>#VALUE!</v>
      </c>
      <c r="R1008" s="1" t="e">
        <f>sample_report[[#This Row],[CTP_3]]-sample_report[[#This Row],[NOM_TAX_3]]</f>
        <v>#VALUE!</v>
      </c>
      <c r="S1008" s="1" t="e">
        <f>sample_report[[#This Row],[CTP_2]]-sample_report[[#This Row],[NOMO_TAX_2]]</f>
        <v>#VALUE!</v>
      </c>
      <c r="T1008" s="1" t="e">
        <f>sample_report[[#This Row],[CTP_1]]-sample_report[[#This Row],[NOM_TAX_1]]</f>
        <v>#VALUE!</v>
      </c>
      <c r="U1008" s="1" t="e">
        <f>sample_report[[#This Row],[CTP_0]]-sample_report[[#This Row],[NOM_TAX_0]]</f>
        <v>#VALUE!</v>
      </c>
      <c r="V1008" t="s">
        <v>35</v>
      </c>
      <c r="W1008" t="s">
        <v>35</v>
      </c>
      <c r="X1008" t="s">
        <v>35</v>
      </c>
      <c r="Y1008" t="s">
        <v>35</v>
      </c>
      <c r="Z1008" t="s">
        <v>35</v>
      </c>
      <c r="AA1008">
        <f>sample_report[[#This Row],[PTI_4]]*sample_report[[#This Row],[STR_4]]*0.01</f>
        <v>0</v>
      </c>
      <c r="AK1008" t="s">
        <v>145</v>
      </c>
      <c r="AL1008" t="s">
        <v>146</v>
      </c>
      <c r="AM1008" t="s">
        <v>147</v>
      </c>
      <c r="AN1008">
        <v>550000</v>
      </c>
      <c r="AO1008">
        <v>515100</v>
      </c>
      <c r="AP1008" t="s">
        <v>148</v>
      </c>
      <c r="AQ1008" t="s">
        <v>35</v>
      </c>
      <c r="AR1008" t="s">
        <v>35</v>
      </c>
    </row>
    <row r="1009" spans="1:44" hidden="1" x14ac:dyDescent="0.3">
      <c r="A1009" t="s">
        <v>108</v>
      </c>
      <c r="B1009" t="s">
        <v>109</v>
      </c>
      <c r="C1009" t="s">
        <v>30</v>
      </c>
      <c r="D1009" t="s">
        <v>110</v>
      </c>
      <c r="E1009">
        <v>2019</v>
      </c>
      <c r="F1009">
        <v>-225900</v>
      </c>
      <c r="G1009" t="s">
        <v>179</v>
      </c>
      <c r="H1009">
        <v>-861700</v>
      </c>
      <c r="I1009">
        <v>13362500</v>
      </c>
      <c r="J1009" t="s">
        <v>180</v>
      </c>
      <c r="K1009">
        <v>-162300</v>
      </c>
      <c r="L1009">
        <v>-63600</v>
      </c>
      <c r="M1009">
        <v>-51</v>
      </c>
      <c r="N1009" t="s">
        <v>35</v>
      </c>
      <c r="O1009" t="s">
        <v>181</v>
      </c>
      <c r="P1009">
        <f>SUM(sample_report[[#This Row],[DIFF_4]:[DIFF_0]])</f>
        <v>6009</v>
      </c>
      <c r="Q1009">
        <f>sample_report[[#This Row],[CTP_4]]-sample_report[[#This Row],[NOM_TAX_4]]</f>
        <v>1490</v>
      </c>
      <c r="R1009" s="1">
        <f>sample_report[[#This Row],[CTP_3]]-sample_report[[#This Row],[NOM_TAX_3]]</f>
        <v>1460</v>
      </c>
      <c r="S1009" s="1">
        <f>sample_report[[#This Row],[CTP_2]]-sample_report[[#This Row],[NOMO_TAX_2]]</f>
        <v>896</v>
      </c>
      <c r="T1009" s="1">
        <f>sample_report[[#This Row],[CTP_1]]-sample_report[[#This Row],[NOM_TAX_1]]</f>
        <v>1326</v>
      </c>
      <c r="U1009" s="1">
        <f>sample_report[[#This Row],[CTP_0]]-sample_report[[#This Row],[NOM_TAX_0]]</f>
        <v>837</v>
      </c>
      <c r="V1009" t="s">
        <v>116</v>
      </c>
      <c r="W1009" t="s">
        <v>117</v>
      </c>
      <c r="X1009" t="s">
        <v>118</v>
      </c>
      <c r="Y1009" t="s">
        <v>112</v>
      </c>
      <c r="Z1009" t="s">
        <v>180</v>
      </c>
      <c r="AA1009">
        <f>sample_report[[#This Row],[PTI_4]]*sample_report[[#This Row],[STR_4]]*0.01</f>
        <v>0</v>
      </c>
      <c r="AK1009" t="s">
        <v>120</v>
      </c>
      <c r="AL1009" t="s">
        <v>121</v>
      </c>
      <c r="AM1009" t="s">
        <v>182</v>
      </c>
      <c r="AN1009">
        <v>1160400</v>
      </c>
      <c r="AO1009">
        <v>-225900</v>
      </c>
      <c r="AP1009" t="s">
        <v>183</v>
      </c>
      <c r="AQ1009" t="s">
        <v>184</v>
      </c>
      <c r="AR1009" t="s">
        <v>185</v>
      </c>
    </row>
    <row r="1010" spans="1:44" hidden="1" x14ac:dyDescent="0.3">
      <c r="A1010" t="s">
        <v>125</v>
      </c>
      <c r="B1010" t="s">
        <v>126</v>
      </c>
      <c r="C1010" t="s">
        <v>30</v>
      </c>
      <c r="D1010" t="s">
        <v>110</v>
      </c>
      <c r="E1010">
        <v>2019</v>
      </c>
      <c r="F1010">
        <v>106287</v>
      </c>
      <c r="G1010" t="s">
        <v>186</v>
      </c>
      <c r="H1010">
        <v>-289491</v>
      </c>
      <c r="I1010">
        <v>1625473</v>
      </c>
      <c r="J1010" t="s">
        <v>187</v>
      </c>
      <c r="K1010">
        <v>22199</v>
      </c>
      <c r="L1010">
        <v>72832</v>
      </c>
      <c r="M1010">
        <v>512</v>
      </c>
      <c r="N1010" t="s">
        <v>188</v>
      </c>
      <c r="O1010" t="s">
        <v>189</v>
      </c>
      <c r="P1010">
        <f>SUM(sample_report[[#This Row],[DIFF_4]:[DIFF_0]])</f>
        <v>840.35</v>
      </c>
      <c r="Q1010">
        <f>sample_report[[#This Row],[CTP_4]]-sample_report[[#This Row],[NOM_TAX_4]]</f>
        <v>127.36</v>
      </c>
      <c r="R1010" s="1">
        <f>sample_report[[#This Row],[CTP_3]]-sample_report[[#This Row],[NOM_TAX_3]]</f>
        <v>183.29</v>
      </c>
      <c r="S1010" s="1">
        <f>sample_report[[#This Row],[CTP_2]]-sample_report[[#This Row],[NOMO_TAX_2]]</f>
        <v>185.3</v>
      </c>
      <c r="T1010" s="1">
        <f>sample_report[[#This Row],[CTP_1]]-sample_report[[#This Row],[NOM_TAX_1]]</f>
        <v>129.25</v>
      </c>
      <c r="U1010" s="1">
        <f>sample_report[[#This Row],[CTP_0]]-sample_report[[#This Row],[NOM_TAX_0]]</f>
        <v>215.15</v>
      </c>
      <c r="V1010" t="s">
        <v>132</v>
      </c>
      <c r="W1010" t="s">
        <v>133</v>
      </c>
      <c r="X1010" t="s">
        <v>134</v>
      </c>
      <c r="Y1010" t="s">
        <v>128</v>
      </c>
      <c r="Z1010" t="s">
        <v>187</v>
      </c>
      <c r="AA1010">
        <f>sample_report[[#This Row],[PTI_4]]*sample_report[[#This Row],[STR_4]]*0.01</f>
        <v>0</v>
      </c>
      <c r="AK1010" t="s">
        <v>136</v>
      </c>
      <c r="AL1010" t="s">
        <v>137</v>
      </c>
      <c r="AM1010" t="s">
        <v>190</v>
      </c>
      <c r="AN1010">
        <v>98556</v>
      </c>
      <c r="AO1010">
        <v>106287</v>
      </c>
      <c r="AP1010" t="s">
        <v>191</v>
      </c>
      <c r="AQ1010" t="s">
        <v>192</v>
      </c>
      <c r="AR1010" t="s">
        <v>193</v>
      </c>
    </row>
    <row r="1011" spans="1:44" hidden="1" x14ac:dyDescent="0.3">
      <c r="A1011" t="s">
        <v>141</v>
      </c>
      <c r="B1011" t="s">
        <v>142</v>
      </c>
      <c r="C1011" t="s">
        <v>30</v>
      </c>
      <c r="D1011" t="s">
        <v>110</v>
      </c>
      <c r="E1011">
        <v>2019</v>
      </c>
      <c r="F1011">
        <v>619800</v>
      </c>
      <c r="G1011" t="s">
        <v>194</v>
      </c>
      <c r="H1011">
        <v>1535800</v>
      </c>
      <c r="I1011">
        <v>6453200</v>
      </c>
      <c r="J1011" t="s">
        <v>35</v>
      </c>
      <c r="K1011">
        <v>143100</v>
      </c>
      <c r="L1011">
        <v>476700</v>
      </c>
      <c r="M1011">
        <v>764</v>
      </c>
      <c r="N1011" t="s">
        <v>195</v>
      </c>
      <c r="O1011" t="s">
        <v>35</v>
      </c>
      <c r="P1011" t="e">
        <f>SUM(sample_report[[#This Row],[DIFF_4]:[DIFF_0]])</f>
        <v>#VALUE!</v>
      </c>
      <c r="Q1011" t="e">
        <f>sample_report[[#This Row],[CTP_4]]-sample_report[[#This Row],[NOM_TAX_4]]</f>
        <v>#VALUE!</v>
      </c>
      <c r="R1011" s="1" t="e">
        <f>sample_report[[#This Row],[CTP_3]]-sample_report[[#This Row],[NOM_TAX_3]]</f>
        <v>#VALUE!</v>
      </c>
      <c r="S1011" s="1" t="e">
        <f>sample_report[[#This Row],[CTP_2]]-sample_report[[#This Row],[NOMO_TAX_2]]</f>
        <v>#VALUE!</v>
      </c>
      <c r="T1011" s="1" t="e">
        <f>sample_report[[#This Row],[CTP_1]]-sample_report[[#This Row],[NOM_TAX_1]]</f>
        <v>#VALUE!</v>
      </c>
      <c r="U1011" s="1" t="e">
        <f>sample_report[[#This Row],[CTP_0]]-sample_report[[#This Row],[NOM_TAX_0]]</f>
        <v>#VALUE!</v>
      </c>
      <c r="V1011" t="s">
        <v>35</v>
      </c>
      <c r="W1011" t="s">
        <v>35</v>
      </c>
      <c r="X1011" t="s">
        <v>35</v>
      </c>
      <c r="Y1011" t="s">
        <v>35</v>
      </c>
      <c r="Z1011" t="s">
        <v>35</v>
      </c>
      <c r="AA1011">
        <f>sample_report[[#This Row],[PTI_4]]*sample_report[[#This Row],[STR_4]]*0.01</f>
        <v>0</v>
      </c>
      <c r="AK1011" t="s">
        <v>146</v>
      </c>
      <c r="AL1011" t="s">
        <v>147</v>
      </c>
      <c r="AM1011" t="s">
        <v>196</v>
      </c>
      <c r="AN1011">
        <v>515100</v>
      </c>
      <c r="AO1011">
        <v>619800</v>
      </c>
      <c r="AP1011" t="s">
        <v>197</v>
      </c>
      <c r="AQ1011" t="s">
        <v>198</v>
      </c>
      <c r="AR1011" t="s">
        <v>35</v>
      </c>
    </row>
    <row r="1012" spans="1:44" hidden="1" x14ac:dyDescent="0.3">
      <c r="A1012" t="s">
        <v>108</v>
      </c>
      <c r="B1012" t="s">
        <v>109</v>
      </c>
      <c r="C1012" t="s">
        <v>30</v>
      </c>
      <c r="D1012" t="s">
        <v>110</v>
      </c>
      <c r="E1012">
        <v>2017</v>
      </c>
      <c r="F1012">
        <v>1010700</v>
      </c>
      <c r="G1012" t="s">
        <v>212</v>
      </c>
      <c r="H1012">
        <v>165600</v>
      </c>
      <c r="I1012">
        <v>11236200</v>
      </c>
      <c r="J1012" t="s">
        <v>118</v>
      </c>
      <c r="K1012">
        <v>164900</v>
      </c>
      <c r="L1012">
        <v>845200</v>
      </c>
      <c r="M1012">
        <v>835</v>
      </c>
      <c r="N1012" t="s">
        <v>213</v>
      </c>
      <c r="O1012" t="s">
        <v>214</v>
      </c>
      <c r="P1012">
        <f>SUM(sample_report[[#This Row],[DIFF_4]:[DIFF_0]])</f>
        <v>4410</v>
      </c>
      <c r="Q1012">
        <f>sample_report[[#This Row],[CTP_4]]-sample_report[[#This Row],[NOM_TAX_4]]</f>
        <v>209</v>
      </c>
      <c r="R1012" s="1">
        <f>sample_report[[#This Row],[CTP_3]]-sample_report[[#This Row],[NOM_TAX_3]]</f>
        <v>355</v>
      </c>
      <c r="S1012" s="1">
        <f>sample_report[[#This Row],[CTP_2]]-sample_report[[#This Row],[NOMO_TAX_2]]</f>
        <v>1490</v>
      </c>
      <c r="T1012" s="1">
        <f>sample_report[[#This Row],[CTP_1]]-sample_report[[#This Row],[NOM_TAX_1]]</f>
        <v>1460</v>
      </c>
      <c r="U1012" s="1">
        <f>sample_report[[#This Row],[CTP_0]]-sample_report[[#This Row],[NOM_TAX_0]]</f>
        <v>896</v>
      </c>
      <c r="V1012" t="s">
        <v>215</v>
      </c>
      <c r="W1012" t="s">
        <v>115</v>
      </c>
      <c r="X1012" t="s">
        <v>116</v>
      </c>
      <c r="Y1012" t="s">
        <v>117</v>
      </c>
      <c r="Z1012" t="s">
        <v>118</v>
      </c>
      <c r="AA1012">
        <f>sample_report[[#This Row],[PTI_4]]*sample_report[[#This Row],[STR_4]]*0.01</f>
        <v>0</v>
      </c>
      <c r="AK1012" t="s">
        <v>216</v>
      </c>
      <c r="AL1012" t="s">
        <v>119</v>
      </c>
      <c r="AM1012" t="s">
        <v>120</v>
      </c>
      <c r="AN1012">
        <v>556800</v>
      </c>
      <c r="AO1012">
        <v>1010700</v>
      </c>
      <c r="AP1012" t="s">
        <v>217</v>
      </c>
      <c r="AQ1012" t="s">
        <v>218</v>
      </c>
      <c r="AR1012" t="s">
        <v>219</v>
      </c>
    </row>
    <row r="1013" spans="1:44" hidden="1" x14ac:dyDescent="0.3">
      <c r="A1013" t="s">
        <v>125</v>
      </c>
      <c r="B1013" t="s">
        <v>126</v>
      </c>
      <c r="C1013" t="s">
        <v>30</v>
      </c>
      <c r="D1013" t="s">
        <v>110</v>
      </c>
      <c r="E1013">
        <v>2017</v>
      </c>
      <c r="F1013">
        <v>83743</v>
      </c>
      <c r="G1013" t="s">
        <v>220</v>
      </c>
      <c r="H1013">
        <v>-295120</v>
      </c>
      <c r="I1013">
        <v>997566</v>
      </c>
      <c r="J1013" t="s">
        <v>134</v>
      </c>
      <c r="K1013">
        <v>20889</v>
      </c>
      <c r="L1013">
        <v>46928</v>
      </c>
      <c r="M1013">
        <v>453</v>
      </c>
      <c r="N1013" t="s">
        <v>221</v>
      </c>
      <c r="O1013" t="s">
        <v>222</v>
      </c>
      <c r="P1013">
        <f>SUM(sample_report[[#This Row],[DIFF_4]:[DIFF_0]])</f>
        <v>676.04</v>
      </c>
      <c r="Q1013">
        <f>sample_report[[#This Row],[CTP_4]]-sample_report[[#This Row],[NOM_TAX_4]]</f>
        <v>82.29</v>
      </c>
      <c r="R1013" s="1">
        <f>sample_report[[#This Row],[CTP_3]]-sample_report[[#This Row],[NOM_TAX_3]]</f>
        <v>97.8</v>
      </c>
      <c r="S1013" s="1">
        <f>sample_report[[#This Row],[CTP_2]]-sample_report[[#This Row],[NOMO_TAX_2]]</f>
        <v>127.36</v>
      </c>
      <c r="T1013" s="1">
        <f>sample_report[[#This Row],[CTP_1]]-sample_report[[#This Row],[NOM_TAX_1]]</f>
        <v>183.29</v>
      </c>
      <c r="U1013" s="1">
        <f>sample_report[[#This Row],[CTP_0]]-sample_report[[#This Row],[NOM_TAX_0]]</f>
        <v>185.3</v>
      </c>
      <c r="V1013" t="s">
        <v>223</v>
      </c>
      <c r="W1013" t="s">
        <v>131</v>
      </c>
      <c r="X1013" t="s">
        <v>132</v>
      </c>
      <c r="Y1013" t="s">
        <v>133</v>
      </c>
      <c r="Z1013" t="s">
        <v>134</v>
      </c>
      <c r="AA1013">
        <f>sample_report[[#This Row],[PTI_4]]*sample_report[[#This Row],[STR_4]]*0.01</f>
        <v>0</v>
      </c>
      <c r="AK1013" t="s">
        <v>224</v>
      </c>
      <c r="AL1013" t="s">
        <v>135</v>
      </c>
      <c r="AM1013" t="s">
        <v>136</v>
      </c>
      <c r="AN1013">
        <v>76812</v>
      </c>
      <c r="AO1013">
        <v>83743</v>
      </c>
      <c r="AP1013" t="s">
        <v>225</v>
      </c>
      <c r="AQ1013" t="s">
        <v>139</v>
      </c>
      <c r="AR1013" t="s">
        <v>35</v>
      </c>
    </row>
    <row r="1014" spans="1:44" hidden="1" x14ac:dyDescent="0.3">
      <c r="A1014" t="s">
        <v>141</v>
      </c>
      <c r="B1014" t="s">
        <v>142</v>
      </c>
      <c r="C1014" t="s">
        <v>30</v>
      </c>
      <c r="D1014" t="s">
        <v>110</v>
      </c>
      <c r="E1014">
        <v>2017</v>
      </c>
      <c r="F1014">
        <v>550000</v>
      </c>
      <c r="G1014" t="s">
        <v>226</v>
      </c>
      <c r="H1014">
        <v>1253000</v>
      </c>
      <c r="I1014">
        <v>5367100</v>
      </c>
      <c r="J1014" t="s">
        <v>35</v>
      </c>
      <c r="K1014">
        <v>229500</v>
      </c>
      <c r="L1014">
        <v>320500</v>
      </c>
      <c r="M1014">
        <v>569</v>
      </c>
      <c r="N1014" t="s">
        <v>227</v>
      </c>
      <c r="O1014" t="s">
        <v>35</v>
      </c>
      <c r="P1014" t="e">
        <f>SUM(sample_report[[#This Row],[DIFF_4]:[DIFF_0]])</f>
        <v>#VALUE!</v>
      </c>
      <c r="Q1014" t="e">
        <f>sample_report[[#This Row],[CTP_4]]-sample_report[[#This Row],[NOM_TAX_4]]</f>
        <v>#VALUE!</v>
      </c>
      <c r="R1014" s="1" t="e">
        <f>sample_report[[#This Row],[CTP_3]]-sample_report[[#This Row],[NOM_TAX_3]]</f>
        <v>#VALUE!</v>
      </c>
      <c r="S1014" s="1" t="e">
        <f>sample_report[[#This Row],[CTP_2]]-sample_report[[#This Row],[NOMO_TAX_2]]</f>
        <v>#VALUE!</v>
      </c>
      <c r="T1014" s="1" t="e">
        <f>sample_report[[#This Row],[CTP_1]]-sample_report[[#This Row],[NOM_TAX_1]]</f>
        <v>#VALUE!</v>
      </c>
      <c r="U1014" s="1" t="e">
        <f>sample_report[[#This Row],[CTP_0]]-sample_report[[#This Row],[NOM_TAX_0]]</f>
        <v>#VALUE!</v>
      </c>
      <c r="V1014" t="s">
        <v>35</v>
      </c>
      <c r="W1014" t="s">
        <v>35</v>
      </c>
      <c r="X1014" t="s">
        <v>35</v>
      </c>
      <c r="Y1014" t="s">
        <v>35</v>
      </c>
      <c r="Z1014" t="s">
        <v>35</v>
      </c>
      <c r="AA1014">
        <f>sample_report[[#This Row],[PTI_4]]*sample_report[[#This Row],[STR_4]]*0.01</f>
        <v>0</v>
      </c>
      <c r="AK1014" t="s">
        <v>228</v>
      </c>
      <c r="AL1014" t="s">
        <v>145</v>
      </c>
      <c r="AM1014" t="s">
        <v>146</v>
      </c>
      <c r="AN1014">
        <v>663600</v>
      </c>
      <c r="AO1014">
        <v>550000</v>
      </c>
      <c r="AP1014" t="s">
        <v>229</v>
      </c>
      <c r="AQ1014" t="s">
        <v>35</v>
      </c>
      <c r="AR1014" t="s">
        <v>35</v>
      </c>
    </row>
    <row r="1015" spans="1:44" x14ac:dyDescent="0.3">
      <c r="A1015" t="s">
        <v>255</v>
      </c>
      <c r="B1015" t="s">
        <v>256</v>
      </c>
      <c r="C1015" t="s">
        <v>30</v>
      </c>
      <c r="D1015" t="s">
        <v>257</v>
      </c>
      <c r="E1015">
        <v>2020</v>
      </c>
      <c r="F1015">
        <v>65102</v>
      </c>
      <c r="G1015" t="s">
        <v>258</v>
      </c>
      <c r="H1015">
        <v>355951</v>
      </c>
      <c r="I1015">
        <v>1183964</v>
      </c>
      <c r="J1015" t="s">
        <v>259</v>
      </c>
      <c r="K1015">
        <v>15799</v>
      </c>
      <c r="L1015">
        <v>49302</v>
      </c>
      <c r="M1015">
        <v>427</v>
      </c>
      <c r="N1015" t="s">
        <v>260</v>
      </c>
      <c r="O1015" t="s">
        <v>261</v>
      </c>
      <c r="P1015">
        <f>SUM(sample_report[[#This Row],[DIFF_4]:[DIFF_0]])</f>
        <v>-33093.617493999998</v>
      </c>
      <c r="Q1015" s="1">
        <f>sample_report[[#This Row],[CTP_4]]-sample_report[[#This Row],[NOM_TAX_4]]</f>
        <v>-62.152643999999981</v>
      </c>
      <c r="R1015" s="1">
        <f>sample_report[[#This Row],[CTP_3]]-sample_report[[#This Row],[NOM_TAX_3]]</f>
        <v>-10.313165999999995</v>
      </c>
      <c r="S1015" s="1">
        <f>sample_report[[#This Row],[CTP_2]]-sample_report[[#This Row],[NOMO_TAX_2]]</f>
        <v>-0.26918399999999565</v>
      </c>
      <c r="T1015" s="1">
        <f>sample_report[[#This Row],[CTP_1]]-sample_report[[#This Row],[NOM_TAX_1]]</f>
        <v>-16403.1875</v>
      </c>
      <c r="U1015" s="1">
        <f>sample_report[[#This Row],[CTP_0]]-sample_report[[#This Row],[NOM_TAX_0]]</f>
        <v>-16617.695</v>
      </c>
      <c r="V1015" t="s">
        <v>262</v>
      </c>
      <c r="W1015" t="s">
        <v>263</v>
      </c>
      <c r="X1015" t="s">
        <v>264</v>
      </c>
      <c r="Y1015" t="s">
        <v>265</v>
      </c>
      <c r="Z1015" t="s">
        <v>259</v>
      </c>
      <c r="AA1015">
        <f>sample_report[[#This Row],[PTI_4]]*sample_report[[#This Row],[STR_4]]*0.01</f>
        <v>287.48264399999999</v>
      </c>
      <c r="AB1015">
        <f>sample_report[[#This Row],[PTI_3]]*sample_report[[#This Row],[STR_3]]*0.01</f>
        <v>202.433166</v>
      </c>
      <c r="AC1015">
        <f>sample_report[[#This Row],[PTI_2]]*sample_report[[#This Row],[STR_32]]*0.01</f>
        <v>143.479184</v>
      </c>
      <c r="AD1015">
        <f>sample_report[[#This Row],[PTI_1]]*sample_report[[#This Row],[STR_1]]*0.01</f>
        <v>16511.3475</v>
      </c>
      <c r="AE1015">
        <f>sample_report[[#This Row],[PTI_0]]*sample_report[[#This Row],[STR_0]]*0.01</f>
        <v>16763.764999999999</v>
      </c>
      <c r="AF1015">
        <v>38.909999999999997</v>
      </c>
      <c r="AG1015">
        <v>38.909999999999997</v>
      </c>
      <c r="AH1015">
        <v>25.84</v>
      </c>
      <c r="AI1015">
        <v>25.89</v>
      </c>
      <c r="AJ1015">
        <v>25.75</v>
      </c>
      <c r="AK1015" t="s">
        <v>266</v>
      </c>
      <c r="AL1015" t="s">
        <v>267</v>
      </c>
      <c r="AM1015" t="s">
        <v>268</v>
      </c>
      <c r="AN1015">
        <v>63775</v>
      </c>
      <c r="AO1015">
        <v>65102</v>
      </c>
      <c r="AP1015" t="s">
        <v>269</v>
      </c>
      <c r="AQ1015" t="s">
        <v>198</v>
      </c>
      <c r="AR1015" t="s">
        <v>35</v>
      </c>
    </row>
    <row r="1016" spans="1:44" x14ac:dyDescent="0.3">
      <c r="A1016" t="s">
        <v>255</v>
      </c>
      <c r="B1016" t="s">
        <v>256</v>
      </c>
      <c r="C1016" t="s">
        <v>30</v>
      </c>
      <c r="D1016" t="s">
        <v>257</v>
      </c>
      <c r="E1016">
        <v>2016</v>
      </c>
      <c r="F1016">
        <v>73884</v>
      </c>
      <c r="G1016" t="s">
        <v>270</v>
      </c>
      <c r="H1016">
        <v>291619</v>
      </c>
      <c r="I1016">
        <v>831503</v>
      </c>
      <c r="J1016" t="s">
        <v>262</v>
      </c>
      <c r="K1016">
        <v>27921</v>
      </c>
      <c r="L1016">
        <v>45768</v>
      </c>
      <c r="M1016">
        <v>557</v>
      </c>
      <c r="N1016" t="s">
        <v>271</v>
      </c>
      <c r="O1016" t="s">
        <v>272</v>
      </c>
      <c r="P1016">
        <f>SUM(sample_report[[#This Row],[DIFF_4]:[DIFF_0]])</f>
        <v>-57839.435400000002</v>
      </c>
      <c r="Q1016" s="1">
        <f>sample_report[[#This Row],[CTP_4]]-sample_report[[#This Row],[NOM_TAX_4]]</f>
        <v>-80.707300000000032</v>
      </c>
      <c r="R1016" s="1">
        <f>sample_report[[#This Row],[CTP_3]]-sample_report[[#This Row],[NOM_TAX_3]]</f>
        <v>-24.876000000000005</v>
      </c>
      <c r="S1016" s="1">
        <f>sample_report[[#This Row],[CTP_2]]-sample_report[[#This Row],[NOMO_TAX_2]]</f>
        <v>-36.122099999999989</v>
      </c>
      <c r="T1016" s="1">
        <f>sample_report[[#This Row],[CTP_1]]-sample_report[[#This Row],[NOM_TAX_1]]</f>
        <v>-29108.3</v>
      </c>
      <c r="U1016" s="1">
        <f>sample_report[[#This Row],[CTP_0]]-sample_report[[#This Row],[NOM_TAX_0]]</f>
        <v>-28589.43</v>
      </c>
      <c r="V1016" t="s">
        <v>273</v>
      </c>
      <c r="W1016" t="s">
        <v>274</v>
      </c>
      <c r="X1016" t="s">
        <v>275</v>
      </c>
      <c r="Y1016" t="s">
        <v>276</v>
      </c>
      <c r="Z1016" t="s">
        <v>262</v>
      </c>
      <c r="AA1016">
        <f>sample_report[[#This Row],[PTI_4]]*sample_report[[#This Row],[STR_4]]*0.01</f>
        <v>243.38730000000004</v>
      </c>
      <c r="AB1016">
        <f>sample_report[[#This Row],[PTI_3]]*sample_report[[#This Row],[STR_3]]*0.01</f>
        <v>244.29599999999999</v>
      </c>
      <c r="AC1016">
        <f>sample_report[[#This Row],[PTI_2]]*sample_report[[#This Row],[STR_32]]*0.01</f>
        <v>304.74209999999999</v>
      </c>
      <c r="AD1016">
        <f>sample_report[[#This Row],[PTI_1]]*sample_report[[#This Row],[STR_1]]*0.01</f>
        <v>29362.71</v>
      </c>
      <c r="AE1016">
        <f>sample_report[[#This Row],[PTI_0]]*sample_report[[#This Row],[STR_0]]*0.01</f>
        <v>28814.760000000002</v>
      </c>
      <c r="AF1016">
        <v>39</v>
      </c>
      <c r="AG1016">
        <v>39</v>
      </c>
      <c r="AH1016">
        <v>39</v>
      </c>
      <c r="AI1016">
        <v>39</v>
      </c>
      <c r="AJ1016">
        <v>39</v>
      </c>
      <c r="AK1016" t="s">
        <v>277</v>
      </c>
      <c r="AL1016" t="s">
        <v>278</v>
      </c>
      <c r="AM1016" t="s">
        <v>279</v>
      </c>
      <c r="AN1016">
        <v>75289</v>
      </c>
      <c r="AO1016">
        <v>73884</v>
      </c>
      <c r="AP1016" t="s">
        <v>280</v>
      </c>
      <c r="AQ1016" t="s">
        <v>198</v>
      </c>
      <c r="AR1016" t="s">
        <v>35</v>
      </c>
    </row>
    <row r="1017" spans="1:44" x14ac:dyDescent="0.3">
      <c r="A1017" t="s">
        <v>383</v>
      </c>
      <c r="B1017" t="s">
        <v>384</v>
      </c>
      <c r="C1017" t="s">
        <v>30</v>
      </c>
      <c r="D1017" t="s">
        <v>312</v>
      </c>
      <c r="E1017">
        <v>2020</v>
      </c>
      <c r="F1017">
        <v>415900</v>
      </c>
      <c r="G1017" t="s">
        <v>385</v>
      </c>
      <c r="H1017">
        <v>3355900</v>
      </c>
      <c r="I1017">
        <v>17229600</v>
      </c>
      <c r="J1017" t="s">
        <v>386</v>
      </c>
      <c r="K1017">
        <v>-61900</v>
      </c>
      <c r="L1017">
        <v>477800</v>
      </c>
      <c r="M1017">
        <v>289</v>
      </c>
      <c r="N1017" t="s">
        <v>387</v>
      </c>
      <c r="O1017" t="s">
        <v>388</v>
      </c>
      <c r="P1017">
        <f>SUM(sample_report[[#This Row],[DIFF_4]:[DIFF_0]])</f>
        <v>-220862.38070000001</v>
      </c>
      <c r="Q1017" s="1">
        <f>sample_report[[#This Row],[CTP_4]]-sample_report[[#This Row],[NOM_TAX_4]]</f>
        <v>-56.469699999999648</v>
      </c>
      <c r="R1017" s="1">
        <f>sample_report[[#This Row],[CTP_3]]-sample_report[[#This Row],[NOM_TAX_3]]</f>
        <v>-783.40379999999982</v>
      </c>
      <c r="S1017" s="1">
        <f>sample_report[[#This Row],[CTP_2]]-sample_report[[#This Row],[NOMO_TAX_2]]</f>
        <v>-31.207200000000057</v>
      </c>
      <c r="T1017" s="1">
        <f>sample_report[[#This Row],[CTP_1]]-sample_report[[#This Row],[NOM_TAX_1]]</f>
        <v>-113697.05</v>
      </c>
      <c r="U1017" s="1">
        <f>sample_report[[#This Row],[CTP_0]]-sample_report[[#This Row],[NOM_TAX_0]]</f>
        <v>-106294.25</v>
      </c>
      <c r="V1017" t="s">
        <v>389</v>
      </c>
      <c r="W1017" t="s">
        <v>390</v>
      </c>
      <c r="X1017" t="s">
        <v>391</v>
      </c>
      <c r="Y1017" t="s">
        <v>392</v>
      </c>
      <c r="Z1017" t="s">
        <v>386</v>
      </c>
      <c r="AA1017">
        <f>sample_report[[#This Row],[PTI_4]]*sample_report[[#This Row],[STR_4]]*0.01</f>
        <v>1582.4696999999996</v>
      </c>
      <c r="AB1017">
        <f>sample_report[[#This Row],[PTI_3]]*sample_report[[#This Row],[STR_3]]*0.01</f>
        <v>1563.4037999999998</v>
      </c>
      <c r="AC1017">
        <f>sample_report[[#This Row],[PTI_2]]*sample_report[[#This Row],[STR_32]]*0.01</f>
        <v>1029.2072000000001</v>
      </c>
      <c r="AD1017">
        <f>sample_report[[#This Row],[PTI_1]]*sample_report[[#This Row],[STR_1]]*0.01</f>
        <v>115081.05</v>
      </c>
      <c r="AE1017">
        <f>sample_report[[#This Row],[PTI_0]]*sample_report[[#This Row],[STR_0]]*0.01</f>
        <v>107094.25</v>
      </c>
      <c r="AF1017">
        <v>38.909999999999997</v>
      </c>
      <c r="AG1017">
        <v>38.909999999999997</v>
      </c>
      <c r="AH1017">
        <v>25.84</v>
      </c>
      <c r="AI1017">
        <v>25.89</v>
      </c>
      <c r="AJ1017">
        <v>25.75</v>
      </c>
      <c r="AK1017" t="s">
        <v>393</v>
      </c>
      <c r="AL1017" t="s">
        <v>394</v>
      </c>
      <c r="AM1017" t="s">
        <v>395</v>
      </c>
      <c r="AN1017">
        <v>444500</v>
      </c>
      <c r="AO1017">
        <v>415900</v>
      </c>
      <c r="AP1017" t="s">
        <v>396</v>
      </c>
      <c r="AQ1017" t="s">
        <v>35</v>
      </c>
      <c r="AR1017" t="s">
        <v>35</v>
      </c>
    </row>
    <row r="1018" spans="1:44" x14ac:dyDescent="0.3">
      <c r="A1018" t="s">
        <v>383</v>
      </c>
      <c r="B1018" t="s">
        <v>384</v>
      </c>
      <c r="C1018" t="s">
        <v>30</v>
      </c>
      <c r="D1018" t="s">
        <v>312</v>
      </c>
      <c r="E1018">
        <v>2016</v>
      </c>
      <c r="F1018">
        <v>406700</v>
      </c>
      <c r="G1018" t="s">
        <v>397</v>
      </c>
      <c r="H1018">
        <v>2048200</v>
      </c>
      <c r="I1018">
        <v>13079700</v>
      </c>
      <c r="J1018" t="s">
        <v>389</v>
      </c>
      <c r="K1018">
        <v>140800</v>
      </c>
      <c r="L1018">
        <v>265900</v>
      </c>
      <c r="M1018">
        <v>212</v>
      </c>
      <c r="N1018" t="s">
        <v>398</v>
      </c>
      <c r="O1018" t="s">
        <v>399</v>
      </c>
      <c r="P1018">
        <f>SUM(sample_report[[#This Row],[DIFF_4]:[DIFF_0]])</f>
        <v>-309058.51</v>
      </c>
      <c r="Q1018" s="1">
        <f>sample_report[[#This Row],[CTP_4]]-sample_report[[#This Row],[NOM_TAX_4]]</f>
        <v>-889.78</v>
      </c>
      <c r="R1018" s="1">
        <f>sample_report[[#This Row],[CTP_3]]-sample_report[[#This Row],[NOM_TAX_3]]</f>
        <v>-1124.24</v>
      </c>
      <c r="S1018" s="1">
        <f>sample_report[[#This Row],[CTP_2]]-sample_report[[#This Row],[NOMO_TAX_2]]</f>
        <v>-335.49</v>
      </c>
      <c r="T1018" s="1">
        <f>sample_report[[#This Row],[CTP_1]]-sample_report[[#This Row],[NOM_TAX_1]]</f>
        <v>-149622</v>
      </c>
      <c r="U1018" s="1">
        <f>sample_report[[#This Row],[CTP_0]]-sample_report[[#This Row],[NOM_TAX_0]]</f>
        <v>-157087</v>
      </c>
      <c r="V1018" t="s">
        <v>400</v>
      </c>
      <c r="W1018" t="s">
        <v>401</v>
      </c>
      <c r="X1018" t="s">
        <v>402</v>
      </c>
      <c r="Y1018" t="s">
        <v>403</v>
      </c>
      <c r="Z1018" t="s">
        <v>389</v>
      </c>
      <c r="AA1018">
        <f>sample_report[[#This Row],[PTI_4]]*sample_report[[#This Row],[STR_4]]*0.01</f>
        <v>1677.78</v>
      </c>
      <c r="AB1018">
        <f>sample_report[[#This Row],[PTI_3]]*sample_report[[#This Row],[STR_3]]*0.01</f>
        <v>1878.24</v>
      </c>
      <c r="AC1018">
        <f>sample_report[[#This Row],[PTI_2]]*sample_report[[#This Row],[STR_32]]*0.01</f>
        <v>1751.49</v>
      </c>
      <c r="AD1018">
        <f>sample_report[[#This Row],[PTI_1]]*sample_report[[#This Row],[STR_1]]*0.01</f>
        <v>150618</v>
      </c>
      <c r="AE1018">
        <f>sample_report[[#This Row],[PTI_0]]*sample_report[[#This Row],[STR_0]]*0.01</f>
        <v>158613</v>
      </c>
      <c r="AF1018">
        <v>39</v>
      </c>
      <c r="AG1018">
        <v>39</v>
      </c>
      <c r="AH1018">
        <v>39</v>
      </c>
      <c r="AI1018">
        <v>39</v>
      </c>
      <c r="AJ1018">
        <v>39</v>
      </c>
      <c r="AK1018" t="s">
        <v>404</v>
      </c>
      <c r="AL1018" t="s">
        <v>405</v>
      </c>
      <c r="AM1018" t="s">
        <v>406</v>
      </c>
      <c r="AN1018">
        <v>386200</v>
      </c>
      <c r="AO1018">
        <v>406700</v>
      </c>
      <c r="AP1018" t="s">
        <v>407</v>
      </c>
      <c r="AQ1018" t="s">
        <v>35</v>
      </c>
      <c r="AR1018" t="s">
        <v>35</v>
      </c>
    </row>
    <row r="1019" spans="1:44" x14ac:dyDescent="0.3">
      <c r="A1019" t="s">
        <v>425</v>
      </c>
      <c r="B1019" t="s">
        <v>426</v>
      </c>
      <c r="C1019" t="s">
        <v>30</v>
      </c>
      <c r="D1019" t="s">
        <v>410</v>
      </c>
      <c r="E1019">
        <v>2020</v>
      </c>
      <c r="F1019">
        <v>242380</v>
      </c>
      <c r="G1019" t="s">
        <v>427</v>
      </c>
      <c r="H1019">
        <v>1207980</v>
      </c>
      <c r="I1019">
        <v>2516850</v>
      </c>
      <c r="J1019" t="s">
        <v>428</v>
      </c>
      <c r="K1019">
        <v>47840</v>
      </c>
      <c r="L1019">
        <v>190100</v>
      </c>
      <c r="M1019">
        <v>862</v>
      </c>
      <c r="N1019" t="s">
        <v>429</v>
      </c>
      <c r="O1019" t="s">
        <v>430</v>
      </c>
      <c r="P1019">
        <f>SUM(sample_report[[#This Row],[DIFF_4]:[DIFF_0]])</f>
        <v>-120498.78036999999</v>
      </c>
      <c r="Q1019" s="1">
        <f>sample_report[[#This Row],[CTP_4]]-sample_report[[#This Row],[NOM_TAX_4]]</f>
        <v>-164.09485999999987</v>
      </c>
      <c r="R1019" s="1">
        <f>sample_report[[#This Row],[CTP_3]]-sample_report[[#This Row],[NOM_TAX_3]]</f>
        <v>797.79548999999997</v>
      </c>
      <c r="S1019" s="1">
        <f>sample_report[[#This Row],[CTP_2]]-sample_report[[#This Row],[NOMO_TAX_2]]</f>
        <v>-148.67600000000004</v>
      </c>
      <c r="T1019" s="1">
        <f>sample_report[[#This Row],[CTP_1]]-sample_report[[#This Row],[NOM_TAX_1]]</f>
        <v>-58950.854999999996</v>
      </c>
      <c r="U1019" s="1">
        <f>sample_report[[#This Row],[CTP_0]]-sample_report[[#This Row],[NOM_TAX_0]]</f>
        <v>-62032.95</v>
      </c>
      <c r="V1019" t="s">
        <v>431</v>
      </c>
      <c r="W1019" t="s">
        <v>432</v>
      </c>
      <c r="X1019" t="s">
        <v>433</v>
      </c>
      <c r="Y1019" t="s">
        <v>434</v>
      </c>
      <c r="Z1019" t="s">
        <v>428</v>
      </c>
      <c r="AA1019">
        <f>sample_report[[#This Row],[PTI_4]]*sample_report[[#This Row],[STR_4]]*0.01</f>
        <v>604.89485999999988</v>
      </c>
      <c r="AB1019">
        <f>sample_report[[#This Row],[PTI_3]]*sample_report[[#This Row],[STR_3]]*0.01</f>
        <v>551.00450999999998</v>
      </c>
      <c r="AC1019">
        <f>sample_report[[#This Row],[PTI_2]]*sample_report[[#This Row],[STR_32]]*0.01</f>
        <v>520.67600000000004</v>
      </c>
      <c r="AD1019">
        <f>sample_report[[#This Row],[PTI_1]]*sample_report[[#This Row],[STR_1]]*0.01</f>
        <v>59275.154999999999</v>
      </c>
      <c r="AE1019">
        <f>sample_report[[#This Row],[PTI_0]]*sample_report[[#This Row],[STR_0]]*0.01</f>
        <v>62412.85</v>
      </c>
      <c r="AF1019">
        <v>38.909999999999997</v>
      </c>
      <c r="AG1019">
        <v>38.909999999999997</v>
      </c>
      <c r="AH1019">
        <v>25.84</v>
      </c>
      <c r="AI1019">
        <v>25.89</v>
      </c>
      <c r="AJ1019">
        <v>25.75</v>
      </c>
      <c r="AK1019" t="s">
        <v>435</v>
      </c>
      <c r="AL1019" t="s">
        <v>436</v>
      </c>
      <c r="AM1019" t="s">
        <v>437</v>
      </c>
      <c r="AN1019">
        <v>228950</v>
      </c>
      <c r="AO1019">
        <v>242380</v>
      </c>
      <c r="AP1019" t="s">
        <v>438</v>
      </c>
      <c r="AQ1019" t="s">
        <v>439</v>
      </c>
      <c r="AR1019" t="s">
        <v>440</v>
      </c>
    </row>
    <row r="1020" spans="1:44" x14ac:dyDescent="0.3">
      <c r="A1020" t="s">
        <v>425</v>
      </c>
      <c r="B1020" t="s">
        <v>426</v>
      </c>
      <c r="C1020" t="s">
        <v>30</v>
      </c>
      <c r="D1020" t="s">
        <v>410</v>
      </c>
      <c r="E1020">
        <v>2016</v>
      </c>
      <c r="F1020">
        <v>155460</v>
      </c>
      <c r="G1020" t="s">
        <v>441</v>
      </c>
      <c r="H1020">
        <v>707960</v>
      </c>
      <c r="I1020">
        <v>1802860</v>
      </c>
      <c r="J1020" t="s">
        <v>431</v>
      </c>
      <c r="K1020">
        <v>43260</v>
      </c>
      <c r="L1020">
        <v>109950</v>
      </c>
      <c r="M1020">
        <v>620</v>
      </c>
      <c r="N1020" t="s">
        <v>442</v>
      </c>
      <c r="O1020" t="s">
        <v>443</v>
      </c>
      <c r="P1020">
        <f>SUM(sample_report[[#This Row],[DIFF_4]:[DIFF_0]])</f>
        <v>-128227.18600000002</v>
      </c>
      <c r="Q1020" s="1">
        <f>sample_report[[#This Row],[CTP_4]]-sample_report[[#This Row],[NOM_TAX_4]]</f>
        <v>-256.17500000000001</v>
      </c>
      <c r="R1020" s="1">
        <f>sample_report[[#This Row],[CTP_3]]-sample_report[[#This Row],[NOM_TAX_3]]</f>
        <v>-201.15600000000006</v>
      </c>
      <c r="S1020" s="1">
        <f>sample_report[[#This Row],[CTP_2]]-sample_report[[#This Row],[NOMO_TAX_2]]</f>
        <v>-367.65499999999997</v>
      </c>
      <c r="T1020" s="1">
        <f>sample_report[[#This Row],[CTP_1]]-sample_report[[#This Row],[NOM_TAX_1]]</f>
        <v>-67213.600000000006</v>
      </c>
      <c r="U1020" s="1">
        <f>sample_report[[#This Row],[CTP_0]]-sample_report[[#This Row],[NOM_TAX_0]]</f>
        <v>-60188.6</v>
      </c>
      <c r="V1020" t="s">
        <v>444</v>
      </c>
      <c r="W1020" t="s">
        <v>445</v>
      </c>
      <c r="X1020" t="s">
        <v>446</v>
      </c>
      <c r="Y1020" t="s">
        <v>447</v>
      </c>
      <c r="Z1020" t="s">
        <v>431</v>
      </c>
      <c r="AA1020">
        <f>sample_report[[#This Row],[PTI_4]]*sample_report[[#This Row],[STR_4]]*0.01</f>
        <v>511.875</v>
      </c>
      <c r="AB1020">
        <f>sample_report[[#This Row],[PTI_3]]*sample_report[[#This Row],[STR_3]]*0.01</f>
        <v>526.65600000000006</v>
      </c>
      <c r="AC1020">
        <f>sample_report[[#This Row],[PTI_2]]*sample_report[[#This Row],[STR_32]]*0.01</f>
        <v>528.255</v>
      </c>
      <c r="AD1020">
        <f>sample_report[[#This Row],[PTI_1]]*sample_report[[#This Row],[STR_1]]*0.01</f>
        <v>67606.5</v>
      </c>
      <c r="AE1020">
        <f>sample_report[[#This Row],[PTI_0]]*sample_report[[#This Row],[STR_0]]*0.01</f>
        <v>60629.4</v>
      </c>
      <c r="AF1020">
        <v>39</v>
      </c>
      <c r="AG1020">
        <v>39</v>
      </c>
      <c r="AH1020">
        <v>39</v>
      </c>
      <c r="AI1020">
        <v>39</v>
      </c>
      <c r="AJ1020">
        <v>39</v>
      </c>
      <c r="AK1020" t="s">
        <v>448</v>
      </c>
      <c r="AL1020" t="s">
        <v>449</v>
      </c>
      <c r="AM1020" t="s">
        <v>450</v>
      </c>
      <c r="AN1020">
        <v>173350</v>
      </c>
      <c r="AO1020">
        <v>155460</v>
      </c>
      <c r="AP1020" t="s">
        <v>451</v>
      </c>
      <c r="AQ1020" t="s">
        <v>452</v>
      </c>
      <c r="AR1020" t="s">
        <v>453</v>
      </c>
    </row>
    <row r="1021" spans="1:44" x14ac:dyDescent="0.3">
      <c r="A1021" t="s">
        <v>537</v>
      </c>
      <c r="B1021" t="s">
        <v>538</v>
      </c>
      <c r="C1021" t="s">
        <v>30</v>
      </c>
      <c r="D1021" t="s">
        <v>312</v>
      </c>
      <c r="E1021">
        <v>2020</v>
      </c>
      <c r="F1021">
        <v>107688</v>
      </c>
      <c r="G1021" t="s">
        <v>539</v>
      </c>
      <c r="H1021">
        <v>1172571</v>
      </c>
      <c r="I1021">
        <v>2282788</v>
      </c>
      <c r="J1021" t="s">
        <v>35</v>
      </c>
      <c r="K1021">
        <v>0</v>
      </c>
      <c r="L1021">
        <v>101050</v>
      </c>
      <c r="M1021">
        <v>490</v>
      </c>
      <c r="N1021" t="s">
        <v>198</v>
      </c>
      <c r="O1021" t="s">
        <v>35</v>
      </c>
      <c r="P1021" t="e">
        <f>SUM(sample_report[[#This Row],[DIFF_4]:[DIFF_0]])</f>
        <v>#VALUE!</v>
      </c>
      <c r="Q1021" s="1" t="e">
        <f>sample_report[[#This Row],[CTP_4]]-sample_report[[#This Row],[NOM_TAX_4]]</f>
        <v>#VALUE!</v>
      </c>
      <c r="R1021" s="1" t="e">
        <f>sample_report[[#This Row],[CTP_3]]-sample_report[[#This Row],[NOM_TAX_3]]</f>
        <v>#VALUE!</v>
      </c>
      <c r="S1021" s="1" t="e">
        <f>sample_report[[#This Row],[CTP_2]]-sample_report[[#This Row],[NOMO_TAX_2]]</f>
        <v>#VALUE!</v>
      </c>
      <c r="T1021" s="1" t="e">
        <f>sample_report[[#This Row],[CTP_1]]-sample_report[[#This Row],[NOM_TAX_1]]</f>
        <v>#VALUE!</v>
      </c>
      <c r="U1021" s="1" t="e">
        <f>sample_report[[#This Row],[CTP_0]]-sample_report[[#This Row],[NOM_TAX_0]]</f>
        <v>#VALUE!</v>
      </c>
      <c r="V1021" t="s">
        <v>35</v>
      </c>
      <c r="W1021" t="s">
        <v>35</v>
      </c>
      <c r="X1021" t="s">
        <v>35</v>
      </c>
      <c r="Y1021" t="s">
        <v>35</v>
      </c>
      <c r="Z1021" t="s">
        <v>35</v>
      </c>
      <c r="AA1021">
        <f>sample_report[[#This Row],[PTI_4]]*sample_report[[#This Row],[STR_4]]*0.01</f>
        <v>0.99609599999999998</v>
      </c>
      <c r="AB1021">
        <f>sample_report[[#This Row],[PTI_3]]*sample_report[[#This Row],[STR_3]]*0.01</f>
        <v>98.177712</v>
      </c>
      <c r="AC1021">
        <f>sample_report[[#This Row],[PTI_2]]*sample_report[[#This Row],[STR_32]]*0.01</f>
        <v>156.53355200000001</v>
      </c>
      <c r="AD1021">
        <f>sample_report[[#This Row],[PTI_1]]*sample_report[[#This Row],[STR_1]]*0.01</f>
        <v>17793.161400000001</v>
      </c>
      <c r="AE1021">
        <f>sample_report[[#This Row],[PTI_0]]*sample_report[[#This Row],[STR_0]]*0.01</f>
        <v>27729.66</v>
      </c>
      <c r="AF1021">
        <v>38.909999999999997</v>
      </c>
      <c r="AG1021">
        <v>38.909999999999997</v>
      </c>
      <c r="AH1021">
        <v>25.84</v>
      </c>
      <c r="AI1021">
        <v>25.89</v>
      </c>
      <c r="AJ1021">
        <v>25.75</v>
      </c>
      <c r="AK1021" t="s">
        <v>540</v>
      </c>
      <c r="AL1021" t="s">
        <v>541</v>
      </c>
      <c r="AM1021" t="s">
        <v>542</v>
      </c>
      <c r="AN1021">
        <v>68726</v>
      </c>
      <c r="AO1021">
        <v>107688</v>
      </c>
      <c r="AP1021" t="s">
        <v>543</v>
      </c>
      <c r="AQ1021" t="s">
        <v>35</v>
      </c>
      <c r="AR1021" t="s">
        <v>35</v>
      </c>
    </row>
    <row r="1022" spans="1:44" x14ac:dyDescent="0.3">
      <c r="A1022" t="s">
        <v>537</v>
      </c>
      <c r="B1022" t="s">
        <v>538</v>
      </c>
      <c r="C1022" t="s">
        <v>30</v>
      </c>
      <c r="D1022" t="s">
        <v>312</v>
      </c>
      <c r="E1022">
        <v>2016</v>
      </c>
      <c r="F1022">
        <v>256</v>
      </c>
      <c r="G1022" t="s">
        <v>544</v>
      </c>
      <c r="H1022">
        <v>489580</v>
      </c>
      <c r="I1022">
        <v>1035489</v>
      </c>
      <c r="J1022" t="s">
        <v>35</v>
      </c>
      <c r="K1022">
        <v>0</v>
      </c>
      <c r="L1022">
        <v>-1720</v>
      </c>
      <c r="M1022">
        <v>-18</v>
      </c>
      <c r="N1022" t="s">
        <v>198</v>
      </c>
      <c r="O1022" t="s">
        <v>35</v>
      </c>
      <c r="P1022" t="e">
        <f>SUM(sample_report[[#This Row],[DIFF_4]:[DIFF_0]])</f>
        <v>#VALUE!</v>
      </c>
      <c r="Q1022" s="1" t="e">
        <f>sample_report[[#This Row],[CTP_4]]-sample_report[[#This Row],[NOM_TAX_4]]</f>
        <v>#VALUE!</v>
      </c>
      <c r="R1022" s="1" t="e">
        <f>sample_report[[#This Row],[CTP_3]]-sample_report[[#This Row],[NOM_TAX_3]]</f>
        <v>#VALUE!</v>
      </c>
      <c r="S1022" s="1" t="e">
        <f>sample_report[[#This Row],[CTP_2]]-sample_report[[#This Row],[NOMO_TAX_2]]</f>
        <v>#VALUE!</v>
      </c>
      <c r="T1022" s="1" t="e">
        <f>sample_report[[#This Row],[CTP_1]]-sample_report[[#This Row],[NOM_TAX_1]]</f>
        <v>#VALUE!</v>
      </c>
      <c r="U1022" s="1" t="e">
        <f>sample_report[[#This Row],[CTP_0]]-sample_report[[#This Row],[NOM_TAX_0]]</f>
        <v>#VALUE!</v>
      </c>
      <c r="V1022" t="s">
        <v>35</v>
      </c>
      <c r="W1022" t="s">
        <v>35</v>
      </c>
      <c r="X1022" t="s">
        <v>35</v>
      </c>
      <c r="Y1022" t="s">
        <v>35</v>
      </c>
      <c r="Z1022" t="s">
        <v>35</v>
      </c>
      <c r="AA1022">
        <f>sample_report[[#This Row],[PTI_4]]*sample_report[[#This Row],[STR_4]]*0.01</f>
        <v>39.5655</v>
      </c>
      <c r="AB1022">
        <f>sample_report[[#This Row],[PTI_3]]*sample_report[[#This Row],[STR_3]]*0.01</f>
        <v>52.466700000000003</v>
      </c>
      <c r="AC1022">
        <f>sample_report[[#This Row],[PTI_2]]*sample_report[[#This Row],[STR_32]]*0.01</f>
        <v>38.6646</v>
      </c>
      <c r="AD1022">
        <f>sample_report[[#This Row],[PTI_1]]*sample_report[[#This Row],[STR_1]]*0.01</f>
        <v>7140.12</v>
      </c>
      <c r="AE1022">
        <f>sample_report[[#This Row],[PTI_0]]*sample_report[[#This Row],[STR_0]]*0.01</f>
        <v>99.84</v>
      </c>
      <c r="AF1022">
        <v>39</v>
      </c>
      <c r="AG1022">
        <v>39</v>
      </c>
      <c r="AH1022">
        <v>39</v>
      </c>
      <c r="AI1022">
        <v>39</v>
      </c>
      <c r="AJ1022">
        <v>39</v>
      </c>
      <c r="AK1022" t="s">
        <v>545</v>
      </c>
      <c r="AL1022" t="s">
        <v>546</v>
      </c>
      <c r="AM1022" t="s">
        <v>547</v>
      </c>
      <c r="AN1022">
        <v>18308</v>
      </c>
      <c r="AO1022">
        <v>256</v>
      </c>
      <c r="AP1022" t="s">
        <v>548</v>
      </c>
      <c r="AQ1022" t="s">
        <v>35</v>
      </c>
      <c r="AR1022" t="s">
        <v>35</v>
      </c>
    </row>
    <row r="1023" spans="1:44" hidden="1" x14ac:dyDescent="0.3">
      <c r="A1023" t="s">
        <v>727</v>
      </c>
      <c r="B1023" t="s">
        <v>728</v>
      </c>
      <c r="C1023" t="s">
        <v>30</v>
      </c>
      <c r="D1023" t="s">
        <v>591</v>
      </c>
      <c r="E1023">
        <v>2018</v>
      </c>
      <c r="F1023">
        <v>854900</v>
      </c>
      <c r="G1023" t="s">
        <v>729</v>
      </c>
      <c r="H1023">
        <v>3886000</v>
      </c>
      <c r="I1023">
        <v>22733900</v>
      </c>
      <c r="J1023" t="s">
        <v>730</v>
      </c>
      <c r="K1023">
        <v>47400</v>
      </c>
      <c r="L1023">
        <v>808400</v>
      </c>
      <c r="M1023">
        <v>368</v>
      </c>
      <c r="N1023" t="s">
        <v>731</v>
      </c>
      <c r="O1023" t="s">
        <v>732</v>
      </c>
      <c r="P1023">
        <f>SUM(sample_report[[#This Row],[DIFF_4]:[DIFF_0]])</f>
        <v>2086.8814000000002</v>
      </c>
      <c r="Q1023">
        <f>sample_report[[#This Row],[CTP_4]]-sample_report[[#This Row],[NOM_TAX_4]]</f>
        <v>-705.11859999999979</v>
      </c>
      <c r="R1023" s="1">
        <f>sample_report[[#This Row],[CTP_3]]-sample_report[[#This Row],[NOM_TAX_3]]</f>
        <v>800</v>
      </c>
      <c r="S1023" s="1">
        <f>sample_report[[#This Row],[CTP_2]]-sample_report[[#This Row],[NOMO_TAX_2]]</f>
        <v>676</v>
      </c>
      <c r="T1023" s="1">
        <f>sample_report[[#This Row],[CTP_1]]-sample_report[[#This Row],[NOM_TAX_1]]</f>
        <v>656</v>
      </c>
      <c r="U1023" s="1">
        <f>sample_report[[#This Row],[CTP_0]]-sample_report[[#This Row],[NOM_TAX_0]]</f>
        <v>660</v>
      </c>
      <c r="V1023" t="s">
        <v>733</v>
      </c>
      <c r="W1023" t="s">
        <v>386</v>
      </c>
      <c r="X1023" t="s">
        <v>734</v>
      </c>
      <c r="Y1023" t="s">
        <v>735</v>
      </c>
      <c r="Z1023" t="s">
        <v>730</v>
      </c>
      <c r="AA1023">
        <f>sample_report[[#This Row],[PTI_4]]*sample_report[[#This Row],[STR_4]]*0.01</f>
        <v>1652.1185999999998</v>
      </c>
      <c r="AF1023">
        <v>38.909999999999997</v>
      </c>
      <c r="AG1023">
        <v>38.909999999999997</v>
      </c>
      <c r="AH1023">
        <v>25.84</v>
      </c>
      <c r="AI1023">
        <v>25.89</v>
      </c>
      <c r="AJ1023">
        <v>25.75</v>
      </c>
      <c r="AK1023" t="s">
        <v>736</v>
      </c>
      <c r="AL1023" t="s">
        <v>737</v>
      </c>
      <c r="AM1023" t="s">
        <v>738</v>
      </c>
      <c r="AN1023">
        <v>1186300</v>
      </c>
      <c r="AO1023">
        <v>854900</v>
      </c>
      <c r="AP1023" t="s">
        <v>739</v>
      </c>
      <c r="AQ1023" t="s">
        <v>740</v>
      </c>
      <c r="AR1023" t="s">
        <v>35</v>
      </c>
    </row>
    <row r="1024" spans="1:44" hidden="1" x14ac:dyDescent="0.3">
      <c r="A1024" t="s">
        <v>741</v>
      </c>
      <c r="B1024" t="s">
        <v>742</v>
      </c>
      <c r="C1024" t="s">
        <v>30</v>
      </c>
      <c r="D1024" t="s">
        <v>591</v>
      </c>
      <c r="E1024">
        <v>2018</v>
      </c>
      <c r="F1024">
        <v>434500</v>
      </c>
      <c r="G1024" t="s">
        <v>743</v>
      </c>
      <c r="H1024">
        <v>3593200</v>
      </c>
      <c r="I1024">
        <v>25654000</v>
      </c>
      <c r="J1024" t="s">
        <v>744</v>
      </c>
      <c r="K1024">
        <v>65000</v>
      </c>
      <c r="L1024">
        <v>367700</v>
      </c>
      <c r="M1024">
        <v>143</v>
      </c>
      <c r="N1024" t="s">
        <v>745</v>
      </c>
      <c r="O1024" t="s">
        <v>746</v>
      </c>
      <c r="P1024">
        <f>SUM(sample_report[[#This Row],[DIFF_4]:[DIFF_0]])</f>
        <v>2717.74</v>
      </c>
      <c r="Q1024">
        <f>sample_report[[#This Row],[CTP_4]]-sample_report[[#This Row],[NOM_TAX_4]]</f>
        <v>-14.259999999999991</v>
      </c>
      <c r="R1024" s="1">
        <f>sample_report[[#This Row],[CTP_3]]-sample_report[[#This Row],[NOM_TAX_3]]</f>
        <v>585</v>
      </c>
      <c r="S1024" s="1">
        <f>sample_report[[#This Row],[CTP_2]]-sample_report[[#This Row],[NOMO_TAX_2]]</f>
        <v>740</v>
      </c>
      <c r="T1024" s="1">
        <f>sample_report[[#This Row],[CTP_1]]-sample_report[[#This Row],[NOM_TAX_1]]</f>
        <v>586</v>
      </c>
      <c r="U1024" s="1">
        <f>sample_report[[#This Row],[CTP_0]]-sample_report[[#This Row],[NOM_TAX_0]]</f>
        <v>821</v>
      </c>
      <c r="V1024" t="s">
        <v>747</v>
      </c>
      <c r="W1024" t="s">
        <v>748</v>
      </c>
      <c r="X1024" t="s">
        <v>749</v>
      </c>
      <c r="Y1024" t="s">
        <v>750</v>
      </c>
      <c r="Z1024" t="s">
        <v>744</v>
      </c>
      <c r="AA1024">
        <f>sample_report[[#This Row],[PTI_4]]*sample_report[[#This Row],[STR_4]]*0.01</f>
        <v>481.26</v>
      </c>
      <c r="AF1024">
        <v>39</v>
      </c>
      <c r="AG1024">
        <v>39</v>
      </c>
      <c r="AH1024">
        <v>39</v>
      </c>
      <c r="AI1024">
        <v>39</v>
      </c>
      <c r="AJ1024">
        <v>39</v>
      </c>
      <c r="AK1024" t="s">
        <v>751</v>
      </c>
      <c r="AL1024" t="s">
        <v>752</v>
      </c>
      <c r="AM1024" t="s">
        <v>753</v>
      </c>
      <c r="AN1024">
        <v>815900</v>
      </c>
      <c r="AO1024">
        <v>434500</v>
      </c>
      <c r="AP1024" t="s">
        <v>754</v>
      </c>
      <c r="AQ1024" t="s">
        <v>755</v>
      </c>
      <c r="AR1024" t="s">
        <v>756</v>
      </c>
    </row>
    <row r="1025" spans="1:44" hidden="1" x14ac:dyDescent="0.3">
      <c r="A1025" t="s">
        <v>727</v>
      </c>
      <c r="B1025" t="s">
        <v>728</v>
      </c>
      <c r="C1025" t="s">
        <v>30</v>
      </c>
      <c r="D1025" t="s">
        <v>591</v>
      </c>
      <c r="E1025">
        <v>2019</v>
      </c>
      <c r="F1025">
        <v>743600</v>
      </c>
      <c r="G1025" t="s">
        <v>934</v>
      </c>
      <c r="H1025">
        <v>4179200</v>
      </c>
      <c r="I1025">
        <v>22803700</v>
      </c>
      <c r="J1025" t="s">
        <v>935</v>
      </c>
      <c r="K1025">
        <v>76900</v>
      </c>
      <c r="L1025">
        <v>673200</v>
      </c>
      <c r="M1025">
        <v>296</v>
      </c>
      <c r="N1025" t="s">
        <v>936</v>
      </c>
      <c r="O1025" t="s">
        <v>937</v>
      </c>
      <c r="P1025">
        <f>SUM(sample_report[[#This Row],[DIFF_4]:[DIFF_0]])</f>
        <v>477.92620000000034</v>
      </c>
      <c r="Q1025">
        <f>sample_report[[#This Row],[CTP_4]]-sample_report[[#This Row],[NOM_TAX_4]]</f>
        <v>-2203.0737999999997</v>
      </c>
      <c r="R1025" s="1">
        <f>sample_report[[#This Row],[CTP_3]]-sample_report[[#This Row],[NOM_TAX_3]]</f>
        <v>676</v>
      </c>
      <c r="S1025" s="1">
        <f>sample_report[[#This Row],[CTP_2]]-sample_report[[#This Row],[NOMO_TAX_2]]</f>
        <v>656</v>
      </c>
      <c r="T1025" s="1">
        <f>sample_report[[#This Row],[CTP_1]]-sample_report[[#This Row],[NOM_TAX_1]]</f>
        <v>660</v>
      </c>
      <c r="U1025" s="1">
        <f>sample_report[[#This Row],[CTP_0]]-sample_report[[#This Row],[NOM_TAX_0]]</f>
        <v>689</v>
      </c>
      <c r="V1025" t="s">
        <v>386</v>
      </c>
      <c r="W1025" t="s">
        <v>734</v>
      </c>
      <c r="X1025" t="s">
        <v>735</v>
      </c>
      <c r="Y1025" t="s">
        <v>730</v>
      </c>
      <c r="Z1025" t="s">
        <v>935</v>
      </c>
      <c r="AA1025">
        <f>sample_report[[#This Row],[PTI_4]]*sample_report[[#This Row],[STR_4]]*0.01</f>
        <v>3003.0737999999997</v>
      </c>
      <c r="AF1025">
        <v>38.909999999999997</v>
      </c>
      <c r="AG1025">
        <v>38.909999999999997</v>
      </c>
      <c r="AH1025">
        <v>25.84</v>
      </c>
      <c r="AI1025">
        <v>25.89</v>
      </c>
      <c r="AJ1025">
        <v>25.75</v>
      </c>
      <c r="AK1025" t="s">
        <v>737</v>
      </c>
      <c r="AL1025" t="s">
        <v>738</v>
      </c>
      <c r="AM1025" t="s">
        <v>938</v>
      </c>
      <c r="AN1025">
        <v>854900</v>
      </c>
      <c r="AO1025">
        <v>743600</v>
      </c>
      <c r="AP1025" t="s">
        <v>939</v>
      </c>
      <c r="AQ1025" t="s">
        <v>940</v>
      </c>
      <c r="AR1025" t="s">
        <v>35</v>
      </c>
    </row>
    <row r="1026" spans="1:44" hidden="1" x14ac:dyDescent="0.3">
      <c r="A1026" t="s">
        <v>741</v>
      </c>
      <c r="B1026" t="s">
        <v>742</v>
      </c>
      <c r="C1026" t="s">
        <v>30</v>
      </c>
      <c r="D1026" t="s">
        <v>591</v>
      </c>
      <c r="E1026">
        <v>2019</v>
      </c>
      <c r="F1026">
        <v>-64000</v>
      </c>
      <c r="G1026" t="s">
        <v>941</v>
      </c>
      <c r="H1026">
        <v>3318500</v>
      </c>
      <c r="I1026">
        <v>25853700</v>
      </c>
      <c r="J1026" t="s">
        <v>942</v>
      </c>
      <c r="K1026">
        <v>-72400</v>
      </c>
      <c r="L1026">
        <v>4700</v>
      </c>
      <c r="M1026">
        <v>2</v>
      </c>
      <c r="N1026" t="s">
        <v>35</v>
      </c>
      <c r="O1026" t="s">
        <v>943</v>
      </c>
      <c r="P1026">
        <f>SUM(sample_report[[#This Row],[DIFF_4]:[DIFF_0]])</f>
        <v>-667.2800000000002</v>
      </c>
      <c r="Q1026">
        <f>sample_report[[#This Row],[CTP_4]]-sample_report[[#This Row],[NOM_TAX_4]]</f>
        <v>-3413.28</v>
      </c>
      <c r="R1026" s="1">
        <f>sample_report[[#This Row],[CTP_3]]-sample_report[[#This Row],[NOM_TAX_3]]</f>
        <v>740</v>
      </c>
      <c r="S1026" s="1">
        <f>sample_report[[#This Row],[CTP_2]]-sample_report[[#This Row],[NOMO_TAX_2]]</f>
        <v>586</v>
      </c>
      <c r="T1026" s="1">
        <f>sample_report[[#This Row],[CTP_1]]-sample_report[[#This Row],[NOM_TAX_1]]</f>
        <v>821</v>
      </c>
      <c r="U1026" s="1">
        <f>sample_report[[#This Row],[CTP_0]]-sample_report[[#This Row],[NOM_TAX_0]]</f>
        <v>599</v>
      </c>
      <c r="V1026" t="s">
        <v>748</v>
      </c>
      <c r="W1026" t="s">
        <v>749</v>
      </c>
      <c r="X1026" t="s">
        <v>750</v>
      </c>
      <c r="Y1026" t="s">
        <v>744</v>
      </c>
      <c r="Z1026" t="s">
        <v>942</v>
      </c>
      <c r="AA1026">
        <f>sample_report[[#This Row],[PTI_4]]*sample_report[[#This Row],[STR_4]]*0.01</f>
        <v>3998.28</v>
      </c>
      <c r="AF1026">
        <v>39</v>
      </c>
      <c r="AG1026">
        <v>39</v>
      </c>
      <c r="AH1026">
        <v>39</v>
      </c>
      <c r="AI1026">
        <v>39</v>
      </c>
      <c r="AJ1026">
        <v>39</v>
      </c>
      <c r="AK1026" t="s">
        <v>752</v>
      </c>
      <c r="AL1026" t="s">
        <v>753</v>
      </c>
      <c r="AM1026" t="s">
        <v>944</v>
      </c>
      <c r="AN1026">
        <v>434500</v>
      </c>
      <c r="AO1026">
        <v>-64000</v>
      </c>
      <c r="AP1026" t="s">
        <v>945</v>
      </c>
      <c r="AQ1026" t="s">
        <v>946</v>
      </c>
      <c r="AR1026" t="s">
        <v>35</v>
      </c>
    </row>
    <row r="1027" spans="1:44" hidden="1" x14ac:dyDescent="0.3">
      <c r="A1027" t="s">
        <v>727</v>
      </c>
      <c r="B1027" t="s">
        <v>728</v>
      </c>
      <c r="C1027" t="s">
        <v>30</v>
      </c>
      <c r="D1027" t="s">
        <v>591</v>
      </c>
      <c r="E1027">
        <v>2017</v>
      </c>
      <c r="F1027">
        <v>1186300</v>
      </c>
      <c r="G1027" t="s">
        <v>1064</v>
      </c>
      <c r="H1027">
        <v>3500100</v>
      </c>
      <c r="I1027">
        <v>21248200</v>
      </c>
      <c r="J1027" t="s">
        <v>735</v>
      </c>
      <c r="K1027">
        <v>1153300</v>
      </c>
      <c r="L1027">
        <v>34800</v>
      </c>
      <c r="M1027">
        <v>16</v>
      </c>
      <c r="N1027" t="s">
        <v>1065</v>
      </c>
      <c r="O1027" t="s">
        <v>1066</v>
      </c>
      <c r="P1027">
        <f>SUM(sample_report[[#This Row],[DIFF_4]:[DIFF_0]])</f>
        <v>904.09220000000005</v>
      </c>
      <c r="Q1027">
        <f>sample_report[[#This Row],[CTP_4]]-sample_report[[#This Row],[NOM_TAX_4]]</f>
        <v>-2174.9078</v>
      </c>
      <c r="R1027" s="1">
        <f>sample_report[[#This Row],[CTP_3]]-sample_report[[#This Row],[NOM_TAX_3]]</f>
        <v>947</v>
      </c>
      <c r="S1027" s="1">
        <f>sample_report[[#This Row],[CTP_2]]-sample_report[[#This Row],[NOMO_TAX_2]]</f>
        <v>800</v>
      </c>
      <c r="T1027" s="1">
        <f>sample_report[[#This Row],[CTP_1]]-sample_report[[#This Row],[NOM_TAX_1]]</f>
        <v>676</v>
      </c>
      <c r="U1027" s="1">
        <f>sample_report[[#This Row],[CTP_0]]-sample_report[[#This Row],[NOM_TAX_0]]</f>
        <v>656</v>
      </c>
      <c r="V1027" t="s">
        <v>1067</v>
      </c>
      <c r="W1027" t="s">
        <v>733</v>
      </c>
      <c r="X1027" t="s">
        <v>386</v>
      </c>
      <c r="Y1027" t="s">
        <v>734</v>
      </c>
      <c r="Z1027" t="s">
        <v>735</v>
      </c>
      <c r="AA1027">
        <f>sample_report[[#This Row],[PTI_4]]*sample_report[[#This Row],[STR_4]]*0.01</f>
        <v>2901.9078</v>
      </c>
      <c r="AF1027">
        <v>38.909999999999997</v>
      </c>
      <c r="AG1027">
        <v>38.909999999999997</v>
      </c>
      <c r="AH1027">
        <v>25.84</v>
      </c>
      <c r="AI1027">
        <v>25.89</v>
      </c>
      <c r="AJ1027">
        <v>25.75</v>
      </c>
      <c r="AK1027" t="s">
        <v>1068</v>
      </c>
      <c r="AL1027" t="s">
        <v>736</v>
      </c>
      <c r="AM1027" t="s">
        <v>737</v>
      </c>
      <c r="AN1027">
        <v>1200800</v>
      </c>
      <c r="AO1027">
        <v>1186300</v>
      </c>
      <c r="AP1027" t="s">
        <v>1069</v>
      </c>
      <c r="AQ1027" t="s">
        <v>1070</v>
      </c>
      <c r="AR1027" t="s">
        <v>35</v>
      </c>
    </row>
    <row r="1028" spans="1:44" hidden="1" x14ac:dyDescent="0.3">
      <c r="A1028" t="s">
        <v>741</v>
      </c>
      <c r="B1028" t="s">
        <v>742</v>
      </c>
      <c r="C1028" t="s">
        <v>30</v>
      </c>
      <c r="D1028" t="s">
        <v>591</v>
      </c>
      <c r="E1028">
        <v>2017</v>
      </c>
      <c r="F1028">
        <v>815900</v>
      </c>
      <c r="G1028" t="s">
        <v>1071</v>
      </c>
      <c r="H1028">
        <v>3557800</v>
      </c>
      <c r="I1028">
        <v>25849600</v>
      </c>
      <c r="J1028" t="s">
        <v>750</v>
      </c>
      <c r="K1028">
        <v>40200</v>
      </c>
      <c r="L1028">
        <v>773100</v>
      </c>
      <c r="M1028">
        <v>311</v>
      </c>
      <c r="N1028" t="s">
        <v>1072</v>
      </c>
      <c r="O1028" t="s">
        <v>1073</v>
      </c>
      <c r="P1028">
        <f>SUM(sample_report[[#This Row],[DIFF_4]:[DIFF_0]])</f>
        <v>185.61000000000013</v>
      </c>
      <c r="Q1028">
        <f>sample_report[[#This Row],[CTP_4]]-sample_report[[#This Row],[NOM_TAX_4]]</f>
        <v>-2192.39</v>
      </c>
      <c r="R1028" s="1">
        <f>sample_report[[#This Row],[CTP_3]]-sample_report[[#This Row],[NOM_TAX_3]]</f>
        <v>467</v>
      </c>
      <c r="S1028" s="1">
        <f>sample_report[[#This Row],[CTP_2]]-sample_report[[#This Row],[NOMO_TAX_2]]</f>
        <v>585</v>
      </c>
      <c r="T1028" s="1">
        <f>sample_report[[#This Row],[CTP_1]]-sample_report[[#This Row],[NOM_TAX_1]]</f>
        <v>740</v>
      </c>
      <c r="U1028" s="1">
        <f>sample_report[[#This Row],[CTP_0]]-sample_report[[#This Row],[NOM_TAX_0]]</f>
        <v>586</v>
      </c>
      <c r="V1028" t="s">
        <v>1074</v>
      </c>
      <c r="W1028" t="s">
        <v>747</v>
      </c>
      <c r="X1028" t="s">
        <v>748</v>
      </c>
      <c r="Y1028" t="s">
        <v>749</v>
      </c>
      <c r="Z1028" t="s">
        <v>750</v>
      </c>
      <c r="AA1028">
        <f>sample_report[[#This Row],[PTI_4]]*sample_report[[#This Row],[STR_4]]*0.01</f>
        <v>2730.39</v>
      </c>
      <c r="AF1028">
        <v>39</v>
      </c>
      <c r="AG1028">
        <v>39</v>
      </c>
      <c r="AH1028">
        <v>39</v>
      </c>
      <c r="AI1028">
        <v>39</v>
      </c>
      <c r="AJ1028">
        <v>39</v>
      </c>
      <c r="AK1028" t="s">
        <v>1075</v>
      </c>
      <c r="AL1028" t="s">
        <v>751</v>
      </c>
      <c r="AM1028" t="s">
        <v>752</v>
      </c>
      <c r="AN1028">
        <v>679600</v>
      </c>
      <c r="AO1028">
        <v>815900</v>
      </c>
      <c r="AP1028" t="s">
        <v>1076</v>
      </c>
      <c r="AQ1028" t="s">
        <v>1077</v>
      </c>
      <c r="AR1028" t="s">
        <v>1078</v>
      </c>
    </row>
    <row r="1029" spans="1:44" x14ac:dyDescent="0.3">
      <c r="A1029" t="s">
        <v>1166</v>
      </c>
      <c r="B1029" t="s">
        <v>1167</v>
      </c>
      <c r="C1029" t="s">
        <v>30</v>
      </c>
      <c r="D1029" t="s">
        <v>1168</v>
      </c>
      <c r="E1029">
        <v>2020</v>
      </c>
      <c r="F1029">
        <v>108231</v>
      </c>
      <c r="G1029" t="s">
        <v>1169</v>
      </c>
      <c r="H1029">
        <v>594935</v>
      </c>
      <c r="I1029">
        <v>1035748</v>
      </c>
      <c r="J1029" t="s">
        <v>1170</v>
      </c>
      <c r="K1029">
        <v>20987</v>
      </c>
      <c r="L1029">
        <v>87244</v>
      </c>
      <c r="M1029">
        <v>864</v>
      </c>
      <c r="N1029" t="s">
        <v>1171</v>
      </c>
      <c r="O1029" t="s">
        <v>1172</v>
      </c>
      <c r="P1029">
        <f>SUM(sample_report[[#This Row],[DIFF_4]:[DIFF_0]])</f>
        <v>-55415.637453000003</v>
      </c>
      <c r="Q1029" s="1">
        <f>sample_report[[#This Row],[CTP_4]]-sample_report[[#This Row],[NOM_TAX_4]]</f>
        <v>-88.885209999999972</v>
      </c>
      <c r="R1029" s="1">
        <f>sample_report[[#This Row],[CTP_3]]-sample_report[[#This Row],[NOM_TAX_3]]</f>
        <v>-133.40764299999998</v>
      </c>
      <c r="S1029" s="1">
        <f>sample_report[[#This Row],[CTP_2]]-sample_report[[#This Row],[NOMO_TAX_2]]</f>
        <v>-60.034600000000012</v>
      </c>
      <c r="T1029" s="1">
        <f>sample_report[[#This Row],[CTP_1]]-sample_report[[#This Row],[NOM_TAX_1]]</f>
        <v>-27474.227500000001</v>
      </c>
      <c r="U1029" s="1">
        <f>sample_report[[#This Row],[CTP_0]]-sample_report[[#This Row],[NOM_TAX_0]]</f>
        <v>-27659.0825</v>
      </c>
      <c r="V1029" t="s">
        <v>1173</v>
      </c>
      <c r="W1029" t="s">
        <v>1174</v>
      </c>
      <c r="X1029" t="s">
        <v>1175</v>
      </c>
      <c r="Y1029" t="s">
        <v>1176</v>
      </c>
      <c r="Z1029" t="s">
        <v>1170</v>
      </c>
      <c r="AA1029">
        <f>sample_report[[#This Row],[PTI_4]]*sample_report[[#This Row],[STR_4]]*0.01</f>
        <v>269.68520999999998</v>
      </c>
      <c r="AB1029">
        <f>sample_report[[#This Row],[PTI_3]]*sample_report[[#This Row],[STR_3]]*0.01</f>
        <v>310.00764299999997</v>
      </c>
      <c r="AC1029">
        <f>sample_report[[#This Row],[PTI_2]]*sample_report[[#This Row],[STR_32]]*0.01</f>
        <v>255.2346</v>
      </c>
      <c r="AD1029">
        <f>sample_report[[#This Row],[PTI_1]]*sample_report[[#This Row],[STR_1]]*0.01</f>
        <v>27695.827499999999</v>
      </c>
      <c r="AE1029">
        <f>sample_report[[#This Row],[PTI_0]]*sample_report[[#This Row],[STR_0]]*0.01</f>
        <v>27869.482500000002</v>
      </c>
      <c r="AF1029">
        <v>38.909999999999997</v>
      </c>
      <c r="AG1029">
        <v>38.909999999999997</v>
      </c>
      <c r="AH1029">
        <v>25.84</v>
      </c>
      <c r="AI1029">
        <v>25.89</v>
      </c>
      <c r="AJ1029">
        <v>25.75</v>
      </c>
      <c r="AK1029" t="s">
        <v>1177</v>
      </c>
      <c r="AL1029" t="s">
        <v>1178</v>
      </c>
      <c r="AM1029" t="s">
        <v>1179</v>
      </c>
      <c r="AN1029">
        <v>106975</v>
      </c>
      <c r="AO1029">
        <v>108231</v>
      </c>
      <c r="AP1029" t="s">
        <v>1180</v>
      </c>
      <c r="AQ1029" t="s">
        <v>1181</v>
      </c>
      <c r="AR1029" t="s">
        <v>1182</v>
      </c>
    </row>
    <row r="1030" spans="1:44" x14ac:dyDescent="0.3">
      <c r="A1030" t="s">
        <v>1166</v>
      </c>
      <c r="B1030" t="s">
        <v>1167</v>
      </c>
      <c r="C1030" t="s">
        <v>30</v>
      </c>
      <c r="D1030" t="s">
        <v>1168</v>
      </c>
      <c r="E1030">
        <v>2016</v>
      </c>
      <c r="F1030">
        <v>69310</v>
      </c>
      <c r="G1030" t="s">
        <v>1183</v>
      </c>
      <c r="H1030">
        <v>325651</v>
      </c>
      <c r="I1030">
        <v>710067</v>
      </c>
      <c r="J1030" t="s">
        <v>1173</v>
      </c>
      <c r="K1030">
        <v>18095</v>
      </c>
      <c r="L1030">
        <v>51216</v>
      </c>
      <c r="M1030">
        <v>744</v>
      </c>
      <c r="N1030" t="s">
        <v>1184</v>
      </c>
      <c r="O1030" t="s">
        <v>1185</v>
      </c>
      <c r="P1030">
        <f>SUM(sample_report[[#This Row],[DIFF_4]:[DIFF_0]])</f>
        <v>-58439.842900000003</v>
      </c>
      <c r="Q1030" s="1">
        <f>sample_report[[#This Row],[CTP_4]]-sample_report[[#This Row],[NOM_TAX_4]]</f>
        <v>-87.167200000000037</v>
      </c>
      <c r="R1030" s="1">
        <f>sample_report[[#This Row],[CTP_3]]-sample_report[[#This Row],[NOM_TAX_3]]</f>
        <v>-109.27199999999996</v>
      </c>
      <c r="S1030" s="1">
        <f>sample_report[[#This Row],[CTP_2]]-sample_report[[#This Row],[NOMO_TAX_2]]</f>
        <v>-102.28370000000004</v>
      </c>
      <c r="T1030" s="1">
        <f>sample_report[[#This Row],[CTP_1]]-sample_report[[#This Row],[NOM_TAX_1]]</f>
        <v>-31291.02</v>
      </c>
      <c r="U1030" s="1">
        <f>sample_report[[#This Row],[CTP_0]]-sample_report[[#This Row],[NOM_TAX_0]]</f>
        <v>-26850.100000000002</v>
      </c>
      <c r="V1030" t="s">
        <v>1186</v>
      </c>
      <c r="W1030" t="s">
        <v>1187</v>
      </c>
      <c r="X1030" t="s">
        <v>1188</v>
      </c>
      <c r="Y1030" t="s">
        <v>1189</v>
      </c>
      <c r="Z1030" t="s">
        <v>1173</v>
      </c>
      <c r="AA1030">
        <f>sample_report[[#This Row],[PTI_4]]*sample_report[[#This Row],[STR_4]]*0.01</f>
        <v>258.36720000000003</v>
      </c>
      <c r="AB1030">
        <f>sample_report[[#This Row],[PTI_3]]*sample_report[[#This Row],[STR_3]]*0.01</f>
        <v>282.67199999999997</v>
      </c>
      <c r="AC1030">
        <f>sample_report[[#This Row],[PTI_2]]*sample_report[[#This Row],[STR_32]]*0.01</f>
        <v>313.88370000000003</v>
      </c>
      <c r="AD1030">
        <f>sample_report[[#This Row],[PTI_1]]*sample_report[[#This Row],[STR_1]]*0.01</f>
        <v>31448.82</v>
      </c>
      <c r="AE1030">
        <f>sample_report[[#This Row],[PTI_0]]*sample_report[[#This Row],[STR_0]]*0.01</f>
        <v>27030.9</v>
      </c>
      <c r="AF1030">
        <v>39</v>
      </c>
      <c r="AG1030">
        <v>39</v>
      </c>
      <c r="AH1030">
        <v>39</v>
      </c>
      <c r="AI1030">
        <v>39</v>
      </c>
      <c r="AJ1030">
        <v>39</v>
      </c>
      <c r="AK1030" t="s">
        <v>1190</v>
      </c>
      <c r="AL1030" t="s">
        <v>1191</v>
      </c>
      <c r="AM1030" t="s">
        <v>1192</v>
      </c>
      <c r="AN1030">
        <v>80638</v>
      </c>
      <c r="AO1030">
        <v>69310</v>
      </c>
      <c r="AP1030" t="s">
        <v>1193</v>
      </c>
      <c r="AQ1030" t="s">
        <v>1194</v>
      </c>
      <c r="AR1030" t="s">
        <v>1195</v>
      </c>
    </row>
    <row r="1031" spans="1:44" x14ac:dyDescent="0.3">
      <c r="A1031" t="s">
        <v>1241</v>
      </c>
      <c r="B1031" t="s">
        <v>1242</v>
      </c>
      <c r="C1031" t="s">
        <v>30</v>
      </c>
      <c r="D1031" t="s">
        <v>63</v>
      </c>
      <c r="E1031">
        <v>2020</v>
      </c>
      <c r="F1031">
        <v>73886</v>
      </c>
      <c r="G1031" t="s">
        <v>1243</v>
      </c>
      <c r="H1031">
        <v>332029</v>
      </c>
      <c r="I1031">
        <v>473892</v>
      </c>
      <c r="J1031" t="s">
        <v>1244</v>
      </c>
      <c r="K1031">
        <v>10431</v>
      </c>
      <c r="L1031">
        <v>63456</v>
      </c>
      <c r="M1031">
        <v>1422</v>
      </c>
      <c r="N1031" t="s">
        <v>1245</v>
      </c>
      <c r="O1031" t="s">
        <v>1246</v>
      </c>
      <c r="P1031">
        <f>SUM(sample_report[[#This Row],[DIFF_4]:[DIFF_0]])</f>
        <v>-41486.562029000001</v>
      </c>
      <c r="Q1031" s="1">
        <f>sample_report[[#This Row],[CTP_4]]-sample_report[[#This Row],[NOM_TAX_4]]</f>
        <v>-54.611693000000002</v>
      </c>
      <c r="R1031" s="1">
        <f>sample_report[[#This Row],[CTP_3]]-sample_report[[#This Row],[NOM_TAX_3]]</f>
        <v>-140.50911600000001</v>
      </c>
      <c r="S1031" s="1">
        <f>sample_report[[#This Row],[CTP_2]]-sample_report[[#This Row],[NOMO_TAX_2]]</f>
        <v>-57.055920000000008</v>
      </c>
      <c r="T1031" s="1">
        <f>sample_report[[#This Row],[CTP_1]]-sample_report[[#This Row],[NOM_TAX_1]]</f>
        <v>-22291.3403</v>
      </c>
      <c r="U1031" s="1">
        <f>sample_report[[#This Row],[CTP_0]]-sample_report[[#This Row],[NOM_TAX_0]]</f>
        <v>-18943.045000000002</v>
      </c>
      <c r="V1031" t="s">
        <v>1247</v>
      </c>
      <c r="W1031" t="s">
        <v>1248</v>
      </c>
      <c r="X1031" t="s">
        <v>1249</v>
      </c>
      <c r="Y1031" t="s">
        <v>1250</v>
      </c>
      <c r="Z1031" t="s">
        <v>1244</v>
      </c>
      <c r="AA1031">
        <f>sample_report[[#This Row],[PTI_4]]*sample_report[[#This Row],[STR_4]]*0.01</f>
        <v>94.251693000000003</v>
      </c>
      <c r="AB1031">
        <f>sample_report[[#This Row],[PTI_3]]*sample_report[[#This Row],[STR_3]]*0.01</f>
        <v>184.729116</v>
      </c>
      <c r="AC1031">
        <f>sample_report[[#This Row],[PTI_2]]*sample_report[[#This Row],[STR_32]]*0.01</f>
        <v>74.625920000000008</v>
      </c>
      <c r="AD1031">
        <f>sample_report[[#This Row],[PTI_1]]*sample_report[[#This Row],[STR_1]]*0.01</f>
        <v>22324.170300000002</v>
      </c>
      <c r="AE1031">
        <f>sample_report[[#This Row],[PTI_0]]*sample_report[[#This Row],[STR_0]]*0.01</f>
        <v>19025.645</v>
      </c>
      <c r="AF1031">
        <v>38.909999999999997</v>
      </c>
      <c r="AG1031">
        <v>38.909999999999997</v>
      </c>
      <c r="AH1031">
        <v>25.84</v>
      </c>
      <c r="AI1031">
        <v>25.89</v>
      </c>
      <c r="AJ1031">
        <v>25.75</v>
      </c>
      <c r="AK1031" t="s">
        <v>1251</v>
      </c>
      <c r="AL1031" t="s">
        <v>1252</v>
      </c>
      <c r="AM1031" t="s">
        <v>1253</v>
      </c>
      <c r="AN1031">
        <v>86227</v>
      </c>
      <c r="AO1031">
        <v>73886</v>
      </c>
      <c r="AP1031" t="s">
        <v>1254</v>
      </c>
      <c r="AQ1031" t="s">
        <v>1255</v>
      </c>
      <c r="AR1031" t="s">
        <v>1256</v>
      </c>
    </row>
    <row r="1032" spans="1:44" x14ac:dyDescent="0.3">
      <c r="A1032" t="s">
        <v>1241</v>
      </c>
      <c r="B1032" t="s">
        <v>1242</v>
      </c>
      <c r="C1032" t="s">
        <v>30</v>
      </c>
      <c r="D1032" t="s">
        <v>63</v>
      </c>
      <c r="E1032">
        <v>2016</v>
      </c>
      <c r="F1032">
        <v>24223</v>
      </c>
      <c r="G1032" t="s">
        <v>1257</v>
      </c>
      <c r="H1032">
        <v>110782</v>
      </c>
      <c r="I1032">
        <v>172901</v>
      </c>
      <c r="J1032" t="s">
        <v>1247</v>
      </c>
      <c r="K1032">
        <v>5804</v>
      </c>
      <c r="L1032">
        <v>18297</v>
      </c>
      <c r="M1032">
        <v>1267</v>
      </c>
      <c r="N1032" t="s">
        <v>1258</v>
      </c>
      <c r="O1032" t="s">
        <v>1259</v>
      </c>
      <c r="P1032">
        <f>SUM(sample_report[[#This Row],[DIFF_4]:[DIFF_0]])</f>
        <v>-15101.4203</v>
      </c>
      <c r="Q1032" s="1">
        <f>sample_report[[#This Row],[CTP_4]]-sample_report[[#This Row],[NOM_TAX_4]]</f>
        <v>2.2478000000000016</v>
      </c>
      <c r="R1032" s="1">
        <f>sample_report[[#This Row],[CTP_3]]-sample_report[[#This Row],[NOM_TAX_3]]</f>
        <v>-5.9192000000000036</v>
      </c>
      <c r="S1032" s="1">
        <f>sample_report[[#This Row],[CTP_2]]-sample_report[[#This Row],[NOMO_TAX_2]]</f>
        <v>-2.6189000000000036</v>
      </c>
      <c r="T1032" s="1">
        <f>sample_report[[#This Row],[CTP_1]]-sample_report[[#This Row],[NOM_TAX_1]]</f>
        <v>-5687.8</v>
      </c>
      <c r="U1032" s="1">
        <f>sample_report[[#This Row],[CTP_0]]-sample_report[[#This Row],[NOM_TAX_0]]</f>
        <v>-9407.33</v>
      </c>
      <c r="V1032" t="s">
        <v>1260</v>
      </c>
      <c r="W1032" t="s">
        <v>1261</v>
      </c>
      <c r="X1032" t="s">
        <v>1262</v>
      </c>
      <c r="Y1032" t="s">
        <v>1263</v>
      </c>
      <c r="Z1032" t="s">
        <v>1247</v>
      </c>
      <c r="AA1032">
        <f>sample_report[[#This Row],[PTI_4]]*sample_report[[#This Row],[STR_4]]*0.01</f>
        <v>12.862199999999998</v>
      </c>
      <c r="AB1032">
        <f>sample_report[[#This Row],[PTI_3]]*sample_report[[#This Row],[STR_3]]*0.01</f>
        <v>22.729200000000002</v>
      </c>
      <c r="AC1032">
        <f>sample_report[[#This Row],[PTI_2]]*sample_report[[#This Row],[STR_32]]*0.01</f>
        <v>47.388900000000007</v>
      </c>
      <c r="AD1032">
        <f>sample_report[[#This Row],[PTI_1]]*sample_report[[#This Row],[STR_1]]*0.01</f>
        <v>5694.39</v>
      </c>
      <c r="AE1032">
        <f>sample_report[[#This Row],[PTI_0]]*sample_report[[#This Row],[STR_0]]*0.01</f>
        <v>9446.9699999999993</v>
      </c>
      <c r="AF1032">
        <v>39</v>
      </c>
      <c r="AG1032">
        <v>39</v>
      </c>
      <c r="AH1032">
        <v>39</v>
      </c>
      <c r="AI1032">
        <v>39</v>
      </c>
      <c r="AJ1032">
        <v>39</v>
      </c>
      <c r="AK1032" t="s">
        <v>1264</v>
      </c>
      <c r="AL1032" t="s">
        <v>1265</v>
      </c>
      <c r="AM1032" t="s">
        <v>1266</v>
      </c>
      <c r="AN1032">
        <v>14601</v>
      </c>
      <c r="AO1032">
        <v>24223</v>
      </c>
      <c r="AP1032" t="s">
        <v>1267</v>
      </c>
      <c r="AQ1032" t="s">
        <v>1268</v>
      </c>
      <c r="AR1032" t="s">
        <v>1269</v>
      </c>
    </row>
    <row r="1033" spans="1:44" x14ac:dyDescent="0.3">
      <c r="A1033" t="s">
        <v>1270</v>
      </c>
      <c r="B1033" t="s">
        <v>1271</v>
      </c>
      <c r="C1033" t="s">
        <v>30</v>
      </c>
      <c r="D1033" t="s">
        <v>312</v>
      </c>
      <c r="E1033">
        <v>2020</v>
      </c>
      <c r="F1033">
        <v>87090</v>
      </c>
      <c r="G1033" t="s">
        <v>1272</v>
      </c>
      <c r="H1033">
        <v>618620</v>
      </c>
      <c r="I1033">
        <v>2233140</v>
      </c>
      <c r="J1033" t="s">
        <v>1273</v>
      </c>
      <c r="K1033">
        <v>1280</v>
      </c>
      <c r="L1033">
        <v>81880</v>
      </c>
      <c r="M1033">
        <v>390</v>
      </c>
      <c r="N1033" t="s">
        <v>1274</v>
      </c>
      <c r="O1033" t="s">
        <v>1275</v>
      </c>
      <c r="P1033">
        <f>SUM(sample_report[[#This Row],[DIFF_4]:[DIFF_0]])</f>
        <v>-38712.948929999999</v>
      </c>
      <c r="Q1033" s="1">
        <f>sample_report[[#This Row],[CTP_4]]-sample_report[[#This Row],[NOM_TAX_4]]</f>
        <v>-72.769789999999972</v>
      </c>
      <c r="R1033" s="1">
        <f>sample_report[[#This Row],[CTP_3]]-sample_report[[#This Row],[NOM_TAX_3]]</f>
        <v>-84.198179999999994</v>
      </c>
      <c r="S1033" s="1">
        <f>sample_report[[#This Row],[CTP_2]]-sample_report[[#This Row],[NOMO_TAX_2]]</f>
        <v>-55.776960000000003</v>
      </c>
      <c r="T1033" s="1">
        <f>sample_report[[#This Row],[CTP_1]]-sample_report[[#This Row],[NOM_TAX_1]]</f>
        <v>-16187.529</v>
      </c>
      <c r="U1033" s="1">
        <f>sample_report[[#This Row],[CTP_0]]-sample_report[[#This Row],[NOM_TAX_0]]</f>
        <v>-22312.674999999999</v>
      </c>
      <c r="V1033" t="s">
        <v>1276</v>
      </c>
      <c r="W1033" t="s">
        <v>1277</v>
      </c>
      <c r="X1033" t="s">
        <v>1278</v>
      </c>
      <c r="Y1033" t="s">
        <v>1279</v>
      </c>
      <c r="Z1033" t="s">
        <v>1273</v>
      </c>
      <c r="AA1033">
        <f>sample_report[[#This Row],[PTI_4]]*sample_report[[#This Row],[STR_4]]*0.01</f>
        <v>138.86978999999997</v>
      </c>
      <c r="AB1033">
        <f>sample_report[[#This Row],[PTI_3]]*sample_report[[#This Row],[STR_3]]*0.01</f>
        <v>139.99817999999999</v>
      </c>
      <c r="AC1033">
        <f>sample_report[[#This Row],[PTI_2]]*sample_report[[#This Row],[STR_32]]*0.01</f>
        <v>123.87696</v>
      </c>
      <c r="AD1033">
        <f>sample_report[[#This Row],[PTI_1]]*sample_report[[#This Row],[STR_1]]*0.01</f>
        <v>16209.729000000001</v>
      </c>
      <c r="AE1033">
        <f>sample_report[[#This Row],[PTI_0]]*sample_report[[#This Row],[STR_0]]*0.01</f>
        <v>22425.674999999999</v>
      </c>
      <c r="AF1033">
        <v>38.909999999999997</v>
      </c>
      <c r="AG1033">
        <v>38.909999999999997</v>
      </c>
      <c r="AH1033">
        <v>25.84</v>
      </c>
      <c r="AI1033">
        <v>25.89</v>
      </c>
      <c r="AJ1033">
        <v>25.75</v>
      </c>
      <c r="AK1033" t="s">
        <v>1280</v>
      </c>
      <c r="AL1033" t="s">
        <v>1281</v>
      </c>
      <c r="AM1033" t="s">
        <v>1282</v>
      </c>
      <c r="AN1033">
        <v>62610</v>
      </c>
      <c r="AO1033">
        <v>87090</v>
      </c>
      <c r="AP1033" t="s">
        <v>1283</v>
      </c>
      <c r="AQ1033" t="s">
        <v>35</v>
      </c>
      <c r="AR1033" t="s">
        <v>1284</v>
      </c>
    </row>
    <row r="1034" spans="1:44" x14ac:dyDescent="0.3">
      <c r="A1034" t="s">
        <v>1270</v>
      </c>
      <c r="B1034" t="s">
        <v>1271</v>
      </c>
      <c r="C1034" t="s">
        <v>30</v>
      </c>
      <c r="D1034" t="s">
        <v>312</v>
      </c>
      <c r="E1034">
        <v>2016</v>
      </c>
      <c r="F1034">
        <v>35690</v>
      </c>
      <c r="G1034" t="s">
        <v>1285</v>
      </c>
      <c r="H1034">
        <v>359660</v>
      </c>
      <c r="I1034">
        <v>1148960</v>
      </c>
      <c r="J1034" t="s">
        <v>1276</v>
      </c>
      <c r="K1034">
        <v>-8810</v>
      </c>
      <c r="L1034">
        <v>41440</v>
      </c>
      <c r="M1034">
        <v>370</v>
      </c>
      <c r="N1034" t="s">
        <v>1286</v>
      </c>
      <c r="O1034" t="s">
        <v>1287</v>
      </c>
      <c r="P1034">
        <f>SUM(sample_report[[#This Row],[DIFF_4]:[DIFF_0]])</f>
        <v>-25358.608</v>
      </c>
      <c r="Q1034" s="1">
        <f>sample_report[[#This Row],[CTP_4]]-sample_report[[#This Row],[NOM_TAX_4]]</f>
        <v>-48.167000000000016</v>
      </c>
      <c r="R1034" s="1">
        <f>sample_report[[#This Row],[CTP_3]]-sample_report[[#This Row],[NOM_TAX_3]]</f>
        <v>-57.855000000000004</v>
      </c>
      <c r="S1034" s="1">
        <f>sample_report[[#This Row],[CTP_2]]-sample_report[[#This Row],[NOMO_TAX_2]]</f>
        <v>-31.385999999999981</v>
      </c>
      <c r="T1034" s="1">
        <f>sample_report[[#This Row],[CTP_1]]-sample_report[[#This Row],[NOM_TAX_1]]</f>
        <v>-11368.2</v>
      </c>
      <c r="U1034" s="1">
        <f>sample_report[[#This Row],[CTP_0]]-sample_report[[#This Row],[NOM_TAX_0]]</f>
        <v>-13853</v>
      </c>
      <c r="V1034" t="s">
        <v>1288</v>
      </c>
      <c r="W1034" t="s">
        <v>1289</v>
      </c>
      <c r="X1034" t="s">
        <v>1290</v>
      </c>
      <c r="Y1034" t="s">
        <v>1291</v>
      </c>
      <c r="Z1034" t="s">
        <v>1276</v>
      </c>
      <c r="AA1034">
        <f>sample_report[[#This Row],[PTI_4]]*sample_report[[#This Row],[STR_4]]*0.01</f>
        <v>95.667000000000016</v>
      </c>
      <c r="AB1034">
        <f>sample_report[[#This Row],[PTI_3]]*sample_report[[#This Row],[STR_3]]*0.01</f>
        <v>107.05500000000001</v>
      </c>
      <c r="AC1034">
        <f>sample_report[[#This Row],[PTI_2]]*sample_report[[#This Row],[STR_32]]*0.01</f>
        <v>104.28599999999999</v>
      </c>
      <c r="AD1034">
        <f>sample_report[[#This Row],[PTI_1]]*sample_report[[#This Row],[STR_1]]*0.01</f>
        <v>11446.5</v>
      </c>
      <c r="AE1034">
        <f>sample_report[[#This Row],[PTI_0]]*sample_report[[#This Row],[STR_0]]*0.01</f>
        <v>13919.1</v>
      </c>
      <c r="AF1034">
        <v>39</v>
      </c>
      <c r="AG1034">
        <v>39</v>
      </c>
      <c r="AH1034">
        <v>39</v>
      </c>
      <c r="AI1034">
        <v>39</v>
      </c>
      <c r="AJ1034">
        <v>39</v>
      </c>
      <c r="AK1034" t="s">
        <v>1292</v>
      </c>
      <c r="AL1034" t="s">
        <v>1293</v>
      </c>
      <c r="AM1034" t="s">
        <v>1294</v>
      </c>
      <c r="AN1034">
        <v>29350</v>
      </c>
      <c r="AO1034">
        <v>35690</v>
      </c>
      <c r="AP1034" t="s">
        <v>1295</v>
      </c>
      <c r="AQ1034" t="s">
        <v>35</v>
      </c>
      <c r="AR1034" t="s">
        <v>1296</v>
      </c>
    </row>
    <row r="1035" spans="1:44" x14ac:dyDescent="0.3">
      <c r="A1035" t="s">
        <v>1404</v>
      </c>
      <c r="B1035" t="s">
        <v>1405</v>
      </c>
      <c r="C1035" t="s">
        <v>30</v>
      </c>
      <c r="D1035" t="s">
        <v>1406</v>
      </c>
      <c r="E1035">
        <v>2020</v>
      </c>
      <c r="F1035">
        <v>68700</v>
      </c>
      <c r="G1035" t="s">
        <v>1407</v>
      </c>
      <c r="H1035">
        <v>327500</v>
      </c>
      <c r="I1035">
        <v>1825200</v>
      </c>
      <c r="J1035" t="s">
        <v>1408</v>
      </c>
      <c r="K1035">
        <v>9900</v>
      </c>
      <c r="L1035">
        <v>58500</v>
      </c>
      <c r="M1035">
        <v>329</v>
      </c>
      <c r="N1035" t="s">
        <v>1409</v>
      </c>
      <c r="O1035" t="s">
        <v>1410</v>
      </c>
      <c r="P1035">
        <f>SUM(sample_report[[#This Row],[DIFF_4]:[DIFF_0]])</f>
        <v>-33240.572100000005</v>
      </c>
      <c r="Q1035" s="1">
        <f>sample_report[[#This Row],[CTP_4]]-sample_report[[#This Row],[NOM_TAX_4]]</f>
        <v>19.362499999999997</v>
      </c>
      <c r="R1035" s="1">
        <f>sample_report[[#This Row],[CTP_3]]-sample_report[[#This Row],[NOM_TAX_3]]</f>
        <v>-92.997399999999971</v>
      </c>
      <c r="S1035" s="1">
        <f>sample_report[[#This Row],[CTP_2]]-sample_report[[#This Row],[NOMO_TAX_2]]</f>
        <v>-20.567199999999985</v>
      </c>
      <c r="T1035" s="1">
        <f>sample_report[[#This Row],[CTP_1]]-sample_report[[#This Row],[NOM_TAX_1]]</f>
        <v>-15613.12</v>
      </c>
      <c r="U1035" s="1">
        <f>sample_report[[#This Row],[CTP_0]]-sample_report[[#This Row],[NOM_TAX_0]]</f>
        <v>-17533.25</v>
      </c>
      <c r="V1035" t="s">
        <v>1411</v>
      </c>
      <c r="W1035" t="s">
        <v>1412</v>
      </c>
      <c r="X1035" t="s">
        <v>1413</v>
      </c>
      <c r="Y1035" t="s">
        <v>1414</v>
      </c>
      <c r="Z1035" t="s">
        <v>1408</v>
      </c>
      <c r="AA1035">
        <f>sample_report[[#This Row],[PTI_4]]*sample_report[[#This Row],[STR_4]]*0.01</f>
        <v>48.637500000000003</v>
      </c>
      <c r="AB1035">
        <f>sample_report[[#This Row],[PTI_3]]*sample_report[[#This Row],[STR_3]]*0.01</f>
        <v>199.99739999999997</v>
      </c>
      <c r="AC1035">
        <f>sample_report[[#This Row],[PTI_2]]*sample_report[[#This Row],[STR_32]]*0.01</f>
        <v>163.56719999999999</v>
      </c>
      <c r="AD1035">
        <f>sample_report[[#This Row],[PTI_1]]*sample_report[[#This Row],[STR_1]]*0.01</f>
        <v>15741.12</v>
      </c>
      <c r="AE1035">
        <f>sample_report[[#This Row],[PTI_0]]*sample_report[[#This Row],[STR_0]]*0.01</f>
        <v>17690.25</v>
      </c>
      <c r="AF1035">
        <v>38.909999999999997</v>
      </c>
      <c r="AG1035">
        <v>38.909999999999997</v>
      </c>
      <c r="AH1035">
        <v>25.84</v>
      </c>
      <c r="AI1035">
        <v>25.89</v>
      </c>
      <c r="AJ1035">
        <v>25.75</v>
      </c>
      <c r="AK1035" t="s">
        <v>1415</v>
      </c>
      <c r="AL1035" t="s">
        <v>1416</v>
      </c>
      <c r="AM1035" t="s">
        <v>1417</v>
      </c>
      <c r="AN1035">
        <v>60800</v>
      </c>
      <c r="AO1035">
        <v>68700</v>
      </c>
      <c r="AP1035" t="s">
        <v>1418</v>
      </c>
      <c r="AQ1035" t="s">
        <v>1419</v>
      </c>
      <c r="AR1035" t="s">
        <v>1420</v>
      </c>
    </row>
    <row r="1036" spans="1:44" x14ac:dyDescent="0.3">
      <c r="A1036" t="s">
        <v>1404</v>
      </c>
      <c r="B1036" t="s">
        <v>1405</v>
      </c>
      <c r="C1036" t="s">
        <v>30</v>
      </c>
      <c r="D1036" t="s">
        <v>1406</v>
      </c>
      <c r="E1036">
        <v>2016</v>
      </c>
      <c r="F1036">
        <v>12500</v>
      </c>
      <c r="G1036" t="s">
        <v>1421</v>
      </c>
      <c r="H1036">
        <v>343500</v>
      </c>
      <c r="I1036">
        <v>1617300</v>
      </c>
      <c r="J1036" t="s">
        <v>1411</v>
      </c>
      <c r="K1036">
        <v>-12600</v>
      </c>
      <c r="L1036">
        <v>26300</v>
      </c>
      <c r="M1036">
        <v>203</v>
      </c>
      <c r="N1036" t="s">
        <v>1422</v>
      </c>
      <c r="O1036" t="s">
        <v>1423</v>
      </c>
      <c r="P1036">
        <f>SUM(sample_report[[#This Row],[DIFF_4]:[DIFF_0]])</f>
        <v>-18516.272000000001</v>
      </c>
      <c r="Q1036" s="1">
        <f>sample_report[[#This Row],[CTP_4]]-sample_report[[#This Row],[NOM_TAX_4]]</f>
        <v>-88.384000000000015</v>
      </c>
      <c r="R1036" s="1">
        <f>sample_report[[#This Row],[CTP_3]]-sample_report[[#This Row],[NOM_TAX_3]]</f>
        <v>-116.20400000000001</v>
      </c>
      <c r="S1036" s="1">
        <f>sample_report[[#This Row],[CTP_2]]-sample_report[[#This Row],[NOMO_TAX_2]]</f>
        <v>-88.584000000000032</v>
      </c>
      <c r="T1036" s="1">
        <f>sample_report[[#This Row],[CTP_1]]-sample_report[[#This Row],[NOM_TAX_1]]</f>
        <v>-13416.1</v>
      </c>
      <c r="U1036" s="1">
        <f>sample_report[[#This Row],[CTP_0]]-sample_report[[#This Row],[NOM_TAX_0]]</f>
        <v>-4807</v>
      </c>
      <c r="V1036" t="s">
        <v>1424</v>
      </c>
      <c r="W1036" t="s">
        <v>1425</v>
      </c>
      <c r="X1036" t="s">
        <v>1426</v>
      </c>
      <c r="Y1036" t="s">
        <v>1427</v>
      </c>
      <c r="Z1036" t="s">
        <v>1411</v>
      </c>
      <c r="AA1036">
        <f>sample_report[[#This Row],[PTI_4]]*sample_report[[#This Row],[STR_4]]*0.01</f>
        <v>232.28400000000002</v>
      </c>
      <c r="AB1036">
        <f>sample_report[[#This Row],[PTI_3]]*sample_report[[#This Row],[STR_3]]*0.01</f>
        <v>227.60400000000001</v>
      </c>
      <c r="AC1036">
        <f>sample_report[[#This Row],[PTI_2]]*sample_report[[#This Row],[STR_32]]*0.01</f>
        <v>251.78400000000002</v>
      </c>
      <c r="AD1036">
        <f>sample_report[[#This Row],[PTI_1]]*sample_report[[#This Row],[STR_1]]*0.01</f>
        <v>13474.5</v>
      </c>
      <c r="AE1036">
        <f>sample_report[[#This Row],[PTI_0]]*sample_report[[#This Row],[STR_0]]*0.01</f>
        <v>4875</v>
      </c>
      <c r="AF1036">
        <v>39</v>
      </c>
      <c r="AG1036">
        <v>39</v>
      </c>
      <c r="AH1036">
        <v>39</v>
      </c>
      <c r="AI1036">
        <v>39</v>
      </c>
      <c r="AJ1036">
        <v>39</v>
      </c>
      <c r="AK1036" t="s">
        <v>1428</v>
      </c>
      <c r="AL1036" t="s">
        <v>1429</v>
      </c>
      <c r="AM1036" t="s">
        <v>1430</v>
      </c>
      <c r="AN1036">
        <v>34550</v>
      </c>
      <c r="AO1036">
        <v>12500</v>
      </c>
      <c r="AP1036" t="s">
        <v>1431</v>
      </c>
      <c r="AQ1036" t="s">
        <v>1432</v>
      </c>
      <c r="AR1036" t="s">
        <v>35</v>
      </c>
    </row>
    <row r="1037" spans="1:44" x14ac:dyDescent="0.3">
      <c r="A1037" t="s">
        <v>1460</v>
      </c>
      <c r="B1037" t="s">
        <v>1461</v>
      </c>
      <c r="C1037" t="s">
        <v>30</v>
      </c>
      <c r="D1037" t="s">
        <v>312</v>
      </c>
      <c r="E1037">
        <v>2020</v>
      </c>
      <c r="F1037">
        <v>1899500</v>
      </c>
      <c r="G1037" t="s">
        <v>1462</v>
      </c>
      <c r="H1037">
        <v>27292400</v>
      </c>
      <c r="I1037">
        <v>283218200</v>
      </c>
      <c r="J1037" t="s">
        <v>1463</v>
      </c>
      <c r="K1037">
        <v>110100</v>
      </c>
      <c r="L1037">
        <v>1789400</v>
      </c>
      <c r="M1037">
        <v>68</v>
      </c>
      <c r="N1037" t="s">
        <v>1464</v>
      </c>
      <c r="O1037" t="s">
        <v>1465</v>
      </c>
      <c r="P1037">
        <f>SUM(sample_report[[#This Row],[DIFF_4]:[DIFF_0]])</f>
        <v>-1351980.2650000001</v>
      </c>
      <c r="Q1037" s="1">
        <f>sample_report[[#This Row],[CTP_4]]-sample_report[[#This Row],[NOM_TAX_4]]</f>
        <v>-7512.6710999999996</v>
      </c>
      <c r="R1037" s="1">
        <f>sample_report[[#This Row],[CTP_3]]-sample_report[[#This Row],[NOM_TAX_3]]</f>
        <v>-8131.7782999999981</v>
      </c>
      <c r="S1037" s="1">
        <f>sample_report[[#This Row],[CTP_2]]-sample_report[[#This Row],[NOMO_TAX_2]]</f>
        <v>-6466.5056000000004</v>
      </c>
      <c r="T1037" s="1">
        <f>sample_report[[#This Row],[CTP_1]]-sample_report[[#This Row],[NOM_TAX_1]]</f>
        <v>-843642.06</v>
      </c>
      <c r="U1037" s="1">
        <f>sample_report[[#This Row],[CTP_0]]-sample_report[[#This Row],[NOM_TAX_0]]</f>
        <v>-486227.25</v>
      </c>
      <c r="V1037" t="s">
        <v>1466</v>
      </c>
      <c r="W1037" t="s">
        <v>1467</v>
      </c>
      <c r="X1037" t="s">
        <v>1468</v>
      </c>
      <c r="Y1037" t="s">
        <v>1469</v>
      </c>
      <c r="Z1037" t="s">
        <v>1463</v>
      </c>
      <c r="AA1037">
        <f>sample_report[[#This Row],[PTI_4]]*sample_report[[#This Row],[STR_4]]*0.01</f>
        <v>9735.6710999999996</v>
      </c>
      <c r="AB1037">
        <f>sample_report[[#This Row],[PTI_3]]*sample_report[[#This Row],[STR_3]]*0.01</f>
        <v>11366.778299999998</v>
      </c>
      <c r="AC1037">
        <f>sample_report[[#This Row],[PTI_2]]*sample_report[[#This Row],[STR_32]]*0.01</f>
        <v>8936.5056000000004</v>
      </c>
      <c r="AD1037">
        <f>sample_report[[#This Row],[PTI_1]]*sample_report[[#This Row],[STR_1]]*0.01</f>
        <v>848001.06</v>
      </c>
      <c r="AE1037">
        <f>sample_report[[#This Row],[PTI_0]]*sample_report[[#This Row],[STR_0]]*0.01</f>
        <v>489121.25</v>
      </c>
      <c r="AF1037">
        <v>38.909999999999997</v>
      </c>
      <c r="AG1037">
        <v>38.909999999999997</v>
      </c>
      <c r="AH1037">
        <v>25.84</v>
      </c>
      <c r="AI1037">
        <v>25.89</v>
      </c>
      <c r="AJ1037">
        <v>25.75</v>
      </c>
      <c r="AK1037" t="s">
        <v>1470</v>
      </c>
      <c r="AL1037" t="s">
        <v>1471</v>
      </c>
      <c r="AM1037" t="s">
        <v>1472</v>
      </c>
      <c r="AN1037">
        <v>3275400</v>
      </c>
      <c r="AO1037">
        <v>1899500</v>
      </c>
      <c r="AP1037" t="s">
        <v>1473</v>
      </c>
      <c r="AQ1037" t="s">
        <v>35</v>
      </c>
      <c r="AR1037" t="s">
        <v>1474</v>
      </c>
    </row>
    <row r="1038" spans="1:44" x14ac:dyDescent="0.3">
      <c r="A1038" t="s">
        <v>1460</v>
      </c>
      <c r="B1038" t="s">
        <v>1461</v>
      </c>
      <c r="C1038" t="s">
        <v>30</v>
      </c>
      <c r="D1038" t="s">
        <v>312</v>
      </c>
      <c r="E1038">
        <v>2016</v>
      </c>
      <c r="F1038">
        <v>2502100</v>
      </c>
      <c r="G1038" t="s">
        <v>1475</v>
      </c>
      <c r="H1038">
        <v>26619500</v>
      </c>
      <c r="I1038">
        <v>219721200</v>
      </c>
      <c r="J1038" t="s">
        <v>1466</v>
      </c>
      <c r="K1038">
        <v>719900</v>
      </c>
      <c r="L1038">
        <v>1782200</v>
      </c>
      <c r="M1038">
        <v>82</v>
      </c>
      <c r="N1038" t="s">
        <v>1476</v>
      </c>
      <c r="O1038" t="s">
        <v>1477</v>
      </c>
      <c r="P1038">
        <f>SUM(sample_report[[#This Row],[DIFF_4]:[DIFF_0]])</f>
        <v>-1837566.6099999999</v>
      </c>
      <c r="Q1038" s="1">
        <f>sample_report[[#This Row],[CTP_4]]-sample_report[[#This Row],[NOM_TAX_4]]</f>
        <v>-164.07999999999993</v>
      </c>
      <c r="R1038" s="1">
        <f>sample_report[[#This Row],[CTP_3]]-sample_report[[#This Row],[NOM_TAX_3]]</f>
        <v>-4992.08</v>
      </c>
      <c r="S1038" s="1">
        <f>sample_report[[#This Row],[CTP_2]]-sample_report[[#This Row],[NOMO_TAX_2]]</f>
        <v>-259.45000000000027</v>
      </c>
      <c r="T1038" s="1">
        <f>sample_report[[#This Row],[CTP_1]]-sample_report[[#This Row],[NOM_TAX_1]]</f>
        <v>-858555</v>
      </c>
      <c r="U1038" s="1">
        <f>sample_report[[#This Row],[CTP_0]]-sample_report[[#This Row],[NOM_TAX_0]]</f>
        <v>-973596</v>
      </c>
      <c r="V1038" t="s">
        <v>1478</v>
      </c>
      <c r="W1038" t="s">
        <v>1479</v>
      </c>
      <c r="X1038" t="s">
        <v>1480</v>
      </c>
      <c r="Y1038" t="s">
        <v>1481</v>
      </c>
      <c r="Z1038" t="s">
        <v>1466</v>
      </c>
      <c r="AA1038">
        <f>sample_report[[#This Row],[PTI_4]]*sample_report[[#This Row],[STR_4]]*0.01</f>
        <v>1198.08</v>
      </c>
      <c r="AB1038">
        <f>sample_report[[#This Row],[PTI_3]]*sample_report[[#This Row],[STR_3]]*0.01</f>
        <v>6307.08</v>
      </c>
      <c r="AC1038">
        <f>sample_report[[#This Row],[PTI_2]]*sample_report[[#This Row],[STR_32]]*0.01</f>
        <v>2673.4500000000003</v>
      </c>
      <c r="AD1038">
        <f>sample_report[[#This Row],[PTI_1]]*sample_report[[#This Row],[STR_1]]*0.01</f>
        <v>860730</v>
      </c>
      <c r="AE1038">
        <f>sample_report[[#This Row],[PTI_0]]*sample_report[[#This Row],[STR_0]]*0.01</f>
        <v>975819</v>
      </c>
      <c r="AF1038">
        <v>39</v>
      </c>
      <c r="AG1038">
        <v>39</v>
      </c>
      <c r="AH1038">
        <v>39</v>
      </c>
      <c r="AI1038">
        <v>39</v>
      </c>
      <c r="AJ1038">
        <v>39</v>
      </c>
      <c r="AK1038" t="s">
        <v>1482</v>
      </c>
      <c r="AL1038" t="s">
        <v>1483</v>
      </c>
      <c r="AM1038" t="s">
        <v>1484</v>
      </c>
      <c r="AN1038">
        <v>2207000</v>
      </c>
      <c r="AO1038">
        <v>2502100</v>
      </c>
      <c r="AP1038" t="s">
        <v>1485</v>
      </c>
      <c r="AQ1038" t="s">
        <v>35</v>
      </c>
      <c r="AR1038" t="s">
        <v>1486</v>
      </c>
    </row>
    <row r="1039" spans="1:44" hidden="1" x14ac:dyDescent="0.3">
      <c r="A1039" t="s">
        <v>1522</v>
      </c>
      <c r="B1039" t="s">
        <v>1523</v>
      </c>
      <c r="C1039" t="s">
        <v>30</v>
      </c>
      <c r="D1039" t="s">
        <v>1199</v>
      </c>
      <c r="E1039">
        <v>2018</v>
      </c>
      <c r="F1039">
        <v>233800</v>
      </c>
      <c r="G1039" t="s">
        <v>1524</v>
      </c>
      <c r="H1039">
        <v>797510</v>
      </c>
      <c r="I1039">
        <v>2053870</v>
      </c>
      <c r="J1039" t="s">
        <v>1525</v>
      </c>
      <c r="K1039">
        <v>2270</v>
      </c>
      <c r="L1039">
        <v>230340</v>
      </c>
      <c r="M1039">
        <v>1177</v>
      </c>
      <c r="N1039" t="s">
        <v>1526</v>
      </c>
      <c r="O1039" t="s">
        <v>1527</v>
      </c>
      <c r="P1039">
        <f>SUM(sample_report[[#This Row],[DIFF_4]:[DIFF_0]])</f>
        <v>-31.114930000000101</v>
      </c>
      <c r="Q1039">
        <f>sample_report[[#This Row],[CTP_4]]-sample_report[[#This Row],[NOM_TAX_4]]</f>
        <v>-739.01493000000005</v>
      </c>
      <c r="R1039" s="1">
        <f>sample_report[[#This Row],[CTP_3]]-sample_report[[#This Row],[NOM_TAX_3]]</f>
        <v>169.5</v>
      </c>
      <c r="S1039" s="1">
        <f>sample_report[[#This Row],[CTP_2]]-sample_report[[#This Row],[NOMO_TAX_2]]</f>
        <v>80.2</v>
      </c>
      <c r="T1039" s="1">
        <f>sample_report[[#This Row],[CTP_1]]-sample_report[[#This Row],[NOM_TAX_1]]</f>
        <v>219.6</v>
      </c>
      <c r="U1039" s="1">
        <f>sample_report[[#This Row],[CTP_0]]-sample_report[[#This Row],[NOM_TAX_0]]</f>
        <v>238.6</v>
      </c>
      <c r="V1039" t="s">
        <v>1528</v>
      </c>
      <c r="W1039" t="s">
        <v>1529</v>
      </c>
      <c r="X1039" t="s">
        <v>1530</v>
      </c>
      <c r="Y1039" t="s">
        <v>1531</v>
      </c>
      <c r="Z1039" t="s">
        <v>1525</v>
      </c>
      <c r="AA1039">
        <f>sample_report[[#This Row],[PTI_4]]*sample_report[[#This Row],[STR_4]]*0.01</f>
        <v>856.91493000000003</v>
      </c>
      <c r="AF1039">
        <v>38.909999999999997</v>
      </c>
      <c r="AG1039">
        <v>38.909999999999997</v>
      </c>
      <c r="AH1039">
        <v>25.84</v>
      </c>
      <c r="AI1039">
        <v>25.89</v>
      </c>
      <c r="AJ1039">
        <v>25.75</v>
      </c>
      <c r="AK1039" t="s">
        <v>1532</v>
      </c>
      <c r="AL1039" t="s">
        <v>1533</v>
      </c>
      <c r="AM1039" t="s">
        <v>1534</v>
      </c>
      <c r="AN1039">
        <v>209340</v>
      </c>
      <c r="AO1039">
        <v>233800</v>
      </c>
      <c r="AP1039" t="s">
        <v>1535</v>
      </c>
      <c r="AQ1039" t="s">
        <v>35</v>
      </c>
      <c r="AR1039" t="s">
        <v>1536</v>
      </c>
    </row>
    <row r="1040" spans="1:44" hidden="1" x14ac:dyDescent="0.3">
      <c r="A1040" t="s">
        <v>1537</v>
      </c>
      <c r="B1040" t="s">
        <v>1538</v>
      </c>
      <c r="C1040" t="s">
        <v>30</v>
      </c>
      <c r="D1040" t="s">
        <v>1199</v>
      </c>
      <c r="E1040">
        <v>2018</v>
      </c>
      <c r="F1040">
        <v>79100</v>
      </c>
      <c r="G1040" t="s">
        <v>1539</v>
      </c>
      <c r="H1040">
        <v>2253300</v>
      </c>
      <c r="I1040">
        <v>4891800</v>
      </c>
      <c r="J1040" t="s">
        <v>1540</v>
      </c>
      <c r="K1040">
        <v>20200</v>
      </c>
      <c r="L1040">
        <v>58600</v>
      </c>
      <c r="M1040">
        <v>199</v>
      </c>
      <c r="N1040" t="s">
        <v>1541</v>
      </c>
      <c r="O1040" t="s">
        <v>1542</v>
      </c>
      <c r="P1040">
        <f>SUM(sample_report[[#This Row],[DIFF_4]:[DIFF_0]])</f>
        <v>1204.53</v>
      </c>
      <c r="Q1040">
        <f>sample_report[[#This Row],[CTP_4]]-sample_report[[#This Row],[NOM_TAX_4]]</f>
        <v>-73.470000000000027</v>
      </c>
      <c r="R1040" s="1">
        <f>sample_report[[#This Row],[CTP_3]]-sample_report[[#This Row],[NOM_TAX_3]]</f>
        <v>346</v>
      </c>
      <c r="S1040" s="1">
        <f>sample_report[[#This Row],[CTP_2]]-sample_report[[#This Row],[NOMO_TAX_2]]</f>
        <v>431</v>
      </c>
      <c r="T1040" s="1">
        <f>sample_report[[#This Row],[CTP_1]]-sample_report[[#This Row],[NOM_TAX_1]]</f>
        <v>291</v>
      </c>
      <c r="U1040" s="1">
        <f>sample_report[[#This Row],[CTP_0]]-sample_report[[#This Row],[NOM_TAX_0]]</f>
        <v>210</v>
      </c>
      <c r="V1040" t="s">
        <v>1543</v>
      </c>
      <c r="W1040" t="s">
        <v>1544</v>
      </c>
      <c r="X1040" t="s">
        <v>1545</v>
      </c>
      <c r="Y1040" t="s">
        <v>1546</v>
      </c>
      <c r="Z1040" t="s">
        <v>1540</v>
      </c>
      <c r="AA1040">
        <f>sample_report[[#This Row],[PTI_4]]*sample_report[[#This Row],[STR_4]]*0.01</f>
        <v>418.47</v>
      </c>
      <c r="AF1040">
        <v>39</v>
      </c>
      <c r="AG1040">
        <v>39</v>
      </c>
      <c r="AH1040">
        <v>39</v>
      </c>
      <c r="AI1040">
        <v>39</v>
      </c>
      <c r="AJ1040">
        <v>39</v>
      </c>
      <c r="AK1040" t="s">
        <v>1547</v>
      </c>
      <c r="AL1040" t="s">
        <v>1548</v>
      </c>
      <c r="AM1040" t="s">
        <v>1549</v>
      </c>
      <c r="AN1040">
        <v>117300</v>
      </c>
      <c r="AO1040">
        <v>79100</v>
      </c>
      <c r="AP1040" t="s">
        <v>1550</v>
      </c>
      <c r="AQ1040" t="s">
        <v>1551</v>
      </c>
      <c r="AR1040" t="s">
        <v>35</v>
      </c>
    </row>
    <row r="1041" spans="1:44" hidden="1" x14ac:dyDescent="0.3">
      <c r="A1041" t="s">
        <v>1552</v>
      </c>
      <c r="B1041" t="s">
        <v>1553</v>
      </c>
      <c r="C1041" t="s">
        <v>30</v>
      </c>
      <c r="D1041" t="s">
        <v>1199</v>
      </c>
      <c r="E1041">
        <v>2018</v>
      </c>
      <c r="F1041">
        <v>97700</v>
      </c>
      <c r="G1041" t="s">
        <v>1554</v>
      </c>
      <c r="H1041">
        <v>131600</v>
      </c>
      <c r="I1041">
        <v>497600</v>
      </c>
      <c r="J1041" t="s">
        <v>1555</v>
      </c>
      <c r="K1041">
        <v>26000</v>
      </c>
      <c r="L1041">
        <v>71700</v>
      </c>
      <c r="M1041">
        <v>1494</v>
      </c>
      <c r="N1041" t="s">
        <v>1556</v>
      </c>
      <c r="O1041" t="s">
        <v>1557</v>
      </c>
      <c r="P1041">
        <f>SUM(sample_report[[#This Row],[DIFF_4]:[DIFF_0]])</f>
        <v>1183.5223000000001</v>
      </c>
      <c r="Q1041">
        <f>sample_report[[#This Row],[CTP_4]]-sample_report[[#This Row],[NOM_TAX_4]]</f>
        <v>-87.47769999999997</v>
      </c>
      <c r="R1041" s="1">
        <f>sample_report[[#This Row],[CTP_3]]-sample_report[[#This Row],[NOM_TAX_3]]</f>
        <v>375</v>
      </c>
      <c r="S1041" s="1">
        <f>sample_report[[#This Row],[CTP_2]]-sample_report[[#This Row],[NOMO_TAX_2]]</f>
        <v>430</v>
      </c>
      <c r="T1041" s="1">
        <f>sample_report[[#This Row],[CTP_1]]-sample_report[[#This Row],[NOM_TAX_1]]</f>
        <v>266</v>
      </c>
      <c r="U1041" s="1">
        <f>sample_report[[#This Row],[CTP_0]]-sample_report[[#This Row],[NOM_TAX_0]]</f>
        <v>200</v>
      </c>
      <c r="V1041" t="s">
        <v>1558</v>
      </c>
      <c r="W1041" t="s">
        <v>1559</v>
      </c>
      <c r="X1041" t="s">
        <v>1560</v>
      </c>
      <c r="Y1041" t="s">
        <v>1561</v>
      </c>
      <c r="Z1041" t="s">
        <v>1555</v>
      </c>
      <c r="AA1041">
        <f>sample_report[[#This Row],[PTI_4]]*sample_report[[#This Row],[STR_4]]*0.01</f>
        <v>368.47769999999997</v>
      </c>
      <c r="AF1041">
        <v>38.909999999999997</v>
      </c>
      <c r="AG1041">
        <v>38.909999999999997</v>
      </c>
      <c r="AH1041">
        <v>25.84</v>
      </c>
      <c r="AI1041">
        <v>25.89</v>
      </c>
      <c r="AJ1041">
        <v>25.75</v>
      </c>
      <c r="AK1041" t="s">
        <v>733</v>
      </c>
      <c r="AL1041" t="s">
        <v>1562</v>
      </c>
      <c r="AM1041" t="s">
        <v>1563</v>
      </c>
      <c r="AN1041">
        <v>93300</v>
      </c>
      <c r="AO1041">
        <v>97700</v>
      </c>
      <c r="AP1041" t="s">
        <v>1564</v>
      </c>
      <c r="AQ1041" t="s">
        <v>35</v>
      </c>
      <c r="AR1041" t="s">
        <v>1565</v>
      </c>
    </row>
    <row r="1042" spans="1:44" hidden="1" x14ac:dyDescent="0.3">
      <c r="A1042" t="s">
        <v>1522</v>
      </c>
      <c r="B1042" t="s">
        <v>1523</v>
      </c>
      <c r="C1042" t="s">
        <v>30</v>
      </c>
      <c r="D1042" t="s">
        <v>1199</v>
      </c>
      <c r="E1042">
        <v>2019</v>
      </c>
      <c r="F1042">
        <v>414500</v>
      </c>
      <c r="G1042" t="s">
        <v>1628</v>
      </c>
      <c r="H1042">
        <v>1255100</v>
      </c>
      <c r="I1042">
        <v>2923150</v>
      </c>
      <c r="J1042" t="s">
        <v>1629</v>
      </c>
      <c r="K1042">
        <v>68590</v>
      </c>
      <c r="L1042">
        <v>343590</v>
      </c>
      <c r="M1042">
        <v>1381</v>
      </c>
      <c r="N1042" t="s">
        <v>1630</v>
      </c>
      <c r="O1042" t="s">
        <v>1631</v>
      </c>
      <c r="P1042">
        <f>SUM(sample_report[[#This Row],[DIFF_4]:[DIFF_0]])</f>
        <v>434.05600000000004</v>
      </c>
      <c r="Q1042">
        <f>sample_report[[#This Row],[CTP_4]]-sample_report[[#This Row],[NOM_TAX_4]]</f>
        <v>-290.54399999999993</v>
      </c>
      <c r="R1042" s="1">
        <f>sample_report[[#This Row],[CTP_3]]-sample_report[[#This Row],[NOM_TAX_3]]</f>
        <v>80.2</v>
      </c>
      <c r="S1042" s="1">
        <f>sample_report[[#This Row],[CTP_2]]-sample_report[[#This Row],[NOMO_TAX_2]]</f>
        <v>219.6</v>
      </c>
      <c r="T1042" s="1">
        <f>sample_report[[#This Row],[CTP_1]]-sample_report[[#This Row],[NOM_TAX_1]]</f>
        <v>238.6</v>
      </c>
      <c r="U1042" s="1">
        <f>sample_report[[#This Row],[CTP_0]]-sample_report[[#This Row],[NOM_TAX_0]]</f>
        <v>186.2</v>
      </c>
      <c r="V1042" t="s">
        <v>1529</v>
      </c>
      <c r="W1042" t="s">
        <v>1530</v>
      </c>
      <c r="X1042" t="s">
        <v>1531</v>
      </c>
      <c r="Y1042" t="s">
        <v>1525</v>
      </c>
      <c r="Z1042" t="s">
        <v>1629</v>
      </c>
      <c r="AA1042">
        <f>sample_report[[#This Row],[PTI_4]]*sample_report[[#This Row],[STR_4]]*0.01</f>
        <v>460.04399999999993</v>
      </c>
      <c r="AF1042">
        <v>39</v>
      </c>
      <c r="AG1042">
        <v>39</v>
      </c>
      <c r="AH1042">
        <v>39</v>
      </c>
      <c r="AI1042">
        <v>39</v>
      </c>
      <c r="AJ1042">
        <v>39</v>
      </c>
      <c r="AK1042" t="s">
        <v>1533</v>
      </c>
      <c r="AL1042" t="s">
        <v>1534</v>
      </c>
      <c r="AM1042" t="s">
        <v>1632</v>
      </c>
      <c r="AN1042">
        <v>233800</v>
      </c>
      <c r="AO1042">
        <v>414500</v>
      </c>
      <c r="AP1042" t="s">
        <v>1633</v>
      </c>
      <c r="AQ1042" t="s">
        <v>35</v>
      </c>
      <c r="AR1042" t="s">
        <v>1634</v>
      </c>
    </row>
    <row r="1043" spans="1:44" hidden="1" x14ac:dyDescent="0.3">
      <c r="A1043" t="s">
        <v>1537</v>
      </c>
      <c r="B1043" t="s">
        <v>1538</v>
      </c>
      <c r="C1043" t="s">
        <v>30</v>
      </c>
      <c r="D1043" t="s">
        <v>1199</v>
      </c>
      <c r="E1043">
        <v>2019</v>
      </c>
      <c r="F1043">
        <v>169400</v>
      </c>
      <c r="G1043" t="s">
        <v>1635</v>
      </c>
      <c r="H1043">
        <v>2325700</v>
      </c>
      <c r="I1043">
        <v>4951800</v>
      </c>
      <c r="J1043" t="s">
        <v>1636</v>
      </c>
      <c r="K1043">
        <v>44000</v>
      </c>
      <c r="L1043">
        <v>125400</v>
      </c>
      <c r="M1043">
        <v>255</v>
      </c>
      <c r="N1043" t="s">
        <v>1637</v>
      </c>
      <c r="O1043" t="s">
        <v>1638</v>
      </c>
      <c r="P1043">
        <f>SUM(sample_report[[#This Row],[DIFF_4]:[DIFF_0]])</f>
        <v>1250.3056000000001</v>
      </c>
      <c r="Q1043">
        <f>sample_report[[#This Row],[CTP_4]]-sample_report[[#This Row],[NOM_TAX_4]]</f>
        <v>-114.69439999999997</v>
      </c>
      <c r="R1043" s="1">
        <f>sample_report[[#This Row],[CTP_3]]-sample_report[[#This Row],[NOM_TAX_3]]</f>
        <v>431</v>
      </c>
      <c r="S1043" s="1">
        <f>sample_report[[#This Row],[CTP_2]]-sample_report[[#This Row],[NOMO_TAX_2]]</f>
        <v>291</v>
      </c>
      <c r="T1043" s="1">
        <f>sample_report[[#This Row],[CTP_1]]-sample_report[[#This Row],[NOM_TAX_1]]</f>
        <v>210</v>
      </c>
      <c r="U1043" s="1">
        <f>sample_report[[#This Row],[CTP_0]]-sample_report[[#This Row],[NOM_TAX_0]]</f>
        <v>433</v>
      </c>
      <c r="V1043" t="s">
        <v>1544</v>
      </c>
      <c r="W1043" t="s">
        <v>1545</v>
      </c>
      <c r="X1043" t="s">
        <v>1546</v>
      </c>
      <c r="Y1043" t="s">
        <v>1540</v>
      </c>
      <c r="Z1043" t="s">
        <v>1636</v>
      </c>
      <c r="AA1043">
        <f>sample_report[[#This Row],[PTI_4]]*sample_report[[#This Row],[STR_4]]*0.01</f>
        <v>460.69439999999997</v>
      </c>
      <c r="AF1043">
        <v>38.909999999999997</v>
      </c>
      <c r="AG1043">
        <v>38.909999999999997</v>
      </c>
      <c r="AH1043">
        <v>25.84</v>
      </c>
      <c r="AI1043">
        <v>25.89</v>
      </c>
      <c r="AJ1043">
        <v>25.75</v>
      </c>
      <c r="AK1043" t="s">
        <v>1548</v>
      </c>
      <c r="AL1043" t="s">
        <v>1549</v>
      </c>
      <c r="AM1043" t="s">
        <v>1639</v>
      </c>
      <c r="AN1043">
        <v>79100</v>
      </c>
      <c r="AO1043">
        <v>169400</v>
      </c>
      <c r="AP1043" t="s">
        <v>1640</v>
      </c>
      <c r="AQ1043" t="s">
        <v>1641</v>
      </c>
      <c r="AR1043" t="s">
        <v>1642</v>
      </c>
    </row>
    <row r="1044" spans="1:44" hidden="1" x14ac:dyDescent="0.3">
      <c r="A1044" t="s">
        <v>1552</v>
      </c>
      <c r="B1044" t="s">
        <v>1553</v>
      </c>
      <c r="C1044" t="s">
        <v>30</v>
      </c>
      <c r="D1044" t="s">
        <v>1199</v>
      </c>
      <c r="E1044">
        <v>2019</v>
      </c>
      <c r="F1044">
        <v>104200</v>
      </c>
      <c r="G1044" t="s">
        <v>1643</v>
      </c>
      <c r="H1044">
        <v>164700</v>
      </c>
      <c r="I1044">
        <v>513900</v>
      </c>
      <c r="J1044" t="s">
        <v>1644</v>
      </c>
      <c r="K1044">
        <v>20700</v>
      </c>
      <c r="L1044">
        <v>83500</v>
      </c>
      <c r="M1044">
        <v>1651</v>
      </c>
      <c r="N1044" t="s">
        <v>1645</v>
      </c>
      <c r="O1044" t="s">
        <v>1646</v>
      </c>
      <c r="P1044">
        <f>SUM(sample_report[[#This Row],[DIFF_4]:[DIFF_0]])</f>
        <v>1081.22</v>
      </c>
      <c r="Q1044">
        <f>sample_report[[#This Row],[CTP_4]]-sample_report[[#This Row],[NOM_TAX_4]]</f>
        <v>-15.78000000000003</v>
      </c>
      <c r="R1044" s="1">
        <f>sample_report[[#This Row],[CTP_3]]-sample_report[[#This Row],[NOM_TAX_3]]</f>
        <v>430</v>
      </c>
      <c r="S1044" s="1">
        <f>sample_report[[#This Row],[CTP_2]]-sample_report[[#This Row],[NOMO_TAX_2]]</f>
        <v>266</v>
      </c>
      <c r="T1044" s="1">
        <f>sample_report[[#This Row],[CTP_1]]-sample_report[[#This Row],[NOM_TAX_1]]</f>
        <v>200</v>
      </c>
      <c r="U1044" s="1">
        <f>sample_report[[#This Row],[CTP_0]]-sample_report[[#This Row],[NOM_TAX_0]]</f>
        <v>201</v>
      </c>
      <c r="V1044" t="s">
        <v>1559</v>
      </c>
      <c r="W1044" t="s">
        <v>1560</v>
      </c>
      <c r="X1044" t="s">
        <v>1561</v>
      </c>
      <c r="Y1044" t="s">
        <v>1555</v>
      </c>
      <c r="Z1044" t="s">
        <v>1644</v>
      </c>
      <c r="AA1044">
        <f>sample_report[[#This Row],[PTI_4]]*sample_report[[#This Row],[STR_4]]*0.01</f>
        <v>390.78000000000003</v>
      </c>
      <c r="AF1044">
        <v>39</v>
      </c>
      <c r="AG1044">
        <v>39</v>
      </c>
      <c r="AH1044">
        <v>39</v>
      </c>
      <c r="AI1044">
        <v>39</v>
      </c>
      <c r="AJ1044">
        <v>39</v>
      </c>
      <c r="AK1044" t="s">
        <v>1562</v>
      </c>
      <c r="AL1044" t="s">
        <v>1563</v>
      </c>
      <c r="AM1044" t="s">
        <v>1647</v>
      </c>
      <c r="AN1044">
        <v>97700</v>
      </c>
      <c r="AO1044">
        <v>104200</v>
      </c>
      <c r="AP1044" t="s">
        <v>1648</v>
      </c>
      <c r="AQ1044" t="s">
        <v>35</v>
      </c>
      <c r="AR1044" t="s">
        <v>1649</v>
      </c>
    </row>
    <row r="1045" spans="1:44" hidden="1" x14ac:dyDescent="0.3">
      <c r="A1045" t="s">
        <v>1522</v>
      </c>
      <c r="B1045" t="s">
        <v>1523</v>
      </c>
      <c r="C1045" t="s">
        <v>30</v>
      </c>
      <c r="D1045" t="s">
        <v>1199</v>
      </c>
      <c r="E1045">
        <v>2017</v>
      </c>
      <c r="F1045">
        <v>209340</v>
      </c>
      <c r="G1045" t="s">
        <v>1686</v>
      </c>
      <c r="H1045">
        <v>689120</v>
      </c>
      <c r="I1045">
        <v>1860240</v>
      </c>
      <c r="J1045" t="s">
        <v>1531</v>
      </c>
      <c r="K1045">
        <v>55420</v>
      </c>
      <c r="L1045">
        <v>153510</v>
      </c>
      <c r="M1045">
        <v>863</v>
      </c>
      <c r="N1045" t="s">
        <v>1687</v>
      </c>
      <c r="O1045" t="s">
        <v>1688</v>
      </c>
      <c r="P1045">
        <f>SUM(sample_report[[#This Row],[DIFF_4]:[DIFF_0]])</f>
        <v>736.80000000000007</v>
      </c>
      <c r="Q1045">
        <f>sample_report[[#This Row],[CTP_4]]-sample_report[[#This Row],[NOM_TAX_4]]</f>
        <v>149.6</v>
      </c>
      <c r="R1045" s="1">
        <f>sample_report[[#This Row],[CTP_3]]-sample_report[[#This Row],[NOM_TAX_3]]</f>
        <v>117.9</v>
      </c>
      <c r="S1045" s="1">
        <f>sample_report[[#This Row],[CTP_2]]-sample_report[[#This Row],[NOMO_TAX_2]]</f>
        <v>169.5</v>
      </c>
      <c r="T1045" s="1">
        <f>sample_report[[#This Row],[CTP_1]]-sample_report[[#This Row],[NOM_TAX_1]]</f>
        <v>80.2</v>
      </c>
      <c r="U1045" s="1">
        <f>sample_report[[#This Row],[CTP_0]]-sample_report[[#This Row],[NOM_TAX_0]]</f>
        <v>219.6</v>
      </c>
      <c r="V1045" t="s">
        <v>1689</v>
      </c>
      <c r="W1045" t="s">
        <v>1528</v>
      </c>
      <c r="X1045" t="s">
        <v>1529</v>
      </c>
      <c r="Y1045" t="s">
        <v>1530</v>
      </c>
      <c r="Z1045" t="s">
        <v>1531</v>
      </c>
      <c r="AA1045">
        <f>sample_report[[#This Row],[PTI_4]]*sample_report[[#This Row],[STR_4]]*0.01</f>
        <v>0</v>
      </c>
      <c r="AK1045" t="s">
        <v>1690</v>
      </c>
      <c r="AL1045" t="s">
        <v>1532</v>
      </c>
      <c r="AM1045" t="s">
        <v>1533</v>
      </c>
      <c r="AN1045">
        <v>150120</v>
      </c>
      <c r="AO1045">
        <v>209340</v>
      </c>
      <c r="AP1045" t="s">
        <v>1691</v>
      </c>
      <c r="AQ1045" t="s">
        <v>35</v>
      </c>
      <c r="AR1045" t="s">
        <v>35</v>
      </c>
    </row>
    <row r="1046" spans="1:44" hidden="1" x14ac:dyDescent="0.3">
      <c r="A1046" t="s">
        <v>1537</v>
      </c>
      <c r="B1046" t="s">
        <v>1538</v>
      </c>
      <c r="C1046" t="s">
        <v>30</v>
      </c>
      <c r="D1046" t="s">
        <v>1199</v>
      </c>
      <c r="E1046">
        <v>2017</v>
      </c>
      <c r="F1046">
        <v>117300</v>
      </c>
      <c r="G1046" t="s">
        <v>1692</v>
      </c>
      <c r="H1046">
        <v>245100</v>
      </c>
      <c r="I1046">
        <v>1002200</v>
      </c>
      <c r="J1046" t="s">
        <v>1546</v>
      </c>
      <c r="K1046">
        <v>9500</v>
      </c>
      <c r="L1046">
        <v>107600</v>
      </c>
      <c r="M1046">
        <v>1086</v>
      </c>
      <c r="N1046" t="s">
        <v>1693</v>
      </c>
      <c r="O1046" t="s">
        <v>1694</v>
      </c>
      <c r="P1046">
        <f>SUM(sample_report[[#This Row],[DIFF_4]:[DIFF_0]])</f>
        <v>1723</v>
      </c>
      <c r="Q1046">
        <f>sample_report[[#This Row],[CTP_4]]-sample_report[[#This Row],[NOM_TAX_4]]</f>
        <v>310</v>
      </c>
      <c r="R1046" s="1">
        <f>sample_report[[#This Row],[CTP_3]]-sample_report[[#This Row],[NOM_TAX_3]]</f>
        <v>345</v>
      </c>
      <c r="S1046" s="1">
        <f>sample_report[[#This Row],[CTP_2]]-sample_report[[#This Row],[NOMO_TAX_2]]</f>
        <v>346</v>
      </c>
      <c r="T1046" s="1">
        <f>sample_report[[#This Row],[CTP_1]]-sample_report[[#This Row],[NOM_TAX_1]]</f>
        <v>431</v>
      </c>
      <c r="U1046" s="1">
        <f>sample_report[[#This Row],[CTP_0]]-sample_report[[#This Row],[NOM_TAX_0]]</f>
        <v>291</v>
      </c>
      <c r="V1046" t="s">
        <v>1695</v>
      </c>
      <c r="W1046" t="s">
        <v>1543</v>
      </c>
      <c r="X1046" t="s">
        <v>1544</v>
      </c>
      <c r="Y1046" t="s">
        <v>1545</v>
      </c>
      <c r="Z1046" t="s">
        <v>1546</v>
      </c>
      <c r="AA1046">
        <f>sample_report[[#This Row],[PTI_4]]*sample_report[[#This Row],[STR_4]]*0.01</f>
        <v>0</v>
      </c>
      <c r="AK1046" t="s">
        <v>1696</v>
      </c>
      <c r="AL1046" t="s">
        <v>1547</v>
      </c>
      <c r="AM1046" t="s">
        <v>1548</v>
      </c>
      <c r="AN1046">
        <v>128300</v>
      </c>
      <c r="AO1046">
        <v>117300</v>
      </c>
      <c r="AP1046" t="s">
        <v>1697</v>
      </c>
      <c r="AQ1046" t="s">
        <v>1698</v>
      </c>
      <c r="AR1046" t="s">
        <v>1699</v>
      </c>
    </row>
    <row r="1047" spans="1:44" hidden="1" x14ac:dyDescent="0.3">
      <c r="A1047" t="s">
        <v>1552</v>
      </c>
      <c r="B1047" t="s">
        <v>1553</v>
      </c>
      <c r="C1047" t="s">
        <v>30</v>
      </c>
      <c r="D1047" t="s">
        <v>1199</v>
      </c>
      <c r="E1047">
        <v>2017</v>
      </c>
      <c r="F1047">
        <v>93300</v>
      </c>
      <c r="G1047" t="s">
        <v>1700</v>
      </c>
      <c r="H1047">
        <v>137000</v>
      </c>
      <c r="I1047">
        <v>462500</v>
      </c>
      <c r="J1047" t="s">
        <v>1561</v>
      </c>
      <c r="K1047">
        <v>26400</v>
      </c>
      <c r="L1047">
        <v>66900</v>
      </c>
      <c r="M1047">
        <v>1519</v>
      </c>
      <c r="N1047" t="s">
        <v>1701</v>
      </c>
      <c r="O1047" t="s">
        <v>1702</v>
      </c>
      <c r="P1047">
        <f>SUM(sample_report[[#This Row],[DIFF_4]:[DIFF_0]])</f>
        <v>1604</v>
      </c>
      <c r="Q1047">
        <f>sample_report[[#This Row],[CTP_4]]-sample_report[[#This Row],[NOM_TAX_4]]</f>
        <v>252</v>
      </c>
      <c r="R1047" s="1">
        <f>sample_report[[#This Row],[CTP_3]]-sample_report[[#This Row],[NOM_TAX_3]]</f>
        <v>281</v>
      </c>
      <c r="S1047" s="1">
        <f>sample_report[[#This Row],[CTP_2]]-sample_report[[#This Row],[NOMO_TAX_2]]</f>
        <v>375</v>
      </c>
      <c r="T1047" s="1">
        <f>sample_report[[#This Row],[CTP_1]]-sample_report[[#This Row],[NOM_TAX_1]]</f>
        <v>430</v>
      </c>
      <c r="U1047" s="1">
        <f>sample_report[[#This Row],[CTP_0]]-sample_report[[#This Row],[NOM_TAX_0]]</f>
        <v>266</v>
      </c>
      <c r="V1047" t="s">
        <v>1703</v>
      </c>
      <c r="W1047" t="s">
        <v>1558</v>
      </c>
      <c r="X1047" t="s">
        <v>1559</v>
      </c>
      <c r="Y1047" t="s">
        <v>1560</v>
      </c>
      <c r="Z1047" t="s">
        <v>1561</v>
      </c>
      <c r="AA1047">
        <f>sample_report[[#This Row],[PTI_4]]*sample_report[[#This Row],[STR_4]]*0.01</f>
        <v>0</v>
      </c>
      <c r="AK1047" t="s">
        <v>1704</v>
      </c>
      <c r="AL1047" t="s">
        <v>733</v>
      </c>
      <c r="AM1047" t="s">
        <v>1562</v>
      </c>
      <c r="AN1047">
        <v>148900</v>
      </c>
      <c r="AO1047">
        <v>93300</v>
      </c>
      <c r="AP1047" t="s">
        <v>1705</v>
      </c>
      <c r="AQ1047" t="s">
        <v>35</v>
      </c>
      <c r="AR1047" t="s">
        <v>1615</v>
      </c>
    </row>
    <row r="1048" spans="1:44" x14ac:dyDescent="0.3">
      <c r="A1048" t="s">
        <v>108</v>
      </c>
      <c r="B1048" t="s">
        <v>109</v>
      </c>
      <c r="C1048" t="s">
        <v>30</v>
      </c>
      <c r="D1048" t="s">
        <v>110</v>
      </c>
      <c r="E1048">
        <v>2020</v>
      </c>
      <c r="F1048">
        <v>-1447600</v>
      </c>
      <c r="G1048" t="s">
        <v>1756</v>
      </c>
      <c r="H1048">
        <v>-1831600</v>
      </c>
      <c r="I1048">
        <v>15213600</v>
      </c>
      <c r="J1048" t="s">
        <v>1757</v>
      </c>
      <c r="K1048">
        <v>-253500</v>
      </c>
      <c r="L1048">
        <v>-1187300</v>
      </c>
      <c r="M1048">
        <v>-831</v>
      </c>
      <c r="N1048" t="s">
        <v>35</v>
      </c>
      <c r="O1048" t="s">
        <v>1758</v>
      </c>
      <c r="P1048">
        <f>SUM(sample_report[[#This Row],[DIFF_4]:[DIFF_0]])</f>
        <v>426700.89390000002</v>
      </c>
      <c r="Q1048" s="1">
        <f>sample_report[[#This Row],[CTP_4]]-sample_report[[#This Row],[NOM_TAX_4]]</f>
        <v>-706.50879999999961</v>
      </c>
      <c r="R1048" s="1">
        <f>sample_report[[#This Row],[CTP_3]]-sample_report[[#This Row],[NOM_TAX_3]]</f>
        <v>-3036.6336999999994</v>
      </c>
      <c r="S1048" s="1">
        <f>sample_report[[#This Row],[CTP_2]]-sample_report[[#This Row],[NOMO_TAX_2]]</f>
        <v>-1672.4735999999998</v>
      </c>
      <c r="T1048" s="1">
        <f>sample_report[[#This Row],[CTP_1]]-sample_report[[#This Row],[NOM_TAX_1]]</f>
        <v>59322.51</v>
      </c>
      <c r="U1048" s="1">
        <f>sample_report[[#This Row],[CTP_0]]-sample_report[[#This Row],[NOM_TAX_0]]</f>
        <v>372794</v>
      </c>
      <c r="V1048" t="s">
        <v>117</v>
      </c>
      <c r="W1048" t="s">
        <v>118</v>
      </c>
      <c r="X1048" t="s">
        <v>112</v>
      </c>
      <c r="Y1048" t="s">
        <v>180</v>
      </c>
      <c r="Z1048" t="s">
        <v>1757</v>
      </c>
      <c r="AA1048">
        <f>sample_report[[#This Row],[PTI_4]]*sample_report[[#This Row],[STR_4]]*0.01</f>
        <v>2166.5087999999996</v>
      </c>
      <c r="AB1048">
        <f>sample_report[[#This Row],[PTI_3]]*sample_report[[#This Row],[STR_3]]*0.01</f>
        <v>3932.6336999999994</v>
      </c>
      <c r="AC1048">
        <f>sample_report[[#This Row],[PTI_2]]*sample_report[[#This Row],[STR_32]]*0.01</f>
        <v>2998.4735999999998</v>
      </c>
      <c r="AD1048">
        <f>sample_report[[#This Row],[PTI_1]]*sample_report[[#This Row],[STR_1]]*0.01</f>
        <v>-58485.51</v>
      </c>
      <c r="AE1048">
        <f>sample_report[[#This Row],[PTI_0]]*sample_report[[#This Row],[STR_0]]*0.01</f>
        <v>-372757</v>
      </c>
      <c r="AF1048">
        <v>38.909999999999997</v>
      </c>
      <c r="AG1048">
        <v>38.909999999999997</v>
      </c>
      <c r="AH1048">
        <v>25.84</v>
      </c>
      <c r="AI1048">
        <v>25.89</v>
      </c>
      <c r="AJ1048">
        <v>25.75</v>
      </c>
      <c r="AK1048" t="s">
        <v>121</v>
      </c>
      <c r="AL1048" t="s">
        <v>182</v>
      </c>
      <c r="AM1048" t="s">
        <v>1759</v>
      </c>
      <c r="AN1048">
        <v>-225900</v>
      </c>
      <c r="AO1048">
        <v>-1447600</v>
      </c>
      <c r="AP1048" t="s">
        <v>1760</v>
      </c>
      <c r="AQ1048" t="s">
        <v>1761</v>
      </c>
      <c r="AR1048" t="s">
        <v>1762</v>
      </c>
    </row>
    <row r="1049" spans="1:44" x14ac:dyDescent="0.3">
      <c r="A1049" t="s">
        <v>108</v>
      </c>
      <c r="B1049" t="s">
        <v>109</v>
      </c>
      <c r="C1049" t="s">
        <v>30</v>
      </c>
      <c r="D1049" t="s">
        <v>110</v>
      </c>
      <c r="E1049">
        <v>2016</v>
      </c>
      <c r="F1049">
        <v>556800</v>
      </c>
      <c r="G1049" t="s">
        <v>1763</v>
      </c>
      <c r="H1049">
        <v>81700</v>
      </c>
      <c r="I1049">
        <v>8999700</v>
      </c>
      <c r="J1049" t="s">
        <v>117</v>
      </c>
      <c r="K1049">
        <v>67300</v>
      </c>
      <c r="L1049">
        <v>489200</v>
      </c>
      <c r="M1049">
        <v>531</v>
      </c>
      <c r="N1049" t="s">
        <v>1764</v>
      </c>
      <c r="O1049" t="s">
        <v>1765</v>
      </c>
      <c r="P1049">
        <f>SUM(sample_report[[#This Row],[DIFF_4]:[DIFF_0]])</f>
        <v>-499791.81</v>
      </c>
      <c r="Q1049" s="1">
        <f>sample_report[[#This Row],[CTP_4]]-sample_report[[#This Row],[NOM_TAX_4]]</f>
        <v>-1894.9</v>
      </c>
      <c r="R1049" s="1">
        <f>sample_report[[#This Row],[CTP_3]]-sample_report[[#This Row],[NOM_TAX_3]]</f>
        <v>-2221.48</v>
      </c>
      <c r="S1049" s="1">
        <f>sample_report[[#This Row],[CTP_2]]-sample_report[[#This Row],[NOMO_TAX_2]]</f>
        <v>-2428.4299999999998</v>
      </c>
      <c r="T1049" s="1">
        <f>sample_report[[#This Row],[CTP_1]]-sample_report[[#This Row],[NOM_TAX_1]]</f>
        <v>-277555</v>
      </c>
      <c r="U1049" s="1">
        <f>sample_report[[#This Row],[CTP_0]]-sample_report[[#This Row],[NOM_TAX_0]]</f>
        <v>-215692</v>
      </c>
      <c r="V1049" t="s">
        <v>1766</v>
      </c>
      <c r="W1049" t="s">
        <v>215</v>
      </c>
      <c r="X1049" t="s">
        <v>115</v>
      </c>
      <c r="Y1049" t="s">
        <v>116</v>
      </c>
      <c r="Z1049" t="s">
        <v>117</v>
      </c>
      <c r="AA1049">
        <f>sample_report[[#This Row],[PTI_4]]*sample_report[[#This Row],[STR_4]]*0.01</f>
        <v>2304.9</v>
      </c>
      <c r="AB1049">
        <f>sample_report[[#This Row],[PTI_3]]*sample_report[[#This Row],[STR_3]]*0.01</f>
        <v>2430.48</v>
      </c>
      <c r="AC1049">
        <f>sample_report[[#This Row],[PTI_2]]*sample_report[[#This Row],[STR_32]]*0.01</f>
        <v>2783.43</v>
      </c>
      <c r="AD1049">
        <f>sample_report[[#This Row],[PTI_1]]*sample_report[[#This Row],[STR_1]]*0.01</f>
        <v>279045</v>
      </c>
      <c r="AE1049">
        <f>sample_report[[#This Row],[PTI_0]]*sample_report[[#This Row],[STR_0]]*0.01</f>
        <v>217152</v>
      </c>
      <c r="AF1049">
        <v>39</v>
      </c>
      <c r="AG1049">
        <v>39</v>
      </c>
      <c r="AH1049">
        <v>39</v>
      </c>
      <c r="AI1049">
        <v>39</v>
      </c>
      <c r="AJ1049">
        <v>39</v>
      </c>
      <c r="AK1049" t="s">
        <v>1767</v>
      </c>
      <c r="AL1049" t="s">
        <v>216</v>
      </c>
      <c r="AM1049" t="s">
        <v>119</v>
      </c>
      <c r="AN1049">
        <v>715500</v>
      </c>
      <c r="AO1049">
        <v>556800</v>
      </c>
      <c r="AP1049" t="s">
        <v>1768</v>
      </c>
      <c r="AQ1049" t="s">
        <v>1769</v>
      </c>
      <c r="AR1049" t="s">
        <v>1770</v>
      </c>
    </row>
    <row r="1050" spans="1:44" x14ac:dyDescent="0.3">
      <c r="A1050" t="s">
        <v>1771</v>
      </c>
      <c r="B1050" t="s">
        <v>1772</v>
      </c>
      <c r="C1050" t="s">
        <v>30</v>
      </c>
      <c r="D1050" t="s">
        <v>257</v>
      </c>
      <c r="E1050">
        <v>2020</v>
      </c>
      <c r="F1050">
        <v>57943</v>
      </c>
      <c r="G1050" t="s">
        <v>1773</v>
      </c>
      <c r="H1050">
        <v>85636</v>
      </c>
      <c r="I1050">
        <v>506333</v>
      </c>
      <c r="J1050" t="s">
        <v>1774</v>
      </c>
      <c r="K1050">
        <v>9683</v>
      </c>
      <c r="L1050">
        <v>48109</v>
      </c>
      <c r="M1050">
        <v>1060</v>
      </c>
      <c r="N1050" t="s">
        <v>1775</v>
      </c>
      <c r="O1050" t="s">
        <v>1776</v>
      </c>
      <c r="P1050">
        <f>SUM(sample_report[[#This Row],[DIFF_4]:[DIFF_0]])</f>
        <v>-28159.749012</v>
      </c>
      <c r="Q1050" s="1">
        <f>sample_report[[#This Row],[CTP_4]]-sample_report[[#This Row],[NOM_TAX_4]]</f>
        <v>-4.5678859999999588</v>
      </c>
      <c r="R1050" s="1">
        <f>sample_report[[#This Row],[CTP_3]]-sample_report[[#This Row],[NOM_TAX_3]]</f>
        <v>-70.710289999999958</v>
      </c>
      <c r="S1050" s="1">
        <f>sample_report[[#This Row],[CTP_2]]-sample_report[[#This Row],[NOMO_TAX_2]]</f>
        <v>17.297663999999983</v>
      </c>
      <c r="T1050" s="1">
        <f>sample_report[[#This Row],[CTP_1]]-sample_report[[#This Row],[NOM_TAX_1]]</f>
        <v>-13291.196000000002</v>
      </c>
      <c r="U1050" s="1">
        <f>sample_report[[#This Row],[CTP_0]]-sample_report[[#This Row],[NOM_TAX_0]]</f>
        <v>-14810.5725</v>
      </c>
      <c r="V1050" t="s">
        <v>1777</v>
      </c>
      <c r="W1050" t="s">
        <v>1778</v>
      </c>
      <c r="X1050" t="s">
        <v>1779</v>
      </c>
      <c r="Y1050" t="s">
        <v>1780</v>
      </c>
      <c r="Z1050" t="s">
        <v>1774</v>
      </c>
      <c r="AA1050">
        <f>sample_report[[#This Row],[PTI_4]]*sample_report[[#This Row],[STR_4]]*0.01</f>
        <v>147.64788599999997</v>
      </c>
      <c r="AB1050">
        <f>sample_report[[#This Row],[PTI_3]]*sample_report[[#This Row],[STR_3]]*0.01</f>
        <v>160.27028999999996</v>
      </c>
      <c r="AC1050">
        <f>sample_report[[#This Row],[PTI_2]]*sample_report[[#This Row],[STR_32]]*0.01</f>
        <v>111.122336</v>
      </c>
      <c r="AD1050">
        <f>sample_report[[#This Row],[PTI_1]]*sample_report[[#This Row],[STR_1]]*0.01</f>
        <v>13343.706000000002</v>
      </c>
      <c r="AE1050">
        <f>sample_report[[#This Row],[PTI_0]]*sample_report[[#This Row],[STR_0]]*0.01</f>
        <v>14920.3225</v>
      </c>
      <c r="AF1050">
        <v>38.909999999999997</v>
      </c>
      <c r="AG1050">
        <v>38.909999999999997</v>
      </c>
      <c r="AH1050">
        <v>25.84</v>
      </c>
      <c r="AI1050">
        <v>25.89</v>
      </c>
      <c r="AJ1050">
        <v>25.75</v>
      </c>
      <c r="AK1050" t="s">
        <v>1781</v>
      </c>
      <c r="AL1050" t="s">
        <v>1782</v>
      </c>
      <c r="AM1050" t="s">
        <v>1783</v>
      </c>
      <c r="AN1050">
        <v>51540</v>
      </c>
      <c r="AO1050">
        <v>57943</v>
      </c>
      <c r="AP1050" t="s">
        <v>1784</v>
      </c>
      <c r="AQ1050" t="s">
        <v>35</v>
      </c>
      <c r="AR1050" t="s">
        <v>35</v>
      </c>
    </row>
    <row r="1051" spans="1:44" x14ac:dyDescent="0.3">
      <c r="A1051" t="s">
        <v>1771</v>
      </c>
      <c r="B1051" t="s">
        <v>1772</v>
      </c>
      <c r="C1051" t="s">
        <v>30</v>
      </c>
      <c r="D1051" t="s">
        <v>257</v>
      </c>
      <c r="E1051">
        <v>2016</v>
      </c>
      <c r="F1051">
        <v>37946</v>
      </c>
      <c r="G1051" t="s">
        <v>1785</v>
      </c>
      <c r="H1051">
        <v>40849</v>
      </c>
      <c r="I1051">
        <v>321705</v>
      </c>
      <c r="J1051" t="s">
        <v>1777</v>
      </c>
      <c r="K1051">
        <v>8537</v>
      </c>
      <c r="L1051">
        <v>29054</v>
      </c>
      <c r="M1051">
        <v>953</v>
      </c>
      <c r="N1051" t="s">
        <v>1786</v>
      </c>
      <c r="O1051" t="s">
        <v>1787</v>
      </c>
      <c r="P1051">
        <f>SUM(sample_report[[#This Row],[DIFF_4]:[DIFF_0]])</f>
        <v>-29652.2183</v>
      </c>
      <c r="Q1051" s="1">
        <f>sample_report[[#This Row],[CTP_4]]-sample_report[[#This Row],[NOM_TAX_4]]</f>
        <v>-44.799300000000017</v>
      </c>
      <c r="R1051" s="1">
        <f>sample_report[[#This Row],[CTP_3]]-sample_report[[#This Row],[NOM_TAX_3]]</f>
        <v>-53.490900000000011</v>
      </c>
      <c r="S1051" s="1">
        <f>sample_report[[#This Row],[CTP_2]]-sample_report[[#This Row],[NOMO_TAX_2]]</f>
        <v>29.901899999999983</v>
      </c>
      <c r="T1051" s="1">
        <f>sample_report[[#This Row],[CTP_1]]-sample_report[[#This Row],[NOM_TAX_1]]</f>
        <v>-14927.970000000001</v>
      </c>
      <c r="U1051" s="1">
        <f>sample_report[[#This Row],[CTP_0]]-sample_report[[#This Row],[NOM_TAX_0]]</f>
        <v>-14655.86</v>
      </c>
      <c r="V1051" t="s">
        <v>1788</v>
      </c>
      <c r="W1051" t="s">
        <v>1789</v>
      </c>
      <c r="X1051" t="s">
        <v>1790</v>
      </c>
      <c r="Y1051" t="s">
        <v>1791</v>
      </c>
      <c r="Z1051" t="s">
        <v>1777</v>
      </c>
      <c r="AA1051">
        <f>sample_report[[#This Row],[PTI_4]]*sample_report[[#This Row],[STR_4]]*0.01</f>
        <v>134.10930000000002</v>
      </c>
      <c r="AB1051">
        <f>sample_report[[#This Row],[PTI_3]]*sample_report[[#This Row],[STR_3]]*0.01</f>
        <v>143.64090000000002</v>
      </c>
      <c r="AC1051">
        <f>sample_report[[#This Row],[PTI_2]]*sample_report[[#This Row],[STR_32]]*0.01</f>
        <v>148.50810000000001</v>
      </c>
      <c r="AD1051">
        <f>sample_report[[#This Row],[PTI_1]]*sample_report[[#This Row],[STR_1]]*0.01</f>
        <v>15050.880000000001</v>
      </c>
      <c r="AE1051">
        <f>sample_report[[#This Row],[PTI_0]]*sample_report[[#This Row],[STR_0]]*0.01</f>
        <v>14798.94</v>
      </c>
      <c r="AF1051">
        <v>39</v>
      </c>
      <c r="AG1051">
        <v>39</v>
      </c>
      <c r="AH1051">
        <v>39</v>
      </c>
      <c r="AI1051">
        <v>39</v>
      </c>
      <c r="AJ1051">
        <v>39</v>
      </c>
      <c r="AK1051" t="s">
        <v>1792</v>
      </c>
      <c r="AL1051" t="s">
        <v>1793</v>
      </c>
      <c r="AM1051" t="s">
        <v>1794</v>
      </c>
      <c r="AN1051">
        <v>38592</v>
      </c>
      <c r="AO1051">
        <v>37946</v>
      </c>
      <c r="AP1051" t="s">
        <v>1795</v>
      </c>
      <c r="AQ1051" t="s">
        <v>35</v>
      </c>
      <c r="AR1051" t="s">
        <v>35</v>
      </c>
    </row>
    <row r="1052" spans="1:44" x14ac:dyDescent="0.3">
      <c r="A1052" t="s">
        <v>1796</v>
      </c>
      <c r="B1052" t="s">
        <v>1797</v>
      </c>
      <c r="C1052" t="s">
        <v>30</v>
      </c>
      <c r="D1052" t="s">
        <v>312</v>
      </c>
      <c r="E1052">
        <v>2020</v>
      </c>
      <c r="F1052">
        <v>96479</v>
      </c>
      <c r="G1052" t="s">
        <v>1798</v>
      </c>
      <c r="H1052">
        <v>599608</v>
      </c>
      <c r="I1052">
        <v>2285819</v>
      </c>
      <c r="J1052" t="s">
        <v>35</v>
      </c>
      <c r="K1052">
        <v>0</v>
      </c>
      <c r="L1052">
        <v>81808</v>
      </c>
      <c r="M1052">
        <v>371</v>
      </c>
      <c r="N1052" t="s">
        <v>198</v>
      </c>
      <c r="O1052" t="s">
        <v>35</v>
      </c>
      <c r="P1052" t="e">
        <f>SUM(sample_report[[#This Row],[DIFF_4]:[DIFF_0]])</f>
        <v>#VALUE!</v>
      </c>
      <c r="Q1052" s="1" t="e">
        <f>sample_report[[#This Row],[CTP_4]]-sample_report[[#This Row],[NOM_TAX_4]]</f>
        <v>#VALUE!</v>
      </c>
      <c r="R1052" s="1" t="e">
        <f>sample_report[[#This Row],[CTP_3]]-sample_report[[#This Row],[NOM_TAX_3]]</f>
        <v>#VALUE!</v>
      </c>
      <c r="S1052" s="1" t="e">
        <f>sample_report[[#This Row],[CTP_2]]-sample_report[[#This Row],[NOMO_TAX_2]]</f>
        <v>#VALUE!</v>
      </c>
      <c r="T1052" s="1" t="e">
        <f>sample_report[[#This Row],[CTP_1]]-sample_report[[#This Row],[NOM_TAX_1]]</f>
        <v>#VALUE!</v>
      </c>
      <c r="U1052" s="1" t="e">
        <f>sample_report[[#This Row],[CTP_0]]-sample_report[[#This Row],[NOM_TAX_0]]</f>
        <v>#VALUE!</v>
      </c>
      <c r="V1052" t="s">
        <v>35</v>
      </c>
      <c r="W1052" t="s">
        <v>35</v>
      </c>
      <c r="X1052" t="s">
        <v>35</v>
      </c>
      <c r="Y1052" t="s">
        <v>35</v>
      </c>
      <c r="Z1052" t="s">
        <v>35</v>
      </c>
      <c r="AA1052">
        <f>sample_report[[#This Row],[PTI_4]]*sample_report[[#This Row],[STR_4]]*0.01</f>
        <v>221.77921800000001</v>
      </c>
      <c r="AB1052">
        <f>sample_report[[#This Row],[PTI_3]]*sample_report[[#This Row],[STR_3]]*0.01</f>
        <v>218.86096799999999</v>
      </c>
      <c r="AC1052">
        <f>sample_report[[#This Row],[PTI_2]]*sample_report[[#This Row],[STR_32]]*0.01</f>
        <v>184.12550400000001</v>
      </c>
      <c r="AD1052">
        <f>sample_report[[#This Row],[PTI_1]]*sample_report[[#This Row],[STR_1]]*0.01</f>
        <v>16880.28</v>
      </c>
      <c r="AE1052">
        <f>sample_report[[#This Row],[PTI_0]]*sample_report[[#This Row],[STR_0]]*0.01</f>
        <v>24843.342499999999</v>
      </c>
      <c r="AF1052">
        <v>38.909999999999997</v>
      </c>
      <c r="AG1052">
        <v>38.909999999999997</v>
      </c>
      <c r="AH1052">
        <v>25.84</v>
      </c>
      <c r="AI1052">
        <v>25.89</v>
      </c>
      <c r="AJ1052">
        <v>25.75</v>
      </c>
      <c r="AK1052" t="s">
        <v>1799</v>
      </c>
      <c r="AL1052" t="s">
        <v>1800</v>
      </c>
      <c r="AM1052" t="s">
        <v>1801</v>
      </c>
      <c r="AN1052">
        <v>65200</v>
      </c>
      <c r="AO1052">
        <v>96479</v>
      </c>
      <c r="AP1052" t="s">
        <v>1802</v>
      </c>
      <c r="AQ1052" t="s">
        <v>35</v>
      </c>
      <c r="AR1052" t="s">
        <v>35</v>
      </c>
    </row>
    <row r="1053" spans="1:44" x14ac:dyDescent="0.3">
      <c r="A1053" t="s">
        <v>1796</v>
      </c>
      <c r="B1053" t="s">
        <v>1797</v>
      </c>
      <c r="C1053" t="s">
        <v>30</v>
      </c>
      <c r="D1053" t="s">
        <v>312</v>
      </c>
      <c r="E1053">
        <v>2016</v>
      </c>
      <c r="F1053">
        <v>56998</v>
      </c>
      <c r="G1053" t="s">
        <v>1803</v>
      </c>
      <c r="H1053">
        <v>578630</v>
      </c>
      <c r="I1053">
        <v>1885164</v>
      </c>
      <c r="J1053" t="s">
        <v>35</v>
      </c>
      <c r="K1053">
        <v>0</v>
      </c>
      <c r="L1053">
        <v>51250</v>
      </c>
      <c r="M1053">
        <v>276</v>
      </c>
      <c r="N1053" t="s">
        <v>198</v>
      </c>
      <c r="O1053" t="s">
        <v>35</v>
      </c>
      <c r="P1053" t="e">
        <f>SUM(sample_report[[#This Row],[DIFF_4]:[DIFF_0]])</f>
        <v>#VALUE!</v>
      </c>
      <c r="Q1053" s="1" t="e">
        <f>sample_report[[#This Row],[CTP_4]]-sample_report[[#This Row],[NOM_TAX_4]]</f>
        <v>#VALUE!</v>
      </c>
      <c r="R1053" s="1" t="e">
        <f>sample_report[[#This Row],[CTP_3]]-sample_report[[#This Row],[NOM_TAX_3]]</f>
        <v>#VALUE!</v>
      </c>
      <c r="S1053" s="1" t="e">
        <f>sample_report[[#This Row],[CTP_2]]-sample_report[[#This Row],[NOMO_TAX_2]]</f>
        <v>#VALUE!</v>
      </c>
      <c r="T1053" s="1" t="e">
        <f>sample_report[[#This Row],[CTP_1]]-sample_report[[#This Row],[NOM_TAX_1]]</f>
        <v>#VALUE!</v>
      </c>
      <c r="U1053" s="1" t="e">
        <f>sample_report[[#This Row],[CTP_0]]-sample_report[[#This Row],[NOM_TAX_0]]</f>
        <v>#VALUE!</v>
      </c>
      <c r="V1053" t="s">
        <v>35</v>
      </c>
      <c r="W1053" t="s">
        <v>35</v>
      </c>
      <c r="X1053" t="s">
        <v>35</v>
      </c>
      <c r="Y1053" t="s">
        <v>35</v>
      </c>
      <c r="Z1053" t="s">
        <v>35</v>
      </c>
      <c r="AA1053">
        <f>sample_report[[#This Row],[PTI_4]]*sample_report[[#This Row],[STR_4]]*0.01</f>
        <v>114.74580000000002</v>
      </c>
      <c r="AB1053">
        <f>sample_report[[#This Row],[PTI_3]]*sample_report[[#This Row],[STR_3]]*0.01</f>
        <v>274.42349999999999</v>
      </c>
      <c r="AC1053">
        <f>sample_report[[#This Row],[PTI_2]]*sample_report[[#This Row],[STR_32]]*0.01</f>
        <v>205.16339999999997</v>
      </c>
      <c r="AD1053">
        <f>sample_report[[#This Row],[PTI_1]]*sample_report[[#This Row],[STR_1]]*0.01</f>
        <v>31196.880000000001</v>
      </c>
      <c r="AE1053">
        <f>sample_report[[#This Row],[PTI_0]]*sample_report[[#This Row],[STR_0]]*0.01</f>
        <v>22229.22</v>
      </c>
      <c r="AF1053">
        <v>39</v>
      </c>
      <c r="AG1053">
        <v>39</v>
      </c>
      <c r="AH1053">
        <v>39</v>
      </c>
      <c r="AI1053">
        <v>39</v>
      </c>
      <c r="AJ1053">
        <v>39</v>
      </c>
      <c r="AK1053" t="s">
        <v>1804</v>
      </c>
      <c r="AL1053" t="s">
        <v>1805</v>
      </c>
      <c r="AM1053" t="s">
        <v>1806</v>
      </c>
      <c r="AN1053">
        <v>79992</v>
      </c>
      <c r="AO1053">
        <v>56998</v>
      </c>
      <c r="AP1053" t="s">
        <v>1807</v>
      </c>
      <c r="AQ1053" t="s">
        <v>35</v>
      </c>
      <c r="AR1053" t="s">
        <v>35</v>
      </c>
    </row>
    <row r="1054" spans="1:44" x14ac:dyDescent="0.3">
      <c r="A1054" t="s">
        <v>1552</v>
      </c>
      <c r="B1054" t="s">
        <v>1553</v>
      </c>
      <c r="C1054" t="s">
        <v>30</v>
      </c>
      <c r="D1054" t="s">
        <v>1199</v>
      </c>
      <c r="E1054">
        <v>2020</v>
      </c>
      <c r="F1054">
        <v>100900</v>
      </c>
      <c r="G1054" t="s">
        <v>1849</v>
      </c>
      <c r="H1054">
        <v>197500</v>
      </c>
      <c r="I1054">
        <v>576600</v>
      </c>
      <c r="J1054" t="s">
        <v>1413</v>
      </c>
      <c r="K1054">
        <v>18200</v>
      </c>
      <c r="L1054">
        <v>82700</v>
      </c>
      <c r="M1054">
        <v>1517</v>
      </c>
      <c r="N1054" t="s">
        <v>1850</v>
      </c>
      <c r="O1054" t="s">
        <v>1851</v>
      </c>
      <c r="P1054">
        <f>SUM(sample_report[[#This Row],[DIFF_4]:[DIFF_0]])</f>
        <v>-52913.987000000001</v>
      </c>
      <c r="Q1054" s="1">
        <f>sample_report[[#This Row],[CTP_4]]-sample_report[[#This Row],[NOM_TAX_4]]</f>
        <v>-149.36990000000003</v>
      </c>
      <c r="R1054" s="1">
        <f>sample_report[[#This Row],[CTP_3]]-sample_report[[#This Row],[NOM_TAX_3]]</f>
        <v>-97.030300000000011</v>
      </c>
      <c r="S1054" s="1">
        <f>sample_report[[#This Row],[CTP_2]]-sample_report[[#This Row],[NOMO_TAX_2]]</f>
        <v>-52.456800000000015</v>
      </c>
      <c r="T1054" s="1">
        <f>sample_report[[#This Row],[CTP_1]]-sample_report[[#This Row],[NOM_TAX_1]]</f>
        <v>-26776.38</v>
      </c>
      <c r="U1054" s="1">
        <f>sample_report[[#This Row],[CTP_0]]-sample_report[[#This Row],[NOM_TAX_0]]</f>
        <v>-25838.75</v>
      </c>
      <c r="V1054" t="s">
        <v>1560</v>
      </c>
      <c r="W1054" t="s">
        <v>1561</v>
      </c>
      <c r="X1054" t="s">
        <v>1555</v>
      </c>
      <c r="Y1054" t="s">
        <v>1644</v>
      </c>
      <c r="Z1054" t="s">
        <v>1413</v>
      </c>
      <c r="AA1054">
        <f>sample_report[[#This Row],[PTI_4]]*sample_report[[#This Row],[STR_4]]*0.01</f>
        <v>579.36990000000003</v>
      </c>
      <c r="AB1054">
        <f>sample_report[[#This Row],[PTI_3]]*sample_report[[#This Row],[STR_3]]*0.01</f>
        <v>363.03030000000001</v>
      </c>
      <c r="AC1054">
        <f>sample_report[[#This Row],[PTI_2]]*sample_report[[#This Row],[STR_32]]*0.01</f>
        <v>252.45680000000002</v>
      </c>
      <c r="AD1054">
        <f>sample_report[[#This Row],[PTI_1]]*sample_report[[#This Row],[STR_1]]*0.01</f>
        <v>26977.38</v>
      </c>
      <c r="AE1054">
        <f>sample_report[[#This Row],[PTI_0]]*sample_report[[#This Row],[STR_0]]*0.01</f>
        <v>25981.75</v>
      </c>
      <c r="AF1054">
        <v>38.909999999999997</v>
      </c>
      <c r="AG1054">
        <v>38.909999999999997</v>
      </c>
      <c r="AH1054">
        <v>25.84</v>
      </c>
      <c r="AI1054">
        <v>25.89</v>
      </c>
      <c r="AJ1054">
        <v>25.75</v>
      </c>
      <c r="AK1054" t="s">
        <v>1563</v>
      </c>
      <c r="AL1054" t="s">
        <v>1647</v>
      </c>
      <c r="AM1054" t="s">
        <v>1852</v>
      </c>
      <c r="AN1054">
        <v>104200</v>
      </c>
      <c r="AO1054">
        <v>100900</v>
      </c>
      <c r="AP1054" t="s">
        <v>1853</v>
      </c>
      <c r="AQ1054" t="s">
        <v>35</v>
      </c>
      <c r="AR1054" t="s">
        <v>1854</v>
      </c>
    </row>
    <row r="1055" spans="1:44" x14ac:dyDescent="0.3">
      <c r="A1055" t="s">
        <v>1552</v>
      </c>
      <c r="B1055" t="s">
        <v>1553</v>
      </c>
      <c r="C1055" t="s">
        <v>30</v>
      </c>
      <c r="D1055" t="s">
        <v>1199</v>
      </c>
      <c r="E1055">
        <v>2016</v>
      </c>
      <c r="F1055">
        <v>148900</v>
      </c>
      <c r="G1055" t="s">
        <v>1855</v>
      </c>
      <c r="H1055">
        <v>156200</v>
      </c>
      <c r="I1055">
        <v>418300</v>
      </c>
      <c r="J1055" t="s">
        <v>1560</v>
      </c>
      <c r="K1055">
        <v>42200</v>
      </c>
      <c r="L1055">
        <v>106700</v>
      </c>
      <c r="M1055">
        <v>2548</v>
      </c>
      <c r="N1055" t="s">
        <v>1856</v>
      </c>
      <c r="O1055" t="s">
        <v>1857</v>
      </c>
      <c r="P1055">
        <f>SUM(sample_report[[#This Row],[DIFF_4]:[DIFF_0]])</f>
        <v>-96611.08</v>
      </c>
      <c r="Q1055" s="1">
        <f>sample_report[[#This Row],[CTP_4]]-sample_report[[#This Row],[NOM_TAX_4]]</f>
        <v>-93.400000000000034</v>
      </c>
      <c r="R1055" s="1">
        <f>sample_report[[#This Row],[CTP_3]]-sample_report[[#This Row],[NOM_TAX_3]]</f>
        <v>-85.350000000000023</v>
      </c>
      <c r="S1055" s="1">
        <f>sample_report[[#This Row],[CTP_2]]-sample_report[[#This Row],[NOMO_TAX_2]]</f>
        <v>-88.329999999999984</v>
      </c>
      <c r="T1055" s="1">
        <f>sample_report[[#This Row],[CTP_1]]-sample_report[[#This Row],[NOM_TAX_1]]</f>
        <v>-38703</v>
      </c>
      <c r="U1055" s="1">
        <f>sample_report[[#This Row],[CTP_0]]-sample_report[[#This Row],[NOM_TAX_0]]</f>
        <v>-57641</v>
      </c>
      <c r="V1055" t="s">
        <v>1858</v>
      </c>
      <c r="W1055" t="s">
        <v>1703</v>
      </c>
      <c r="X1055" t="s">
        <v>1558</v>
      </c>
      <c r="Y1055" t="s">
        <v>1559</v>
      </c>
      <c r="Z1055" t="s">
        <v>1560</v>
      </c>
      <c r="AA1055">
        <f>sample_report[[#This Row],[PTI_4]]*sample_report[[#This Row],[STR_4]]*0.01</f>
        <v>296.40000000000003</v>
      </c>
      <c r="AB1055">
        <f>sample_report[[#This Row],[PTI_3]]*sample_report[[#This Row],[STR_3]]*0.01</f>
        <v>337.35</v>
      </c>
      <c r="AC1055">
        <f>sample_report[[#This Row],[PTI_2]]*sample_report[[#This Row],[STR_32]]*0.01</f>
        <v>369.33</v>
      </c>
      <c r="AD1055">
        <f>sample_report[[#This Row],[PTI_1]]*sample_report[[#This Row],[STR_1]]*0.01</f>
        <v>39078</v>
      </c>
      <c r="AE1055">
        <f>sample_report[[#This Row],[PTI_0]]*sample_report[[#This Row],[STR_0]]*0.01</f>
        <v>58071</v>
      </c>
      <c r="AF1055">
        <v>39</v>
      </c>
      <c r="AG1055">
        <v>39</v>
      </c>
      <c r="AH1055">
        <v>39</v>
      </c>
      <c r="AI1055">
        <v>39</v>
      </c>
      <c r="AJ1055">
        <v>39</v>
      </c>
      <c r="AK1055" t="s">
        <v>1859</v>
      </c>
      <c r="AL1055" t="s">
        <v>1704</v>
      </c>
      <c r="AM1055" t="s">
        <v>733</v>
      </c>
      <c r="AN1055">
        <v>100200</v>
      </c>
      <c r="AO1055">
        <v>148900</v>
      </c>
      <c r="AP1055" t="s">
        <v>1860</v>
      </c>
      <c r="AQ1055" t="s">
        <v>35</v>
      </c>
      <c r="AR1055" t="s">
        <v>1642</v>
      </c>
    </row>
    <row r="1056" spans="1:44" x14ac:dyDescent="0.3">
      <c r="A1056" t="s">
        <v>1861</v>
      </c>
      <c r="B1056" t="s">
        <v>1862</v>
      </c>
      <c r="C1056" t="s">
        <v>30</v>
      </c>
      <c r="D1056" t="s">
        <v>360</v>
      </c>
      <c r="E1056">
        <v>2020</v>
      </c>
      <c r="F1056">
        <v>62833</v>
      </c>
      <c r="G1056" t="s">
        <v>1863</v>
      </c>
      <c r="H1056">
        <v>187993</v>
      </c>
      <c r="I1056">
        <v>514426</v>
      </c>
      <c r="J1056" t="s">
        <v>1864</v>
      </c>
      <c r="K1056">
        <v>12191</v>
      </c>
      <c r="L1056">
        <v>50642</v>
      </c>
      <c r="M1056">
        <v>1035</v>
      </c>
      <c r="N1056" t="s">
        <v>1865</v>
      </c>
      <c r="O1056" t="s">
        <v>1866</v>
      </c>
      <c r="P1056">
        <f>SUM(sample_report[[#This Row],[DIFF_4]:[DIFF_0]])</f>
        <v>-35163.654199000004</v>
      </c>
      <c r="Q1056" s="1">
        <f>sample_report[[#This Row],[CTP_4]]-sample_report[[#This Row],[NOM_TAX_4]]</f>
        <v>-46.739745000000028</v>
      </c>
      <c r="R1056" s="1">
        <f>sample_report[[#This Row],[CTP_3]]-sample_report[[#This Row],[NOM_TAX_3]]</f>
        <v>-20.583785999999975</v>
      </c>
      <c r="S1056" s="1">
        <f>sample_report[[#This Row],[CTP_2]]-sample_report[[#This Row],[NOMO_TAX_2]]</f>
        <v>-11.82176800000002</v>
      </c>
      <c r="T1056" s="1">
        <f>sample_report[[#This Row],[CTP_1]]-sample_report[[#This Row],[NOM_TAX_1]]</f>
        <v>-18998.081400000003</v>
      </c>
      <c r="U1056" s="1">
        <f>sample_report[[#This Row],[CTP_0]]-sample_report[[#This Row],[NOM_TAX_0]]</f>
        <v>-16086.4275</v>
      </c>
      <c r="V1056" t="s">
        <v>1867</v>
      </c>
      <c r="W1056" t="s">
        <v>1868</v>
      </c>
      <c r="X1056" t="s">
        <v>1869</v>
      </c>
      <c r="Y1056" t="s">
        <v>1870</v>
      </c>
      <c r="Z1056" t="s">
        <v>1864</v>
      </c>
      <c r="AA1056">
        <f>sample_report[[#This Row],[PTI_4]]*sample_report[[#This Row],[STR_4]]*0.01</f>
        <v>315.92974500000003</v>
      </c>
      <c r="AB1056">
        <f>sample_report[[#This Row],[PTI_3]]*sample_report[[#This Row],[STR_3]]*0.01</f>
        <v>283.44378599999999</v>
      </c>
      <c r="AC1056">
        <f>sample_report[[#This Row],[PTI_2]]*sample_report[[#This Row],[STR_32]]*0.01</f>
        <v>227.46176800000001</v>
      </c>
      <c r="AD1056">
        <f>sample_report[[#This Row],[PTI_1]]*sample_report[[#This Row],[STR_1]]*0.01</f>
        <v>19217.111400000002</v>
      </c>
      <c r="AE1056">
        <f>sample_report[[#This Row],[PTI_0]]*sample_report[[#This Row],[STR_0]]*0.01</f>
        <v>16179.497499999999</v>
      </c>
      <c r="AF1056">
        <v>38.909999999999997</v>
      </c>
      <c r="AG1056">
        <v>38.909999999999997</v>
      </c>
      <c r="AH1056">
        <v>25.84</v>
      </c>
      <c r="AI1056">
        <v>25.89</v>
      </c>
      <c r="AJ1056">
        <v>25.75</v>
      </c>
      <c r="AK1056" t="s">
        <v>1871</v>
      </c>
      <c r="AL1056" t="s">
        <v>1872</v>
      </c>
      <c r="AM1056" t="s">
        <v>1873</v>
      </c>
      <c r="AN1056">
        <v>74226</v>
      </c>
      <c r="AO1056">
        <v>62833</v>
      </c>
      <c r="AP1056" t="s">
        <v>1874</v>
      </c>
      <c r="AQ1056" t="s">
        <v>35</v>
      </c>
      <c r="AR1056" t="s">
        <v>1875</v>
      </c>
    </row>
    <row r="1057" spans="1:44" x14ac:dyDescent="0.3">
      <c r="A1057" t="s">
        <v>1861</v>
      </c>
      <c r="B1057" t="s">
        <v>1862</v>
      </c>
      <c r="C1057" t="s">
        <v>30</v>
      </c>
      <c r="D1057" t="s">
        <v>360</v>
      </c>
      <c r="E1057">
        <v>2016</v>
      </c>
      <c r="F1057">
        <v>81195</v>
      </c>
      <c r="G1057" t="s">
        <v>1876</v>
      </c>
      <c r="H1057">
        <v>125785</v>
      </c>
      <c r="I1057">
        <v>368776</v>
      </c>
      <c r="J1057" t="s">
        <v>1867</v>
      </c>
      <c r="K1057">
        <v>29857</v>
      </c>
      <c r="L1057">
        <v>51338</v>
      </c>
      <c r="M1057">
        <v>1494</v>
      </c>
      <c r="N1057" t="s">
        <v>1877</v>
      </c>
      <c r="O1057" t="s">
        <v>1878</v>
      </c>
      <c r="P1057">
        <f>SUM(sample_report[[#This Row],[DIFF_4]:[DIFF_0]])</f>
        <v>-63248.667500000003</v>
      </c>
      <c r="Q1057" s="1">
        <f>sample_report[[#This Row],[CTP_4]]-sample_report[[#This Row],[NOM_TAX_4]]</f>
        <v>-116.21940000000006</v>
      </c>
      <c r="R1057" s="1">
        <f>sample_report[[#This Row],[CTP_3]]-sample_report[[#This Row],[NOM_TAX_3]]</f>
        <v>51.189599999999984</v>
      </c>
      <c r="S1057" s="1">
        <f>sample_report[[#This Row],[CTP_2]]-sample_report[[#This Row],[NOMO_TAX_2]]</f>
        <v>-10.157699999999977</v>
      </c>
      <c r="T1057" s="1">
        <f>sample_report[[#This Row],[CTP_1]]-sample_report[[#This Row],[NOM_TAX_1]]</f>
        <v>-31776.620000000003</v>
      </c>
      <c r="U1057" s="1">
        <f>sample_report[[#This Row],[CTP_0]]-sample_report[[#This Row],[NOM_TAX_0]]</f>
        <v>-31396.86</v>
      </c>
      <c r="V1057" t="s">
        <v>1879</v>
      </c>
      <c r="W1057" t="s">
        <v>1880</v>
      </c>
      <c r="X1057" t="s">
        <v>1881</v>
      </c>
      <c r="Y1057" t="s">
        <v>1882</v>
      </c>
      <c r="Z1057" t="s">
        <v>1867</v>
      </c>
      <c r="AA1057">
        <f>sample_report[[#This Row],[PTI_4]]*sample_report[[#This Row],[STR_4]]*0.01</f>
        <v>373.79940000000005</v>
      </c>
      <c r="AB1057">
        <f>sample_report[[#This Row],[PTI_3]]*sample_report[[#This Row],[STR_3]]*0.01</f>
        <v>262.61040000000003</v>
      </c>
      <c r="AC1057">
        <f>sample_report[[#This Row],[PTI_2]]*sample_report[[#This Row],[STR_32]]*0.01</f>
        <v>282.1377</v>
      </c>
      <c r="AD1057">
        <f>sample_report[[#This Row],[PTI_1]]*sample_report[[#This Row],[STR_1]]*0.01</f>
        <v>32088.420000000002</v>
      </c>
      <c r="AE1057">
        <f>sample_report[[#This Row],[PTI_0]]*sample_report[[#This Row],[STR_0]]*0.01</f>
        <v>31666.05</v>
      </c>
      <c r="AF1057">
        <v>39</v>
      </c>
      <c r="AG1057">
        <v>39</v>
      </c>
      <c r="AH1057">
        <v>39</v>
      </c>
      <c r="AI1057">
        <v>39</v>
      </c>
      <c r="AJ1057">
        <v>39</v>
      </c>
      <c r="AK1057" t="s">
        <v>1883</v>
      </c>
      <c r="AL1057" t="s">
        <v>1884</v>
      </c>
      <c r="AM1057" t="s">
        <v>1885</v>
      </c>
      <c r="AN1057">
        <v>82278</v>
      </c>
      <c r="AO1057">
        <v>81195</v>
      </c>
      <c r="AP1057" t="s">
        <v>1886</v>
      </c>
      <c r="AQ1057" t="s">
        <v>35</v>
      </c>
      <c r="AR1057" t="s">
        <v>1887</v>
      </c>
    </row>
    <row r="1058" spans="1:44" x14ac:dyDescent="0.3">
      <c r="A1058" t="s">
        <v>1941</v>
      </c>
      <c r="B1058" t="s">
        <v>1942</v>
      </c>
      <c r="C1058" t="s">
        <v>30</v>
      </c>
      <c r="D1058" t="s">
        <v>525</v>
      </c>
      <c r="E1058">
        <v>2020</v>
      </c>
      <c r="F1058">
        <v>-377200</v>
      </c>
      <c r="G1058" t="s">
        <v>1943</v>
      </c>
      <c r="H1058">
        <v>178900</v>
      </c>
      <c r="I1058">
        <v>4076600</v>
      </c>
      <c r="J1058" t="s">
        <v>1944</v>
      </c>
      <c r="K1058">
        <v>-7900</v>
      </c>
      <c r="L1058">
        <v>-369600</v>
      </c>
      <c r="M1058">
        <v>-904</v>
      </c>
      <c r="N1058" t="s">
        <v>35</v>
      </c>
      <c r="O1058" t="s">
        <v>1945</v>
      </c>
      <c r="P1058">
        <f>SUM(sample_report[[#This Row],[DIFF_4]:[DIFF_0]])</f>
        <v>52645.305200000003</v>
      </c>
      <c r="Q1058" s="1">
        <f>sample_report[[#This Row],[CTP_4]]-sample_report[[#This Row],[NOM_TAX_4]]</f>
        <v>-250.59159999999986</v>
      </c>
      <c r="R1058" s="1">
        <f>sample_report[[#This Row],[CTP_3]]-sample_report[[#This Row],[NOM_TAX_3]]</f>
        <v>-62.628399999999942</v>
      </c>
      <c r="S1058" s="1">
        <f>sample_report[[#This Row],[CTP_2]]-sample_report[[#This Row],[NOMO_TAX_2]]</f>
        <v>483.91520000000003</v>
      </c>
      <c r="T1058" s="1">
        <f>sample_report[[#This Row],[CTP_1]]-sample_report[[#This Row],[NOM_TAX_1]]</f>
        <v>-45022.39</v>
      </c>
      <c r="U1058" s="1">
        <f>sample_report[[#This Row],[CTP_0]]-sample_report[[#This Row],[NOM_TAX_0]]</f>
        <v>97497</v>
      </c>
      <c r="V1058" t="s">
        <v>1946</v>
      </c>
      <c r="W1058" t="s">
        <v>1947</v>
      </c>
      <c r="X1058" t="s">
        <v>1948</v>
      </c>
      <c r="Y1058" t="s">
        <v>1949</v>
      </c>
      <c r="Z1058" t="s">
        <v>1944</v>
      </c>
      <c r="AA1058">
        <f>sample_report[[#This Row],[PTI_4]]*sample_report[[#This Row],[STR_4]]*0.01</f>
        <v>885.59159999999986</v>
      </c>
      <c r="AB1058">
        <f>sample_report[[#This Row],[PTI_3]]*sample_report[[#This Row],[STR_3]]*0.01</f>
        <v>748.62839999999994</v>
      </c>
      <c r="AC1058">
        <f>sample_report[[#This Row],[PTI_2]]*sample_report[[#This Row],[STR_32]]*0.01</f>
        <v>-58.915199999999999</v>
      </c>
      <c r="AD1058">
        <f>sample_report[[#This Row],[PTI_1]]*sample_report[[#This Row],[STR_1]]*0.01</f>
        <v>45333.39</v>
      </c>
      <c r="AE1058">
        <f>sample_report[[#This Row],[PTI_0]]*sample_report[[#This Row],[STR_0]]*0.01</f>
        <v>-97129</v>
      </c>
      <c r="AF1058">
        <v>38.909999999999997</v>
      </c>
      <c r="AG1058">
        <v>38.909999999999997</v>
      </c>
      <c r="AH1058">
        <v>25.84</v>
      </c>
      <c r="AI1058">
        <v>25.89</v>
      </c>
      <c r="AJ1058">
        <v>25.75</v>
      </c>
      <c r="AK1058" t="s">
        <v>1217</v>
      </c>
      <c r="AL1058" t="s">
        <v>1950</v>
      </c>
      <c r="AM1058" t="s">
        <v>1951</v>
      </c>
      <c r="AN1058">
        <v>175100</v>
      </c>
      <c r="AO1058">
        <v>-377200</v>
      </c>
      <c r="AP1058" t="s">
        <v>1952</v>
      </c>
      <c r="AQ1058" t="s">
        <v>35</v>
      </c>
      <c r="AR1058" t="s">
        <v>1953</v>
      </c>
    </row>
    <row r="1059" spans="1:44" x14ac:dyDescent="0.3">
      <c r="A1059" t="s">
        <v>1941</v>
      </c>
      <c r="B1059" t="s">
        <v>1942</v>
      </c>
      <c r="C1059" t="s">
        <v>30</v>
      </c>
      <c r="D1059" t="s">
        <v>525</v>
      </c>
      <c r="E1059">
        <v>2016</v>
      </c>
      <c r="F1059">
        <v>227600</v>
      </c>
      <c r="G1059" t="s">
        <v>1954</v>
      </c>
      <c r="H1059">
        <v>655400</v>
      </c>
      <c r="I1059">
        <v>3412200</v>
      </c>
      <c r="J1059" t="s">
        <v>1946</v>
      </c>
      <c r="K1059">
        <v>84500</v>
      </c>
      <c r="L1059">
        <v>142700</v>
      </c>
      <c r="M1059">
        <v>444</v>
      </c>
      <c r="N1059" t="s">
        <v>1955</v>
      </c>
      <c r="O1059" t="s">
        <v>1956</v>
      </c>
      <c r="P1059">
        <f>SUM(sample_report[[#This Row],[DIFF_4]:[DIFF_0]])</f>
        <v>-163978.76</v>
      </c>
      <c r="Q1059" s="1">
        <f>sample_report[[#This Row],[CTP_4]]-sample_report[[#This Row],[NOM_TAX_4]]</f>
        <v>-149.22000000000003</v>
      </c>
      <c r="R1059" s="1">
        <f>sample_report[[#This Row],[CTP_3]]-sample_report[[#This Row],[NOM_TAX_3]]</f>
        <v>552.68000000000006</v>
      </c>
      <c r="S1059" s="1">
        <f>sample_report[[#This Row],[CTP_2]]-sample_report[[#This Row],[NOMO_TAX_2]]</f>
        <v>-69.220000000000027</v>
      </c>
      <c r="T1059" s="1">
        <f>sample_report[[#This Row],[CTP_1]]-sample_report[[#This Row],[NOM_TAX_1]]</f>
        <v>-76184</v>
      </c>
      <c r="U1059" s="1">
        <f>sample_report[[#This Row],[CTP_0]]-sample_report[[#This Row],[NOM_TAX_0]]</f>
        <v>-88129</v>
      </c>
      <c r="V1059" t="s">
        <v>1957</v>
      </c>
      <c r="W1059" t="s">
        <v>1958</v>
      </c>
      <c r="X1059" t="s">
        <v>1959</v>
      </c>
      <c r="Y1059" t="s">
        <v>1960</v>
      </c>
      <c r="Z1059" t="s">
        <v>1946</v>
      </c>
      <c r="AA1059">
        <f>sample_report[[#This Row],[PTI_4]]*sample_report[[#This Row],[STR_4]]*0.01</f>
        <v>662.22</v>
      </c>
      <c r="AB1059">
        <f>sample_report[[#This Row],[PTI_3]]*sample_report[[#This Row],[STR_3]]*0.01</f>
        <v>346.32</v>
      </c>
      <c r="AC1059">
        <f>sample_report[[#This Row],[PTI_2]]*sample_report[[#This Row],[STR_32]]*0.01</f>
        <v>701.22</v>
      </c>
      <c r="AD1059">
        <f>sample_report[[#This Row],[PTI_1]]*sample_report[[#This Row],[STR_1]]*0.01</f>
        <v>76713</v>
      </c>
      <c r="AE1059">
        <f>sample_report[[#This Row],[PTI_0]]*sample_report[[#This Row],[STR_0]]*0.01</f>
        <v>88764</v>
      </c>
      <c r="AF1059">
        <v>39</v>
      </c>
      <c r="AG1059">
        <v>39</v>
      </c>
      <c r="AH1059">
        <v>39</v>
      </c>
      <c r="AI1059">
        <v>39</v>
      </c>
      <c r="AJ1059">
        <v>39</v>
      </c>
      <c r="AK1059" t="s">
        <v>1961</v>
      </c>
      <c r="AL1059" t="s">
        <v>1962</v>
      </c>
      <c r="AM1059" t="s">
        <v>1963</v>
      </c>
      <c r="AN1059">
        <v>196700</v>
      </c>
      <c r="AO1059">
        <v>227600</v>
      </c>
      <c r="AP1059" t="s">
        <v>1964</v>
      </c>
      <c r="AQ1059" t="s">
        <v>35</v>
      </c>
      <c r="AR1059" t="s">
        <v>1965</v>
      </c>
    </row>
    <row r="1060" spans="1:44" hidden="1" x14ac:dyDescent="0.3">
      <c r="A1060" t="s">
        <v>2120</v>
      </c>
      <c r="B1060" t="s">
        <v>2121</v>
      </c>
      <c r="C1060" t="s">
        <v>30</v>
      </c>
      <c r="D1060" t="s">
        <v>410</v>
      </c>
      <c r="E1060">
        <v>2018</v>
      </c>
      <c r="F1060">
        <v>346400</v>
      </c>
      <c r="G1060" t="s">
        <v>2122</v>
      </c>
      <c r="H1060">
        <v>-10200</v>
      </c>
      <c r="I1060">
        <v>1216100</v>
      </c>
      <c r="J1060" t="s">
        <v>2123</v>
      </c>
      <c r="K1060">
        <v>90600</v>
      </c>
      <c r="L1060">
        <v>240000</v>
      </c>
      <c r="M1060">
        <v>1933</v>
      </c>
      <c r="N1060" t="s">
        <v>2124</v>
      </c>
      <c r="O1060" t="s">
        <v>2125</v>
      </c>
      <c r="P1060">
        <f>SUM(sample_report[[#This Row],[DIFF_4]:[DIFF_0]])</f>
        <v>3709.3096999999998</v>
      </c>
      <c r="Q1060">
        <f>sample_report[[#This Row],[CTP_4]]-sample_report[[#This Row],[NOM_TAX_4]]</f>
        <v>-365.69029999999998</v>
      </c>
      <c r="R1060" s="1">
        <f>sample_report[[#This Row],[CTP_3]]-sample_report[[#This Row],[NOM_TAX_3]]</f>
        <v>1259</v>
      </c>
      <c r="S1060" s="1">
        <f>sample_report[[#This Row],[CTP_2]]-sample_report[[#This Row],[NOMO_TAX_2]]</f>
        <v>932</v>
      </c>
      <c r="T1060" s="1">
        <f>sample_report[[#This Row],[CTP_1]]-sample_report[[#This Row],[NOM_TAX_1]]</f>
        <v>1037</v>
      </c>
      <c r="U1060" s="1">
        <f>sample_report[[#This Row],[CTP_0]]-sample_report[[#This Row],[NOM_TAX_0]]</f>
        <v>847</v>
      </c>
      <c r="V1060" t="s">
        <v>2126</v>
      </c>
      <c r="W1060" t="s">
        <v>2127</v>
      </c>
      <c r="X1060" t="s">
        <v>2128</v>
      </c>
      <c r="Y1060" t="s">
        <v>2129</v>
      </c>
      <c r="Z1060" t="s">
        <v>2123</v>
      </c>
      <c r="AA1060">
        <f>sample_report[[#This Row],[PTI_4]]*sample_report[[#This Row],[STR_4]]*0.01</f>
        <v>1374.6903</v>
      </c>
      <c r="AF1060">
        <v>38.909999999999997</v>
      </c>
      <c r="AG1060">
        <v>38.909999999999997</v>
      </c>
      <c r="AH1060">
        <v>25.84</v>
      </c>
      <c r="AI1060">
        <v>25.89</v>
      </c>
      <c r="AJ1060">
        <v>25.75</v>
      </c>
      <c r="AK1060" t="s">
        <v>2130</v>
      </c>
      <c r="AL1060" t="s">
        <v>2131</v>
      </c>
      <c r="AM1060" t="s">
        <v>2132</v>
      </c>
      <c r="AN1060">
        <v>348700</v>
      </c>
      <c r="AO1060">
        <v>346400</v>
      </c>
      <c r="AP1060" t="s">
        <v>2133</v>
      </c>
      <c r="AQ1060" t="s">
        <v>2134</v>
      </c>
      <c r="AR1060" t="s">
        <v>2135</v>
      </c>
    </row>
    <row r="1061" spans="1:44" hidden="1" x14ac:dyDescent="0.3">
      <c r="A1061" t="s">
        <v>425</v>
      </c>
      <c r="B1061" t="s">
        <v>426</v>
      </c>
      <c r="C1061" t="s">
        <v>30</v>
      </c>
      <c r="D1061" t="s">
        <v>410</v>
      </c>
      <c r="E1061">
        <v>2018</v>
      </c>
      <c r="F1061">
        <v>201500</v>
      </c>
      <c r="G1061" t="s">
        <v>2136</v>
      </c>
      <c r="H1061">
        <v>1085750</v>
      </c>
      <c r="I1061">
        <v>1917830</v>
      </c>
      <c r="J1061" t="s">
        <v>433</v>
      </c>
      <c r="K1061">
        <v>52430</v>
      </c>
      <c r="L1061">
        <v>145560</v>
      </c>
      <c r="M1061">
        <v>773</v>
      </c>
      <c r="N1061" t="s">
        <v>2137</v>
      </c>
      <c r="O1061" t="s">
        <v>2138</v>
      </c>
      <c r="P1061">
        <f>SUM(sample_report[[#This Row],[DIFF_4]:[DIFF_0]])</f>
        <v>2186.8450000000003</v>
      </c>
      <c r="Q1061">
        <f>sample_report[[#This Row],[CTP_4]]-sample_report[[#This Row],[NOM_TAX_4]]</f>
        <v>-367.65499999999997</v>
      </c>
      <c r="R1061" s="1">
        <f>sample_report[[#This Row],[CTP_3]]-sample_report[[#This Row],[NOM_TAX_3]]</f>
        <v>392.9</v>
      </c>
      <c r="S1061" s="1">
        <f>sample_report[[#This Row],[CTP_2]]-sample_report[[#This Row],[NOMO_TAX_2]]</f>
        <v>440.8</v>
      </c>
      <c r="T1061" s="1">
        <f>sample_report[[#This Row],[CTP_1]]-sample_report[[#This Row],[NOM_TAX_1]]</f>
        <v>1348.8</v>
      </c>
      <c r="U1061" s="1">
        <f>sample_report[[#This Row],[CTP_0]]-sample_report[[#This Row],[NOM_TAX_0]]</f>
        <v>372</v>
      </c>
      <c r="V1061" t="s">
        <v>446</v>
      </c>
      <c r="W1061" t="s">
        <v>447</v>
      </c>
      <c r="X1061" t="s">
        <v>431</v>
      </c>
      <c r="Y1061" t="s">
        <v>432</v>
      </c>
      <c r="Z1061" t="s">
        <v>433</v>
      </c>
      <c r="AA1061">
        <f>sample_report[[#This Row],[PTI_4]]*sample_report[[#This Row],[STR_4]]*0.01</f>
        <v>528.255</v>
      </c>
      <c r="AF1061">
        <v>39</v>
      </c>
      <c r="AG1061">
        <v>39</v>
      </c>
      <c r="AH1061">
        <v>39</v>
      </c>
      <c r="AI1061">
        <v>39</v>
      </c>
      <c r="AJ1061">
        <v>39</v>
      </c>
      <c r="AK1061" t="s">
        <v>450</v>
      </c>
      <c r="AL1061" t="s">
        <v>2139</v>
      </c>
      <c r="AM1061" t="s">
        <v>435</v>
      </c>
      <c r="AN1061">
        <v>141610</v>
      </c>
      <c r="AO1061">
        <v>201500</v>
      </c>
      <c r="AP1061" t="s">
        <v>2140</v>
      </c>
      <c r="AQ1061" t="s">
        <v>2141</v>
      </c>
      <c r="AR1061" t="s">
        <v>2142</v>
      </c>
    </row>
    <row r="1062" spans="1:44" hidden="1" x14ac:dyDescent="0.3">
      <c r="A1062" t="s">
        <v>2143</v>
      </c>
      <c r="B1062" t="s">
        <v>2144</v>
      </c>
      <c r="C1062" t="s">
        <v>30</v>
      </c>
      <c r="D1062" t="s">
        <v>410</v>
      </c>
      <c r="E1062">
        <v>2018</v>
      </c>
      <c r="F1062">
        <v>181300</v>
      </c>
      <c r="G1062" t="s">
        <v>2145</v>
      </c>
      <c r="H1062">
        <v>-28700</v>
      </c>
      <c r="I1062">
        <v>1451800</v>
      </c>
      <c r="J1062" t="s">
        <v>2146</v>
      </c>
      <c r="K1062">
        <v>47100</v>
      </c>
      <c r="L1062">
        <v>141000</v>
      </c>
      <c r="M1062">
        <v>950</v>
      </c>
      <c r="N1062" t="s">
        <v>2147</v>
      </c>
      <c r="O1062" t="s">
        <v>2148</v>
      </c>
      <c r="P1062">
        <f>SUM(sample_report[[#This Row],[DIFF_4]:[DIFF_0]])</f>
        <v>3721</v>
      </c>
      <c r="Q1062">
        <f>sample_report[[#This Row],[CTP_4]]-sample_report[[#This Row],[NOM_TAX_4]]</f>
        <v>926</v>
      </c>
      <c r="R1062" s="1">
        <f>sample_report[[#This Row],[CTP_3]]-sample_report[[#This Row],[NOM_TAX_3]]</f>
        <v>695</v>
      </c>
      <c r="S1062" s="1">
        <f>sample_report[[#This Row],[CTP_2]]-sample_report[[#This Row],[NOMO_TAX_2]]</f>
        <v>744</v>
      </c>
      <c r="T1062" s="1">
        <f>sample_report[[#This Row],[CTP_1]]-sample_report[[#This Row],[NOM_TAX_1]]</f>
        <v>961</v>
      </c>
      <c r="U1062" s="1">
        <f>sample_report[[#This Row],[CTP_0]]-sample_report[[#This Row],[NOM_TAX_0]]</f>
        <v>395</v>
      </c>
      <c r="V1062" t="s">
        <v>2149</v>
      </c>
      <c r="W1062" t="s">
        <v>2150</v>
      </c>
      <c r="X1062" t="s">
        <v>2151</v>
      </c>
      <c r="Y1062" t="s">
        <v>2152</v>
      </c>
      <c r="Z1062" t="s">
        <v>2146</v>
      </c>
      <c r="AA1062">
        <f>sample_report[[#This Row],[PTI_4]]*sample_report[[#This Row],[STR_4]]*0.01</f>
        <v>0</v>
      </c>
      <c r="AK1062" t="s">
        <v>2153</v>
      </c>
      <c r="AL1062" t="s">
        <v>2154</v>
      </c>
      <c r="AM1062" t="s">
        <v>2155</v>
      </c>
      <c r="AN1062">
        <v>299100</v>
      </c>
      <c r="AO1062">
        <v>181300</v>
      </c>
      <c r="AP1062" t="s">
        <v>2156</v>
      </c>
      <c r="AQ1062" t="s">
        <v>2157</v>
      </c>
      <c r="AR1062" t="s">
        <v>2158</v>
      </c>
    </row>
    <row r="1063" spans="1:44" hidden="1" x14ac:dyDescent="0.3">
      <c r="A1063" t="s">
        <v>2159</v>
      </c>
      <c r="B1063" t="s">
        <v>2160</v>
      </c>
      <c r="C1063" t="s">
        <v>30</v>
      </c>
      <c r="D1063" t="s">
        <v>410</v>
      </c>
      <c r="E1063">
        <v>2018</v>
      </c>
      <c r="F1063">
        <v>531100</v>
      </c>
      <c r="G1063" t="s">
        <v>2161</v>
      </c>
      <c r="H1063">
        <v>1025700</v>
      </c>
      <c r="I1063">
        <v>2827800</v>
      </c>
      <c r="J1063" t="s">
        <v>2162</v>
      </c>
      <c r="K1063">
        <v>61300</v>
      </c>
      <c r="L1063">
        <v>469200</v>
      </c>
      <c r="M1063">
        <v>1722</v>
      </c>
      <c r="N1063" t="s">
        <v>2163</v>
      </c>
      <c r="O1063" t="s">
        <v>2164</v>
      </c>
      <c r="P1063">
        <f>SUM(sample_report[[#This Row],[DIFF_4]:[DIFF_0]])</f>
        <v>5578</v>
      </c>
      <c r="Q1063">
        <f>sample_report[[#This Row],[CTP_4]]-sample_report[[#This Row],[NOM_TAX_4]]</f>
        <v>1167</v>
      </c>
      <c r="R1063" s="1">
        <f>sample_report[[#This Row],[CTP_3]]-sample_report[[#This Row],[NOM_TAX_3]]</f>
        <v>1417</v>
      </c>
      <c r="S1063" s="1">
        <f>sample_report[[#This Row],[CTP_2]]-sample_report[[#This Row],[NOMO_TAX_2]]</f>
        <v>741</v>
      </c>
      <c r="T1063" s="1">
        <f>sample_report[[#This Row],[CTP_1]]-sample_report[[#This Row],[NOM_TAX_1]]</f>
        <v>1044</v>
      </c>
      <c r="U1063" s="1">
        <f>sample_report[[#This Row],[CTP_0]]-sample_report[[#This Row],[NOM_TAX_0]]</f>
        <v>1209</v>
      </c>
      <c r="V1063" t="s">
        <v>2165</v>
      </c>
      <c r="W1063" t="s">
        <v>2166</v>
      </c>
      <c r="X1063" t="s">
        <v>2167</v>
      </c>
      <c r="Y1063" t="s">
        <v>2168</v>
      </c>
      <c r="Z1063" t="s">
        <v>2162</v>
      </c>
      <c r="AA1063">
        <f>sample_report[[#This Row],[PTI_4]]*sample_report[[#This Row],[STR_4]]*0.01</f>
        <v>0</v>
      </c>
      <c r="AK1063" t="s">
        <v>2169</v>
      </c>
      <c r="AL1063" t="s">
        <v>2170</v>
      </c>
      <c r="AM1063" t="s">
        <v>2171</v>
      </c>
      <c r="AN1063">
        <v>549300</v>
      </c>
      <c r="AO1063">
        <v>531100</v>
      </c>
      <c r="AP1063" t="s">
        <v>2172</v>
      </c>
      <c r="AQ1063" t="s">
        <v>107</v>
      </c>
      <c r="AR1063" t="s">
        <v>2173</v>
      </c>
    </row>
    <row r="1064" spans="1:44" hidden="1" x14ac:dyDescent="0.3">
      <c r="A1064" t="s">
        <v>2120</v>
      </c>
      <c r="B1064" t="s">
        <v>2121</v>
      </c>
      <c r="C1064" t="s">
        <v>30</v>
      </c>
      <c r="D1064" t="s">
        <v>410</v>
      </c>
      <c r="E1064">
        <v>2019</v>
      </c>
      <c r="F1064">
        <v>330100</v>
      </c>
      <c r="G1064" t="s">
        <v>2298</v>
      </c>
      <c r="H1064">
        <v>11700</v>
      </c>
      <c r="I1064">
        <v>1503400</v>
      </c>
      <c r="J1064" t="s">
        <v>2299</v>
      </c>
      <c r="K1064">
        <v>77400</v>
      </c>
      <c r="L1064">
        <v>236700</v>
      </c>
      <c r="M1064">
        <v>1741</v>
      </c>
      <c r="N1064" t="s">
        <v>2300</v>
      </c>
      <c r="O1064" t="s">
        <v>2301</v>
      </c>
      <c r="P1064">
        <f>SUM(sample_report[[#This Row],[DIFF_4]:[DIFF_0]])</f>
        <v>4878</v>
      </c>
      <c r="Q1064">
        <f>sample_report[[#This Row],[CTP_4]]-sample_report[[#This Row],[NOM_TAX_4]]</f>
        <v>1259</v>
      </c>
      <c r="R1064" s="1">
        <f>sample_report[[#This Row],[CTP_3]]-sample_report[[#This Row],[NOM_TAX_3]]</f>
        <v>932</v>
      </c>
      <c r="S1064" s="1">
        <f>sample_report[[#This Row],[CTP_2]]-sample_report[[#This Row],[NOMO_TAX_2]]</f>
        <v>1037</v>
      </c>
      <c r="T1064" s="1">
        <f>sample_report[[#This Row],[CTP_1]]-sample_report[[#This Row],[NOM_TAX_1]]</f>
        <v>847</v>
      </c>
      <c r="U1064" s="1">
        <f>sample_report[[#This Row],[CTP_0]]-sample_report[[#This Row],[NOM_TAX_0]]</f>
        <v>803</v>
      </c>
      <c r="V1064" t="s">
        <v>2127</v>
      </c>
      <c r="W1064" t="s">
        <v>2128</v>
      </c>
      <c r="X1064" t="s">
        <v>2129</v>
      </c>
      <c r="Y1064" t="s">
        <v>2123</v>
      </c>
      <c r="Z1064" t="s">
        <v>2299</v>
      </c>
      <c r="AA1064">
        <f>sample_report[[#This Row],[PTI_4]]*sample_report[[#This Row],[STR_4]]*0.01</f>
        <v>0</v>
      </c>
      <c r="AK1064" t="s">
        <v>2131</v>
      </c>
      <c r="AL1064" t="s">
        <v>2132</v>
      </c>
      <c r="AM1064" t="s">
        <v>2302</v>
      </c>
      <c r="AN1064">
        <v>346400</v>
      </c>
      <c r="AO1064">
        <v>330100</v>
      </c>
      <c r="AP1064" t="s">
        <v>2303</v>
      </c>
      <c r="AQ1064" t="s">
        <v>2304</v>
      </c>
      <c r="AR1064" t="s">
        <v>2305</v>
      </c>
    </row>
    <row r="1065" spans="1:44" hidden="1" x14ac:dyDescent="0.3">
      <c r="A1065" t="s">
        <v>425</v>
      </c>
      <c r="B1065" t="s">
        <v>426</v>
      </c>
      <c r="C1065" t="s">
        <v>30</v>
      </c>
      <c r="D1065" t="s">
        <v>410</v>
      </c>
      <c r="E1065">
        <v>2019</v>
      </c>
      <c r="F1065">
        <v>228950</v>
      </c>
      <c r="G1065" t="s">
        <v>2306</v>
      </c>
      <c r="H1065">
        <v>1105360</v>
      </c>
      <c r="I1065">
        <v>1894280</v>
      </c>
      <c r="J1065" t="s">
        <v>434</v>
      </c>
      <c r="K1065">
        <v>48010</v>
      </c>
      <c r="L1065">
        <v>176000</v>
      </c>
      <c r="M1065">
        <v>923</v>
      </c>
      <c r="N1065" t="s">
        <v>2307</v>
      </c>
      <c r="O1065" t="s">
        <v>2308</v>
      </c>
      <c r="P1065">
        <f>SUM(sample_report[[#This Row],[DIFF_4]:[DIFF_0]])</f>
        <v>2878.8</v>
      </c>
      <c r="Q1065">
        <f>sample_report[[#This Row],[CTP_4]]-sample_report[[#This Row],[NOM_TAX_4]]</f>
        <v>392.9</v>
      </c>
      <c r="R1065" s="1">
        <f>sample_report[[#This Row],[CTP_3]]-sample_report[[#This Row],[NOM_TAX_3]]</f>
        <v>440.8</v>
      </c>
      <c r="S1065" s="1">
        <f>sample_report[[#This Row],[CTP_2]]-sample_report[[#This Row],[NOMO_TAX_2]]</f>
        <v>1348.8</v>
      </c>
      <c r="T1065" s="1">
        <f>sample_report[[#This Row],[CTP_1]]-sample_report[[#This Row],[NOM_TAX_1]]</f>
        <v>372</v>
      </c>
      <c r="U1065" s="1">
        <f>sample_report[[#This Row],[CTP_0]]-sample_report[[#This Row],[NOM_TAX_0]]</f>
        <v>324.3</v>
      </c>
      <c r="V1065" t="s">
        <v>447</v>
      </c>
      <c r="W1065" t="s">
        <v>431</v>
      </c>
      <c r="X1065" t="s">
        <v>432</v>
      </c>
      <c r="Y1065" t="s">
        <v>433</v>
      </c>
      <c r="Z1065" t="s">
        <v>434</v>
      </c>
      <c r="AA1065">
        <f>sample_report[[#This Row],[PTI_4]]*sample_report[[#This Row],[STR_4]]*0.01</f>
        <v>0</v>
      </c>
      <c r="AK1065" t="s">
        <v>2139</v>
      </c>
      <c r="AL1065" t="s">
        <v>435</v>
      </c>
      <c r="AM1065" t="s">
        <v>436</v>
      </c>
      <c r="AN1065">
        <v>201500</v>
      </c>
      <c r="AO1065">
        <v>228950</v>
      </c>
      <c r="AP1065" t="s">
        <v>2309</v>
      </c>
      <c r="AQ1065" t="s">
        <v>2310</v>
      </c>
      <c r="AR1065" t="s">
        <v>2311</v>
      </c>
    </row>
    <row r="1066" spans="1:44" hidden="1" x14ac:dyDescent="0.3">
      <c r="A1066" t="s">
        <v>2143</v>
      </c>
      <c r="B1066" t="s">
        <v>2144</v>
      </c>
      <c r="C1066" t="s">
        <v>30</v>
      </c>
      <c r="D1066" t="s">
        <v>410</v>
      </c>
      <c r="E1066">
        <v>2019</v>
      </c>
      <c r="F1066">
        <v>265000</v>
      </c>
      <c r="G1066" t="s">
        <v>2312</v>
      </c>
      <c r="H1066">
        <v>-3300</v>
      </c>
      <c r="I1066">
        <v>1528300</v>
      </c>
      <c r="J1066" t="s">
        <v>2313</v>
      </c>
      <c r="K1066">
        <v>57600</v>
      </c>
      <c r="L1066">
        <v>215700</v>
      </c>
      <c r="M1066">
        <v>1448</v>
      </c>
      <c r="N1066" t="s">
        <v>2314</v>
      </c>
      <c r="O1066" t="s">
        <v>2315</v>
      </c>
      <c r="P1066">
        <f>SUM(sample_report[[#This Row],[DIFF_4]:[DIFF_0]])</f>
        <v>3323</v>
      </c>
      <c r="Q1066">
        <f>sample_report[[#This Row],[CTP_4]]-sample_report[[#This Row],[NOM_TAX_4]]</f>
        <v>695</v>
      </c>
      <c r="R1066" s="1">
        <f>sample_report[[#This Row],[CTP_3]]-sample_report[[#This Row],[NOM_TAX_3]]</f>
        <v>744</v>
      </c>
      <c r="S1066" s="1">
        <f>sample_report[[#This Row],[CTP_2]]-sample_report[[#This Row],[NOMO_TAX_2]]</f>
        <v>961</v>
      </c>
      <c r="T1066" s="1">
        <f>sample_report[[#This Row],[CTP_1]]-sample_report[[#This Row],[NOM_TAX_1]]</f>
        <v>395</v>
      </c>
      <c r="U1066" s="1">
        <f>sample_report[[#This Row],[CTP_0]]-sample_report[[#This Row],[NOM_TAX_0]]</f>
        <v>528</v>
      </c>
      <c r="V1066" t="s">
        <v>2150</v>
      </c>
      <c r="W1066" t="s">
        <v>2151</v>
      </c>
      <c r="X1066" t="s">
        <v>2152</v>
      </c>
      <c r="Y1066" t="s">
        <v>2146</v>
      </c>
      <c r="Z1066" t="s">
        <v>2313</v>
      </c>
      <c r="AA1066">
        <f>sample_report[[#This Row],[PTI_4]]*sample_report[[#This Row],[STR_4]]*0.01</f>
        <v>0</v>
      </c>
      <c r="AK1066" t="s">
        <v>2154</v>
      </c>
      <c r="AL1066" t="s">
        <v>2155</v>
      </c>
      <c r="AM1066" t="s">
        <v>2316</v>
      </c>
      <c r="AN1066">
        <v>181300</v>
      </c>
      <c r="AO1066">
        <v>265000</v>
      </c>
      <c r="AP1066" t="s">
        <v>2317</v>
      </c>
      <c r="AQ1066" t="s">
        <v>1953</v>
      </c>
      <c r="AR1066" t="s">
        <v>2318</v>
      </c>
    </row>
    <row r="1067" spans="1:44" hidden="1" x14ac:dyDescent="0.3">
      <c r="A1067" t="s">
        <v>2159</v>
      </c>
      <c r="B1067" t="s">
        <v>2160</v>
      </c>
      <c r="C1067" t="s">
        <v>30</v>
      </c>
      <c r="D1067" t="s">
        <v>410</v>
      </c>
      <c r="E1067">
        <v>2019</v>
      </c>
      <c r="F1067">
        <v>405200</v>
      </c>
      <c r="G1067" t="s">
        <v>2319</v>
      </c>
      <c r="H1067">
        <v>804400</v>
      </c>
      <c r="I1067">
        <v>3043500</v>
      </c>
      <c r="J1067" t="s">
        <v>2320</v>
      </c>
      <c r="K1067">
        <v>64800</v>
      </c>
      <c r="L1067">
        <v>339800</v>
      </c>
      <c r="M1067">
        <v>1157</v>
      </c>
      <c r="N1067" t="s">
        <v>2321</v>
      </c>
      <c r="O1067" t="s">
        <v>2322</v>
      </c>
      <c r="P1067">
        <f>SUM(sample_report[[#This Row],[DIFF_4]:[DIFF_0]])</f>
        <v>4814</v>
      </c>
      <c r="Q1067">
        <f>sample_report[[#This Row],[CTP_4]]-sample_report[[#This Row],[NOM_TAX_4]]</f>
        <v>1417</v>
      </c>
      <c r="R1067" s="1">
        <f>sample_report[[#This Row],[CTP_3]]-sample_report[[#This Row],[NOM_TAX_3]]</f>
        <v>741</v>
      </c>
      <c r="S1067" s="1">
        <f>sample_report[[#This Row],[CTP_2]]-sample_report[[#This Row],[NOMO_TAX_2]]</f>
        <v>1044</v>
      </c>
      <c r="T1067" s="1">
        <f>sample_report[[#This Row],[CTP_1]]-sample_report[[#This Row],[NOM_TAX_1]]</f>
        <v>1209</v>
      </c>
      <c r="U1067" s="1">
        <f>sample_report[[#This Row],[CTP_0]]-sample_report[[#This Row],[NOM_TAX_0]]</f>
        <v>403</v>
      </c>
      <c r="V1067" t="s">
        <v>2166</v>
      </c>
      <c r="W1067" t="s">
        <v>2167</v>
      </c>
      <c r="X1067" t="s">
        <v>2168</v>
      </c>
      <c r="Y1067" t="s">
        <v>2162</v>
      </c>
      <c r="Z1067" t="s">
        <v>2320</v>
      </c>
      <c r="AA1067">
        <f>sample_report[[#This Row],[PTI_4]]*sample_report[[#This Row],[STR_4]]*0.01</f>
        <v>0</v>
      </c>
      <c r="AK1067" t="s">
        <v>2170</v>
      </c>
      <c r="AL1067" t="s">
        <v>2171</v>
      </c>
      <c r="AM1067" t="s">
        <v>2323</v>
      </c>
      <c r="AN1067">
        <v>531100</v>
      </c>
      <c r="AO1067">
        <v>405200</v>
      </c>
      <c r="AP1067" t="s">
        <v>2324</v>
      </c>
      <c r="AQ1067" t="s">
        <v>2325</v>
      </c>
      <c r="AR1067" t="s">
        <v>2326</v>
      </c>
    </row>
    <row r="1068" spans="1:44" hidden="1" x14ac:dyDescent="0.3">
      <c r="A1068" t="s">
        <v>2120</v>
      </c>
      <c r="B1068" t="s">
        <v>2121</v>
      </c>
      <c r="C1068" t="s">
        <v>30</v>
      </c>
      <c r="D1068" t="s">
        <v>410</v>
      </c>
      <c r="E1068">
        <v>2017</v>
      </c>
      <c r="F1068">
        <v>348700</v>
      </c>
      <c r="G1068" t="s">
        <v>2414</v>
      </c>
      <c r="H1068">
        <v>-6000</v>
      </c>
      <c r="I1068">
        <v>1267600</v>
      </c>
      <c r="J1068" t="s">
        <v>2129</v>
      </c>
      <c r="K1068">
        <v>131300</v>
      </c>
      <c r="L1068">
        <v>202400</v>
      </c>
      <c r="M1068">
        <v>1632</v>
      </c>
      <c r="N1068" t="s">
        <v>2415</v>
      </c>
      <c r="O1068" t="s">
        <v>2416</v>
      </c>
      <c r="P1068">
        <f>SUM(sample_report[[#This Row],[DIFF_4]:[DIFF_0]])</f>
        <v>5324</v>
      </c>
      <c r="Q1068">
        <f>sample_report[[#This Row],[CTP_4]]-sample_report[[#This Row],[NOM_TAX_4]]</f>
        <v>1087</v>
      </c>
      <c r="R1068" s="1">
        <f>sample_report[[#This Row],[CTP_3]]-sample_report[[#This Row],[NOM_TAX_3]]</f>
        <v>1009</v>
      </c>
      <c r="S1068" s="1">
        <f>sample_report[[#This Row],[CTP_2]]-sample_report[[#This Row],[NOMO_TAX_2]]</f>
        <v>1259</v>
      </c>
      <c r="T1068" s="1">
        <f>sample_report[[#This Row],[CTP_1]]-sample_report[[#This Row],[NOM_TAX_1]]</f>
        <v>932</v>
      </c>
      <c r="U1068" s="1">
        <f>sample_report[[#This Row],[CTP_0]]-sample_report[[#This Row],[NOM_TAX_0]]</f>
        <v>1037</v>
      </c>
      <c r="V1068" t="s">
        <v>2417</v>
      </c>
      <c r="W1068" t="s">
        <v>2126</v>
      </c>
      <c r="X1068" t="s">
        <v>2127</v>
      </c>
      <c r="Y1068" t="s">
        <v>2128</v>
      </c>
      <c r="Z1068" t="s">
        <v>2129</v>
      </c>
      <c r="AA1068">
        <f>sample_report[[#This Row],[PTI_4]]*sample_report[[#This Row],[STR_4]]*0.01</f>
        <v>0</v>
      </c>
      <c r="AK1068" t="s">
        <v>2418</v>
      </c>
      <c r="AL1068" t="s">
        <v>2130</v>
      </c>
      <c r="AM1068" t="s">
        <v>2131</v>
      </c>
      <c r="AN1068">
        <v>373800</v>
      </c>
      <c r="AO1068">
        <v>348700</v>
      </c>
      <c r="AP1068" t="s">
        <v>2419</v>
      </c>
      <c r="AQ1068" t="s">
        <v>2420</v>
      </c>
      <c r="AR1068" t="s">
        <v>2421</v>
      </c>
    </row>
    <row r="1069" spans="1:44" hidden="1" x14ac:dyDescent="0.3">
      <c r="A1069" t="s">
        <v>425</v>
      </c>
      <c r="B1069" t="s">
        <v>426</v>
      </c>
      <c r="C1069" t="s">
        <v>30</v>
      </c>
      <c r="D1069" t="s">
        <v>410</v>
      </c>
      <c r="E1069">
        <v>2017</v>
      </c>
      <c r="F1069">
        <v>141610</v>
      </c>
      <c r="G1069" t="s">
        <v>2422</v>
      </c>
      <c r="H1069">
        <v>1008620</v>
      </c>
      <c r="I1069">
        <v>1846720</v>
      </c>
      <c r="J1069" t="s">
        <v>432</v>
      </c>
      <c r="K1069">
        <v>26090</v>
      </c>
      <c r="L1069">
        <v>113440</v>
      </c>
      <c r="M1069">
        <v>622</v>
      </c>
      <c r="N1069" t="s">
        <v>2423</v>
      </c>
      <c r="O1069" t="s">
        <v>2424</v>
      </c>
      <c r="P1069">
        <f>SUM(sample_report[[#This Row],[DIFF_4]:[DIFF_0]])</f>
        <v>2668.6</v>
      </c>
      <c r="Q1069">
        <f>sample_report[[#This Row],[CTP_4]]-sample_report[[#This Row],[NOM_TAX_4]]</f>
        <v>325.5</v>
      </c>
      <c r="R1069" s="1">
        <f>sample_report[[#This Row],[CTP_3]]-sample_report[[#This Row],[NOM_TAX_3]]</f>
        <v>160.6</v>
      </c>
      <c r="S1069" s="1">
        <f>sample_report[[#This Row],[CTP_2]]-sample_report[[#This Row],[NOMO_TAX_2]]</f>
        <v>392.9</v>
      </c>
      <c r="T1069" s="1">
        <f>sample_report[[#This Row],[CTP_1]]-sample_report[[#This Row],[NOM_TAX_1]]</f>
        <v>440.8</v>
      </c>
      <c r="U1069" s="1">
        <f>sample_report[[#This Row],[CTP_0]]-sample_report[[#This Row],[NOM_TAX_0]]</f>
        <v>1348.8</v>
      </c>
      <c r="V1069" t="s">
        <v>445</v>
      </c>
      <c r="W1069" t="s">
        <v>446</v>
      </c>
      <c r="X1069" t="s">
        <v>447</v>
      </c>
      <c r="Y1069" t="s">
        <v>431</v>
      </c>
      <c r="Z1069" t="s">
        <v>432</v>
      </c>
      <c r="AA1069">
        <f>sample_report[[#This Row],[PTI_4]]*sample_report[[#This Row],[STR_4]]*0.01</f>
        <v>0</v>
      </c>
      <c r="AK1069" t="s">
        <v>449</v>
      </c>
      <c r="AL1069" t="s">
        <v>450</v>
      </c>
      <c r="AM1069" t="s">
        <v>2139</v>
      </c>
      <c r="AN1069">
        <v>155460</v>
      </c>
      <c r="AO1069">
        <v>141610</v>
      </c>
      <c r="AP1069" t="s">
        <v>2425</v>
      </c>
      <c r="AQ1069" t="s">
        <v>2426</v>
      </c>
      <c r="AR1069" t="s">
        <v>2427</v>
      </c>
    </row>
    <row r="1070" spans="1:44" hidden="1" x14ac:dyDescent="0.3">
      <c r="A1070" t="s">
        <v>2143</v>
      </c>
      <c r="B1070" t="s">
        <v>2144</v>
      </c>
      <c r="C1070" t="s">
        <v>30</v>
      </c>
      <c r="D1070" t="s">
        <v>410</v>
      </c>
      <c r="E1070">
        <v>2017</v>
      </c>
      <c r="F1070">
        <v>299100</v>
      </c>
      <c r="G1070" t="s">
        <v>2428</v>
      </c>
      <c r="H1070">
        <v>62900</v>
      </c>
      <c r="I1070">
        <v>1515100</v>
      </c>
      <c r="J1070" t="s">
        <v>2152</v>
      </c>
      <c r="K1070">
        <v>77600</v>
      </c>
      <c r="L1070">
        <v>227800</v>
      </c>
      <c r="M1070">
        <v>1531</v>
      </c>
      <c r="N1070" t="s">
        <v>2429</v>
      </c>
      <c r="O1070" t="s">
        <v>2430</v>
      </c>
      <c r="P1070">
        <f>SUM(sample_report[[#This Row],[DIFF_4]:[DIFF_0]])</f>
        <v>4102</v>
      </c>
      <c r="Q1070">
        <f>sample_report[[#This Row],[CTP_4]]-sample_report[[#This Row],[NOM_TAX_4]]</f>
        <v>776</v>
      </c>
      <c r="R1070" s="1">
        <f>sample_report[[#This Row],[CTP_3]]-sample_report[[#This Row],[NOM_TAX_3]]</f>
        <v>926</v>
      </c>
      <c r="S1070" s="1">
        <f>sample_report[[#This Row],[CTP_2]]-sample_report[[#This Row],[NOMO_TAX_2]]</f>
        <v>695</v>
      </c>
      <c r="T1070" s="1">
        <f>sample_report[[#This Row],[CTP_1]]-sample_report[[#This Row],[NOM_TAX_1]]</f>
        <v>744</v>
      </c>
      <c r="U1070" s="1">
        <f>sample_report[[#This Row],[CTP_0]]-sample_report[[#This Row],[NOM_TAX_0]]</f>
        <v>961</v>
      </c>
      <c r="V1070" t="s">
        <v>2431</v>
      </c>
      <c r="W1070" t="s">
        <v>2149</v>
      </c>
      <c r="X1070" t="s">
        <v>2150</v>
      </c>
      <c r="Y1070" t="s">
        <v>2151</v>
      </c>
      <c r="Z1070" t="s">
        <v>2152</v>
      </c>
      <c r="AA1070">
        <f>sample_report[[#This Row],[PTI_4]]*sample_report[[#This Row],[STR_4]]*0.01</f>
        <v>0</v>
      </c>
      <c r="AK1070" t="s">
        <v>2432</v>
      </c>
      <c r="AL1070" t="s">
        <v>2153</v>
      </c>
      <c r="AM1070" t="s">
        <v>2154</v>
      </c>
      <c r="AN1070">
        <v>300900</v>
      </c>
      <c r="AO1070">
        <v>299100</v>
      </c>
      <c r="AP1070" t="s">
        <v>2433</v>
      </c>
      <c r="AQ1070" t="s">
        <v>2434</v>
      </c>
      <c r="AR1070" t="s">
        <v>2435</v>
      </c>
    </row>
    <row r="1071" spans="1:44" hidden="1" x14ac:dyDescent="0.3">
      <c r="A1071" t="s">
        <v>2159</v>
      </c>
      <c r="B1071" t="s">
        <v>2160</v>
      </c>
      <c r="C1071" t="s">
        <v>30</v>
      </c>
      <c r="D1071" t="s">
        <v>410</v>
      </c>
      <c r="E1071">
        <v>2017</v>
      </c>
      <c r="F1071">
        <v>549300</v>
      </c>
      <c r="G1071" t="s">
        <v>2436</v>
      </c>
      <c r="H1071">
        <v>894900</v>
      </c>
      <c r="I1071">
        <v>2620600</v>
      </c>
      <c r="J1071" t="s">
        <v>2168</v>
      </c>
      <c r="K1071">
        <v>59800</v>
      </c>
      <c r="L1071">
        <v>489200</v>
      </c>
      <c r="M1071">
        <v>1971</v>
      </c>
      <c r="N1071" t="s">
        <v>2437</v>
      </c>
      <c r="O1071" t="s">
        <v>2438</v>
      </c>
      <c r="P1071">
        <f>SUM(sample_report[[#This Row],[DIFF_4]:[DIFF_0]])</f>
        <v>5582</v>
      </c>
      <c r="Q1071">
        <f>sample_report[[#This Row],[CTP_4]]-sample_report[[#This Row],[NOM_TAX_4]]</f>
        <v>1213</v>
      </c>
      <c r="R1071" s="1">
        <f>sample_report[[#This Row],[CTP_3]]-sample_report[[#This Row],[NOM_TAX_3]]</f>
        <v>1167</v>
      </c>
      <c r="S1071" s="1">
        <f>sample_report[[#This Row],[CTP_2]]-sample_report[[#This Row],[NOMO_TAX_2]]</f>
        <v>1417</v>
      </c>
      <c r="T1071" s="1">
        <f>sample_report[[#This Row],[CTP_1]]-sample_report[[#This Row],[NOM_TAX_1]]</f>
        <v>741</v>
      </c>
      <c r="U1071" s="1">
        <f>sample_report[[#This Row],[CTP_0]]-sample_report[[#This Row],[NOM_TAX_0]]</f>
        <v>1044</v>
      </c>
      <c r="V1071" t="s">
        <v>2439</v>
      </c>
      <c r="W1071" t="s">
        <v>2165</v>
      </c>
      <c r="X1071" t="s">
        <v>2166</v>
      </c>
      <c r="Y1071" t="s">
        <v>2167</v>
      </c>
      <c r="Z1071" t="s">
        <v>2168</v>
      </c>
      <c r="AA1071">
        <f>sample_report[[#This Row],[PTI_4]]*sample_report[[#This Row],[STR_4]]*0.01</f>
        <v>0</v>
      </c>
      <c r="AK1071" t="s">
        <v>2440</v>
      </c>
      <c r="AL1071" t="s">
        <v>2169</v>
      </c>
      <c r="AM1071" t="s">
        <v>2170</v>
      </c>
      <c r="AN1071">
        <v>523300</v>
      </c>
      <c r="AO1071">
        <v>549300</v>
      </c>
      <c r="AP1071" t="s">
        <v>2441</v>
      </c>
      <c r="AQ1071" t="s">
        <v>2442</v>
      </c>
      <c r="AR1071" t="s">
        <v>2443</v>
      </c>
    </row>
    <row r="1072" spans="1:44" x14ac:dyDescent="0.3">
      <c r="A1072" t="s">
        <v>2691</v>
      </c>
      <c r="B1072" t="s">
        <v>2692</v>
      </c>
      <c r="C1072" t="s">
        <v>30</v>
      </c>
      <c r="D1072" t="s">
        <v>257</v>
      </c>
      <c r="E1072">
        <v>2020</v>
      </c>
      <c r="F1072">
        <v>-13497</v>
      </c>
      <c r="G1072" t="s">
        <v>2693</v>
      </c>
      <c r="H1072">
        <v>81694</v>
      </c>
      <c r="I1072">
        <v>138065</v>
      </c>
      <c r="J1072" t="s">
        <v>2694</v>
      </c>
      <c r="K1072">
        <v>-1560</v>
      </c>
      <c r="L1072">
        <v>-11937</v>
      </c>
      <c r="M1072">
        <v>-1080</v>
      </c>
      <c r="N1072" t="s">
        <v>35</v>
      </c>
      <c r="O1072" t="s">
        <v>2695</v>
      </c>
      <c r="P1072">
        <f>SUM(sample_report[[#This Row],[DIFF_4]:[DIFF_0]])</f>
        <v>6492.4138650000004</v>
      </c>
      <c r="Q1072" s="1">
        <f>sample_report[[#This Row],[CTP_4]]-sample_report[[#This Row],[NOM_TAX_4]]</f>
        <v>6.7197569999999995</v>
      </c>
      <c r="R1072" s="1">
        <f>sample_report[[#This Row],[CTP_3]]-sample_report[[#This Row],[NOM_TAX_3]]</f>
        <v>4.6120520000000003</v>
      </c>
      <c r="S1072" s="1">
        <f>sample_report[[#This Row],[CTP_2]]-sample_report[[#This Row],[NOMO_TAX_2]]</f>
        <v>24.905656</v>
      </c>
      <c r="T1072" s="1">
        <f>sample_report[[#This Row],[CTP_1]]-sample_report[[#This Row],[NOM_TAX_1]]</f>
        <v>2979.9989</v>
      </c>
      <c r="U1072" s="1">
        <f>sample_report[[#This Row],[CTP_0]]-sample_report[[#This Row],[NOM_TAX_0]]</f>
        <v>3476.1774999999998</v>
      </c>
      <c r="V1072" t="s">
        <v>850</v>
      </c>
      <c r="W1072" t="s">
        <v>2696</v>
      </c>
      <c r="X1072" t="s">
        <v>2697</v>
      </c>
      <c r="Y1072" t="s">
        <v>2698</v>
      </c>
      <c r="Z1072" t="s">
        <v>2694</v>
      </c>
      <c r="AA1072">
        <f>sample_report[[#This Row],[PTI_4]]*sample_report[[#This Row],[STR_4]]*0.01</f>
        <v>-6.7197569999999995</v>
      </c>
      <c r="AB1072">
        <f>sample_report[[#This Row],[PTI_3]]*sample_report[[#This Row],[STR_3]]*0.01</f>
        <v>-3.7820520000000002</v>
      </c>
      <c r="AC1072">
        <f>sample_report[[#This Row],[PTI_2]]*sample_report[[#This Row],[STR_32]]*0.01</f>
        <v>-22.245656</v>
      </c>
      <c r="AD1072">
        <f>sample_report[[#This Row],[PTI_1]]*sample_report[[#This Row],[STR_1]]*0.01</f>
        <v>-2977.6089000000002</v>
      </c>
      <c r="AE1072">
        <f>sample_report[[#This Row],[PTI_0]]*sample_report[[#This Row],[STR_0]]*0.01</f>
        <v>-3475.4775</v>
      </c>
      <c r="AF1072">
        <v>38.909999999999997</v>
      </c>
      <c r="AG1072">
        <v>38.909999999999997</v>
      </c>
      <c r="AH1072">
        <v>25.84</v>
      </c>
      <c r="AI1072">
        <v>25.89</v>
      </c>
      <c r="AJ1072">
        <v>25.75</v>
      </c>
      <c r="AK1072" t="s">
        <v>2699</v>
      </c>
      <c r="AL1072" t="s">
        <v>2700</v>
      </c>
      <c r="AM1072" t="s">
        <v>2701</v>
      </c>
      <c r="AN1072">
        <v>-11501</v>
      </c>
      <c r="AO1072">
        <v>-13497</v>
      </c>
      <c r="AP1072" t="s">
        <v>2702</v>
      </c>
      <c r="AQ1072" t="s">
        <v>2703</v>
      </c>
      <c r="AR1072" t="s">
        <v>2704</v>
      </c>
    </row>
    <row r="1073" spans="1:44" x14ac:dyDescent="0.3">
      <c r="A1073" t="s">
        <v>2691</v>
      </c>
      <c r="B1073" t="s">
        <v>2692</v>
      </c>
      <c r="C1073" t="s">
        <v>30</v>
      </c>
      <c r="D1073" t="s">
        <v>257</v>
      </c>
      <c r="E1073">
        <v>2016</v>
      </c>
      <c r="F1073">
        <v>-1727</v>
      </c>
      <c r="G1073" t="s">
        <v>35</v>
      </c>
      <c r="J1073" t="s">
        <v>850</v>
      </c>
      <c r="K1073">
        <v>7</v>
      </c>
      <c r="L1073">
        <v>-1733</v>
      </c>
      <c r="N1073" t="s">
        <v>35</v>
      </c>
      <c r="O1073" t="s">
        <v>35</v>
      </c>
      <c r="P1073" t="e">
        <f>SUM(sample_report[[#This Row],[DIFF_4]:[DIFF_0]])</f>
        <v>#VALUE!</v>
      </c>
      <c r="Q1073" s="1" t="e">
        <f>sample_report[[#This Row],[CTP_4]]-sample_report[[#This Row],[NOM_TAX_4]]</f>
        <v>#VALUE!</v>
      </c>
      <c r="R1073" s="1" t="e">
        <f>sample_report[[#This Row],[CTP_3]]-sample_report[[#This Row],[NOM_TAX_3]]</f>
        <v>#VALUE!</v>
      </c>
      <c r="S1073" s="1" t="e">
        <f>sample_report[[#This Row],[CTP_2]]-sample_report[[#This Row],[NOMO_TAX_2]]</f>
        <v>#VALUE!</v>
      </c>
      <c r="T1073" s="1" t="e">
        <f>sample_report[[#This Row],[CTP_1]]-sample_report[[#This Row],[NOM_TAX_1]]</f>
        <v>#VALUE!</v>
      </c>
      <c r="U1073" s="1">
        <f>sample_report[[#This Row],[CTP_0]]-sample_report[[#This Row],[NOM_TAX_0]]</f>
        <v>673.53</v>
      </c>
      <c r="V1073" t="s">
        <v>35</v>
      </c>
      <c r="W1073" t="s">
        <v>35</v>
      </c>
      <c r="X1073" t="s">
        <v>35</v>
      </c>
      <c r="Y1073" t="s">
        <v>35</v>
      </c>
      <c r="Z1073" t="s">
        <v>850</v>
      </c>
      <c r="AA1073" t="e">
        <f>sample_report[[#This Row],[PTI_4]]*sample_report[[#This Row],[STR_4]]*0.01</f>
        <v>#VALUE!</v>
      </c>
      <c r="AB1073" t="e">
        <f>sample_report[[#This Row],[PTI_3]]*sample_report[[#This Row],[STR_3]]*0.01</f>
        <v>#VALUE!</v>
      </c>
      <c r="AC1073" t="e">
        <f>sample_report[[#This Row],[PTI_2]]*sample_report[[#This Row],[STR_32]]*0.01</f>
        <v>#VALUE!</v>
      </c>
      <c r="AD1073">
        <f>sample_report[[#This Row],[PTI_1]]*sample_report[[#This Row],[STR_1]]*0.01</f>
        <v>0</v>
      </c>
      <c r="AE1073">
        <f>sample_report[[#This Row],[PTI_0]]*sample_report[[#This Row],[STR_0]]*0.01</f>
        <v>-673.53</v>
      </c>
      <c r="AF1073">
        <v>39</v>
      </c>
      <c r="AG1073">
        <v>39</v>
      </c>
      <c r="AH1073">
        <v>39</v>
      </c>
      <c r="AI1073">
        <v>39</v>
      </c>
      <c r="AJ1073">
        <v>39</v>
      </c>
      <c r="AK1073" t="s">
        <v>35</v>
      </c>
      <c r="AL1073" t="s">
        <v>35</v>
      </c>
      <c r="AM1073" t="s">
        <v>35</v>
      </c>
      <c r="AO1073">
        <v>-1727</v>
      </c>
      <c r="AP1073" t="s">
        <v>35</v>
      </c>
      <c r="AQ1073" t="s">
        <v>2705</v>
      </c>
      <c r="AR1073" t="s">
        <v>2706</v>
      </c>
    </row>
    <row r="1074" spans="1:44" x14ac:dyDescent="0.3">
      <c r="A1074" t="s">
        <v>2120</v>
      </c>
      <c r="B1074" t="s">
        <v>2121</v>
      </c>
      <c r="C1074" t="s">
        <v>30</v>
      </c>
      <c r="D1074" t="s">
        <v>410</v>
      </c>
      <c r="E1074">
        <v>2020</v>
      </c>
      <c r="F1074">
        <v>364700</v>
      </c>
      <c r="G1074" t="s">
        <v>2729</v>
      </c>
      <c r="H1074">
        <v>74300</v>
      </c>
      <c r="I1074">
        <v>1592000</v>
      </c>
      <c r="J1074" t="s">
        <v>2730</v>
      </c>
      <c r="K1074">
        <v>78700</v>
      </c>
      <c r="L1074">
        <v>269500</v>
      </c>
      <c r="M1074">
        <v>1741</v>
      </c>
      <c r="N1074" t="s">
        <v>2731</v>
      </c>
      <c r="O1074" t="s">
        <v>2732</v>
      </c>
      <c r="P1074">
        <f>SUM(sample_report[[#This Row],[DIFF_4]:[DIFF_0]])</f>
        <v>-178615.48509999999</v>
      </c>
      <c r="Q1074" s="1">
        <f>sample_report[[#This Row],[CTP_4]]-sample_report[[#This Row],[NOM_TAX_4]]</f>
        <v>-522.45579999999995</v>
      </c>
      <c r="R1074" s="1">
        <f>sample_report[[#This Row],[CTP_3]]-sample_report[[#This Row],[NOM_TAX_3]]</f>
        <v>-319.79169999999976</v>
      </c>
      <c r="S1074" s="1">
        <f>sample_report[[#This Row],[CTP_2]]-sample_report[[#This Row],[NOMO_TAX_2]]</f>
        <v>-48.097599999999943</v>
      </c>
      <c r="T1074" s="1">
        <f>sample_report[[#This Row],[CTP_1]]-sample_report[[#This Row],[NOM_TAX_1]]</f>
        <v>-84659.89</v>
      </c>
      <c r="U1074" s="1">
        <f>sample_report[[#This Row],[CTP_0]]-sample_report[[#This Row],[NOM_TAX_0]]</f>
        <v>-93065.25</v>
      </c>
      <c r="V1074" t="s">
        <v>2128</v>
      </c>
      <c r="W1074" t="s">
        <v>2129</v>
      </c>
      <c r="X1074" t="s">
        <v>2123</v>
      </c>
      <c r="Y1074" t="s">
        <v>2299</v>
      </c>
      <c r="Z1074" t="s">
        <v>2730</v>
      </c>
      <c r="AA1074">
        <f>sample_report[[#This Row],[PTI_4]]*sample_report[[#This Row],[STR_4]]*0.01</f>
        <v>1454.4558</v>
      </c>
      <c r="AB1074">
        <f>sample_report[[#This Row],[PTI_3]]*sample_report[[#This Row],[STR_3]]*0.01</f>
        <v>1356.7916999999998</v>
      </c>
      <c r="AC1074">
        <f>sample_report[[#This Row],[PTI_2]]*sample_report[[#This Row],[STR_32]]*0.01</f>
        <v>895.09759999999994</v>
      </c>
      <c r="AD1074">
        <f>sample_report[[#This Row],[PTI_1]]*sample_report[[#This Row],[STR_1]]*0.01</f>
        <v>85462.89</v>
      </c>
      <c r="AE1074">
        <f>sample_report[[#This Row],[PTI_0]]*sample_report[[#This Row],[STR_0]]*0.01</f>
        <v>93910.25</v>
      </c>
      <c r="AF1074">
        <v>38.909999999999997</v>
      </c>
      <c r="AG1074">
        <v>38.909999999999997</v>
      </c>
      <c r="AH1074">
        <v>25.84</v>
      </c>
      <c r="AI1074">
        <v>25.89</v>
      </c>
      <c r="AJ1074">
        <v>25.75</v>
      </c>
      <c r="AK1074" t="s">
        <v>2132</v>
      </c>
      <c r="AL1074" t="s">
        <v>2302</v>
      </c>
      <c r="AM1074" t="s">
        <v>2733</v>
      </c>
      <c r="AN1074">
        <v>330100</v>
      </c>
      <c r="AO1074">
        <v>364700</v>
      </c>
      <c r="AP1074" t="s">
        <v>2734</v>
      </c>
      <c r="AQ1074" t="s">
        <v>2735</v>
      </c>
      <c r="AR1074" t="s">
        <v>2736</v>
      </c>
    </row>
    <row r="1075" spans="1:44" x14ac:dyDescent="0.3">
      <c r="A1075" t="s">
        <v>2120</v>
      </c>
      <c r="B1075" t="s">
        <v>2121</v>
      </c>
      <c r="C1075" t="s">
        <v>30</v>
      </c>
      <c r="D1075" t="s">
        <v>410</v>
      </c>
      <c r="E1075">
        <v>2016</v>
      </c>
      <c r="F1075">
        <v>373800</v>
      </c>
      <c r="G1075" t="s">
        <v>2737</v>
      </c>
      <c r="H1075">
        <v>-24300</v>
      </c>
      <c r="I1075">
        <v>1212300</v>
      </c>
      <c r="J1075" t="s">
        <v>2128</v>
      </c>
      <c r="K1075">
        <v>115200</v>
      </c>
      <c r="L1075">
        <v>244100</v>
      </c>
      <c r="M1075">
        <v>2029</v>
      </c>
      <c r="N1075" t="s">
        <v>2738</v>
      </c>
      <c r="O1075" t="s">
        <v>2739</v>
      </c>
      <c r="P1075">
        <f>SUM(sample_report[[#This Row],[DIFF_4]:[DIFF_0]])</f>
        <v>-252251.08000000002</v>
      </c>
      <c r="Q1075" s="1">
        <f>sample_report[[#This Row],[CTP_4]]-sample_report[[#This Row],[NOM_TAX_4]]</f>
        <v>-230.86000000000013</v>
      </c>
      <c r="R1075" s="1">
        <f>sample_report[[#This Row],[CTP_3]]-sample_report[[#This Row],[NOM_TAX_3]]</f>
        <v>-303.35000000000014</v>
      </c>
      <c r="S1075" s="1">
        <f>sample_report[[#This Row],[CTP_2]]-sample_report[[#This Row],[NOMO_TAX_2]]</f>
        <v>-368.87000000000012</v>
      </c>
      <c r="T1075" s="1">
        <f>sample_report[[#This Row],[CTP_1]]-sample_report[[#This Row],[NOM_TAX_1]]</f>
        <v>-106498</v>
      </c>
      <c r="U1075" s="1">
        <f>sample_report[[#This Row],[CTP_0]]-sample_report[[#This Row],[NOM_TAX_0]]</f>
        <v>-144850</v>
      </c>
      <c r="V1075" t="s">
        <v>2740</v>
      </c>
      <c r="W1075" t="s">
        <v>2417</v>
      </c>
      <c r="X1075" t="s">
        <v>2126</v>
      </c>
      <c r="Y1075" t="s">
        <v>2127</v>
      </c>
      <c r="Z1075" t="s">
        <v>2128</v>
      </c>
      <c r="AA1075">
        <f>sample_report[[#This Row],[PTI_4]]*sample_report[[#This Row],[STR_4]]*0.01</f>
        <v>1510.8600000000001</v>
      </c>
      <c r="AB1075">
        <f>sample_report[[#This Row],[PTI_3]]*sample_report[[#This Row],[STR_3]]*0.01</f>
        <v>1390.3500000000001</v>
      </c>
      <c r="AC1075">
        <f>sample_report[[#This Row],[PTI_2]]*sample_report[[#This Row],[STR_32]]*0.01</f>
        <v>1377.8700000000001</v>
      </c>
      <c r="AD1075">
        <f>sample_report[[#This Row],[PTI_1]]*sample_report[[#This Row],[STR_1]]*0.01</f>
        <v>107757</v>
      </c>
      <c r="AE1075">
        <f>sample_report[[#This Row],[PTI_0]]*sample_report[[#This Row],[STR_0]]*0.01</f>
        <v>145782</v>
      </c>
      <c r="AF1075">
        <v>39</v>
      </c>
      <c r="AG1075">
        <v>39</v>
      </c>
      <c r="AH1075">
        <v>39</v>
      </c>
      <c r="AI1075">
        <v>39</v>
      </c>
      <c r="AJ1075">
        <v>39</v>
      </c>
      <c r="AK1075" t="s">
        <v>2741</v>
      </c>
      <c r="AL1075" t="s">
        <v>2418</v>
      </c>
      <c r="AM1075" t="s">
        <v>2130</v>
      </c>
      <c r="AN1075">
        <v>276300</v>
      </c>
      <c r="AO1075">
        <v>373800</v>
      </c>
      <c r="AP1075" t="s">
        <v>2742</v>
      </c>
      <c r="AQ1075" t="s">
        <v>2743</v>
      </c>
      <c r="AR1075" t="s">
        <v>2744</v>
      </c>
    </row>
    <row r="1076" spans="1:44" x14ac:dyDescent="0.3">
      <c r="A1076" t="s">
        <v>1522</v>
      </c>
      <c r="B1076" t="s">
        <v>1523</v>
      </c>
      <c r="C1076" t="s">
        <v>30</v>
      </c>
      <c r="D1076" t="s">
        <v>1199</v>
      </c>
      <c r="E1076">
        <v>2020</v>
      </c>
      <c r="F1076">
        <v>-94520</v>
      </c>
      <c r="G1076" t="s">
        <v>2771</v>
      </c>
      <c r="H1076">
        <v>1213180</v>
      </c>
      <c r="I1076">
        <v>2732320</v>
      </c>
      <c r="J1076" t="s">
        <v>2772</v>
      </c>
      <c r="K1076">
        <v>-96660</v>
      </c>
      <c r="L1076">
        <v>-1180</v>
      </c>
      <c r="M1076">
        <v>-4</v>
      </c>
      <c r="N1076" t="s">
        <v>35</v>
      </c>
      <c r="O1076" t="s">
        <v>2773</v>
      </c>
      <c r="P1076">
        <f>SUM(sample_report[[#This Row],[DIFF_4]:[DIFF_0]])</f>
        <v>-84168.048060000016</v>
      </c>
      <c r="Q1076" s="1">
        <f>sample_report[[#This Row],[CTP_4]]-sample_report[[#This Row],[NOM_TAX_4]]</f>
        <v>-503.91691999999995</v>
      </c>
      <c r="R1076" s="1">
        <f>sample_report[[#This Row],[CTP_3]]-sample_report[[#This Row],[NOM_TAX_3]]</f>
        <v>-594.94194000000005</v>
      </c>
      <c r="S1076" s="1">
        <f>sample_report[[#This Row],[CTP_2]]-sample_report[[#This Row],[NOMO_TAX_2]]</f>
        <v>-365.53919999999994</v>
      </c>
      <c r="T1076" s="1">
        <f>sample_report[[#This Row],[CTP_1]]-sample_report[[#This Row],[NOM_TAX_1]]</f>
        <v>-107127.85</v>
      </c>
      <c r="U1076" s="1">
        <f>sample_report[[#This Row],[CTP_0]]-sample_report[[#This Row],[NOM_TAX_0]]</f>
        <v>24424.2</v>
      </c>
      <c r="V1076" t="s">
        <v>1530</v>
      </c>
      <c r="W1076" t="s">
        <v>1531</v>
      </c>
      <c r="X1076" t="s">
        <v>1525</v>
      </c>
      <c r="Y1076" t="s">
        <v>1629</v>
      </c>
      <c r="Z1076" t="s">
        <v>2772</v>
      </c>
      <c r="AA1076">
        <f>sample_report[[#This Row],[PTI_4]]*sample_report[[#This Row],[STR_4]]*0.01</f>
        <v>584.11691999999994</v>
      </c>
      <c r="AB1076">
        <f>sample_report[[#This Row],[PTI_3]]*sample_report[[#This Row],[STR_3]]*0.01</f>
        <v>814.54194000000007</v>
      </c>
      <c r="AC1076">
        <f>sample_report[[#This Row],[PTI_2]]*sample_report[[#This Row],[STR_32]]*0.01</f>
        <v>604.13919999999996</v>
      </c>
      <c r="AD1076">
        <f>sample_report[[#This Row],[PTI_1]]*sample_report[[#This Row],[STR_1]]*0.01</f>
        <v>107314.05</v>
      </c>
      <c r="AE1076">
        <f>sample_report[[#This Row],[PTI_0]]*sample_report[[#This Row],[STR_0]]*0.01</f>
        <v>-24338.9</v>
      </c>
      <c r="AF1076">
        <v>38.909999999999997</v>
      </c>
      <c r="AG1076">
        <v>38.909999999999997</v>
      </c>
      <c r="AH1076">
        <v>25.84</v>
      </c>
      <c r="AI1076">
        <v>25.89</v>
      </c>
      <c r="AJ1076">
        <v>25.75</v>
      </c>
      <c r="AK1076" t="s">
        <v>1534</v>
      </c>
      <c r="AL1076" t="s">
        <v>1632</v>
      </c>
      <c r="AM1076" t="s">
        <v>2774</v>
      </c>
      <c r="AN1076">
        <v>414500</v>
      </c>
      <c r="AO1076">
        <v>-94520</v>
      </c>
      <c r="AP1076" t="s">
        <v>2775</v>
      </c>
      <c r="AQ1076" t="s">
        <v>35</v>
      </c>
      <c r="AR1076" t="s">
        <v>2776</v>
      </c>
    </row>
    <row r="1077" spans="1:44" x14ac:dyDescent="0.3">
      <c r="A1077" t="s">
        <v>1522</v>
      </c>
      <c r="B1077" t="s">
        <v>1523</v>
      </c>
      <c r="C1077" t="s">
        <v>30</v>
      </c>
      <c r="D1077" t="s">
        <v>1199</v>
      </c>
      <c r="E1077">
        <v>2016</v>
      </c>
      <c r="F1077">
        <v>150120</v>
      </c>
      <c r="G1077" t="s">
        <v>2777</v>
      </c>
      <c r="H1077">
        <v>655960</v>
      </c>
      <c r="I1077">
        <v>1696500</v>
      </c>
      <c r="J1077" t="s">
        <v>1530</v>
      </c>
      <c r="K1077">
        <v>44060</v>
      </c>
      <c r="L1077">
        <v>105490</v>
      </c>
      <c r="M1077">
        <v>658</v>
      </c>
      <c r="N1077" t="s">
        <v>2778</v>
      </c>
      <c r="O1077" t="s">
        <v>2779</v>
      </c>
      <c r="P1077">
        <f>SUM(sample_report[[#This Row],[DIFF_4]:[DIFF_0]])</f>
        <v>-105239.65300000001</v>
      </c>
      <c r="Q1077" s="1">
        <f>sample_report[[#This Row],[CTP_4]]-sample_report[[#This Row],[NOM_TAX_4]]</f>
        <v>-145.35999999999999</v>
      </c>
      <c r="R1077" s="1">
        <f>sample_report[[#This Row],[CTP_3]]-sample_report[[#This Row],[NOM_TAX_3]]</f>
        <v>-51.795999999999992</v>
      </c>
      <c r="S1077" s="1">
        <f>sample_report[[#This Row],[CTP_2]]-sample_report[[#This Row],[NOMO_TAX_2]]</f>
        <v>-740.99700000000018</v>
      </c>
      <c r="T1077" s="1">
        <f>sample_report[[#This Row],[CTP_1]]-sample_report[[#This Row],[NOM_TAX_1]]</f>
        <v>-45834.9</v>
      </c>
      <c r="U1077" s="1">
        <f>sample_report[[#This Row],[CTP_0]]-sample_report[[#This Row],[NOM_TAX_0]]</f>
        <v>-58466.600000000006</v>
      </c>
      <c r="V1077" t="s">
        <v>2780</v>
      </c>
      <c r="W1077" t="s">
        <v>1689</v>
      </c>
      <c r="X1077" t="s">
        <v>1528</v>
      </c>
      <c r="Y1077" t="s">
        <v>1529</v>
      </c>
      <c r="Z1077" t="s">
        <v>1530</v>
      </c>
      <c r="AA1077">
        <f>sample_report[[#This Row],[PTI_4]]*sample_report[[#This Row],[STR_4]]*0.01</f>
        <v>208.26</v>
      </c>
      <c r="AB1077">
        <f>sample_report[[#This Row],[PTI_3]]*sample_report[[#This Row],[STR_3]]*0.01</f>
        <v>201.39599999999999</v>
      </c>
      <c r="AC1077">
        <f>sample_report[[#This Row],[PTI_2]]*sample_report[[#This Row],[STR_32]]*0.01</f>
        <v>858.89700000000016</v>
      </c>
      <c r="AD1077">
        <f>sample_report[[#This Row],[PTI_1]]*sample_report[[#This Row],[STR_1]]*0.01</f>
        <v>46004.4</v>
      </c>
      <c r="AE1077">
        <f>sample_report[[#This Row],[PTI_0]]*sample_report[[#This Row],[STR_0]]*0.01</f>
        <v>58546.8</v>
      </c>
      <c r="AF1077">
        <v>39</v>
      </c>
      <c r="AG1077">
        <v>39</v>
      </c>
      <c r="AH1077">
        <v>39</v>
      </c>
      <c r="AI1077">
        <v>39</v>
      </c>
      <c r="AJ1077">
        <v>39</v>
      </c>
      <c r="AK1077" t="s">
        <v>2781</v>
      </c>
      <c r="AL1077" t="s">
        <v>1690</v>
      </c>
      <c r="AM1077" t="s">
        <v>1532</v>
      </c>
      <c r="AN1077">
        <v>117960</v>
      </c>
      <c r="AO1077">
        <v>150120</v>
      </c>
      <c r="AP1077" t="s">
        <v>2782</v>
      </c>
      <c r="AQ1077" t="s">
        <v>35</v>
      </c>
      <c r="AR1077" t="s">
        <v>35</v>
      </c>
    </row>
    <row r="1078" spans="1:44" x14ac:dyDescent="0.3">
      <c r="A1078" t="s">
        <v>2796</v>
      </c>
      <c r="B1078" t="s">
        <v>2797</v>
      </c>
      <c r="C1078" t="s">
        <v>30</v>
      </c>
      <c r="D1078" t="s">
        <v>1982</v>
      </c>
      <c r="E1078">
        <v>2020</v>
      </c>
      <c r="F1078">
        <v>536700</v>
      </c>
      <c r="G1078" t="s">
        <v>2798</v>
      </c>
      <c r="H1078">
        <v>1828400</v>
      </c>
      <c r="I1078">
        <v>5555600</v>
      </c>
      <c r="J1078" t="s">
        <v>2799</v>
      </c>
      <c r="K1078">
        <v>130800</v>
      </c>
      <c r="L1078">
        <v>400200</v>
      </c>
      <c r="M1078">
        <v>793</v>
      </c>
      <c r="N1078" t="s">
        <v>2800</v>
      </c>
      <c r="O1078" t="s">
        <v>2801</v>
      </c>
      <c r="P1078">
        <f>SUM(sample_report[[#This Row],[DIFF_4]:[DIFF_0]])</f>
        <v>-260112.64059999998</v>
      </c>
      <c r="Q1078" s="1">
        <f>sample_report[[#This Row],[CTP_4]]-sample_report[[#This Row],[NOM_TAX_4]]</f>
        <v>-455.15289999999982</v>
      </c>
      <c r="R1078" s="1">
        <f>sample_report[[#This Row],[CTP_3]]-sample_report[[#This Row],[NOM_TAX_3]]</f>
        <v>-386.57489999999984</v>
      </c>
      <c r="S1078" s="1">
        <f>sample_report[[#This Row],[CTP_2]]-sample_report[[#This Row],[NOMO_TAX_2]]</f>
        <v>56.187200000000075</v>
      </c>
      <c r="T1078" s="1">
        <f>sample_report[[#This Row],[CTP_1]]-sample_report[[#This Row],[NOM_TAX_1]]</f>
        <v>-122178.85</v>
      </c>
      <c r="U1078" s="1">
        <f>sample_report[[#This Row],[CTP_0]]-sample_report[[#This Row],[NOM_TAX_0]]</f>
        <v>-137148.25</v>
      </c>
      <c r="V1078" t="s">
        <v>2802</v>
      </c>
      <c r="W1078" t="s">
        <v>2803</v>
      </c>
      <c r="X1078" t="s">
        <v>2804</v>
      </c>
      <c r="Y1078" t="s">
        <v>2805</v>
      </c>
      <c r="Z1078" t="s">
        <v>2799</v>
      </c>
      <c r="AA1078">
        <f>sample_report[[#This Row],[PTI_4]]*sample_report[[#This Row],[STR_4]]*0.01</f>
        <v>1408.1528999999998</v>
      </c>
      <c r="AB1078">
        <f>sample_report[[#This Row],[PTI_3]]*sample_report[[#This Row],[STR_3]]*0.01</f>
        <v>1571.5748999999998</v>
      </c>
      <c r="AC1078">
        <f>sample_report[[#This Row],[PTI_2]]*sample_report[[#This Row],[STR_32]]*0.01</f>
        <v>1147.8127999999999</v>
      </c>
      <c r="AD1078">
        <f>sample_report[[#This Row],[PTI_1]]*sample_report[[#This Row],[STR_1]]*0.01</f>
        <v>123365.85</v>
      </c>
      <c r="AE1078">
        <f>sample_report[[#This Row],[PTI_0]]*sample_report[[#This Row],[STR_0]]*0.01</f>
        <v>138200.25</v>
      </c>
      <c r="AF1078">
        <v>38.909999999999997</v>
      </c>
      <c r="AG1078">
        <v>38.909999999999997</v>
      </c>
      <c r="AH1078">
        <v>25.84</v>
      </c>
      <c r="AI1078">
        <v>25.89</v>
      </c>
      <c r="AJ1078">
        <v>25.75</v>
      </c>
      <c r="AK1078" t="s">
        <v>2806</v>
      </c>
      <c r="AL1078" t="s">
        <v>2807</v>
      </c>
      <c r="AM1078" t="s">
        <v>2808</v>
      </c>
      <c r="AN1078">
        <v>476500</v>
      </c>
      <c r="AO1078">
        <v>536700</v>
      </c>
      <c r="AP1078" t="s">
        <v>2809</v>
      </c>
      <c r="AQ1078" t="s">
        <v>198</v>
      </c>
      <c r="AR1078" t="s">
        <v>2810</v>
      </c>
    </row>
    <row r="1079" spans="1:44" x14ac:dyDescent="0.3">
      <c r="A1079" t="s">
        <v>2796</v>
      </c>
      <c r="B1079" t="s">
        <v>2797</v>
      </c>
      <c r="C1079" t="s">
        <v>30</v>
      </c>
      <c r="D1079" t="s">
        <v>1982</v>
      </c>
      <c r="E1079">
        <v>2016</v>
      </c>
      <c r="F1079">
        <v>361900</v>
      </c>
      <c r="G1079" t="s">
        <v>2811</v>
      </c>
      <c r="H1079">
        <v>1207900</v>
      </c>
      <c r="I1079">
        <v>3316300</v>
      </c>
      <c r="J1079" t="s">
        <v>2802</v>
      </c>
      <c r="K1079">
        <v>124300</v>
      </c>
      <c r="L1079">
        <v>235000</v>
      </c>
      <c r="M1079">
        <v>706</v>
      </c>
      <c r="N1079" t="s">
        <v>2812</v>
      </c>
      <c r="O1079" t="s">
        <v>2813</v>
      </c>
      <c r="P1079">
        <f>SUM(sample_report[[#This Row],[DIFF_4]:[DIFF_0]])</f>
        <v>-280247.84999999998</v>
      </c>
      <c r="Q1079" s="1">
        <f>sample_report[[#This Row],[CTP_4]]-sample_report[[#This Row],[NOM_TAX_4]]</f>
        <v>-123.13000000000011</v>
      </c>
      <c r="R1079" s="1">
        <f>sample_report[[#This Row],[CTP_3]]-sample_report[[#This Row],[NOM_TAX_3]]</f>
        <v>-188.8900000000001</v>
      </c>
      <c r="S1079" s="1">
        <f>sample_report[[#This Row],[CTP_2]]-sample_report[[#This Row],[NOMO_TAX_2]]</f>
        <v>-377.82999999999993</v>
      </c>
      <c r="T1079" s="1">
        <f>sample_report[[#This Row],[CTP_1]]-sample_report[[#This Row],[NOM_TAX_1]]</f>
        <v>-139370</v>
      </c>
      <c r="U1079" s="1">
        <f>sample_report[[#This Row],[CTP_0]]-sample_report[[#This Row],[NOM_TAX_0]]</f>
        <v>-140188</v>
      </c>
      <c r="V1079" t="s">
        <v>2814</v>
      </c>
      <c r="W1079" t="s">
        <v>2815</v>
      </c>
      <c r="X1079" t="s">
        <v>2816</v>
      </c>
      <c r="Y1079" t="s">
        <v>2817</v>
      </c>
      <c r="Z1079" t="s">
        <v>2802</v>
      </c>
      <c r="AA1079">
        <f>sample_report[[#This Row],[PTI_4]]*sample_report[[#This Row],[STR_4]]*0.01</f>
        <v>1079.1300000000001</v>
      </c>
      <c r="AB1079">
        <f>sample_report[[#This Row],[PTI_3]]*sample_report[[#This Row],[STR_3]]*0.01</f>
        <v>1189.8900000000001</v>
      </c>
      <c r="AC1079">
        <f>sample_report[[#This Row],[PTI_2]]*sample_report[[#This Row],[STR_32]]*0.01</f>
        <v>1246.83</v>
      </c>
      <c r="AD1079">
        <f>sample_report[[#This Row],[PTI_1]]*sample_report[[#This Row],[STR_1]]*0.01</f>
        <v>140556</v>
      </c>
      <c r="AE1079">
        <f>sample_report[[#This Row],[PTI_0]]*sample_report[[#This Row],[STR_0]]*0.01</f>
        <v>141141</v>
      </c>
      <c r="AF1079">
        <v>39</v>
      </c>
      <c r="AG1079">
        <v>39</v>
      </c>
      <c r="AH1079">
        <v>39</v>
      </c>
      <c r="AI1079">
        <v>39</v>
      </c>
      <c r="AJ1079">
        <v>39</v>
      </c>
      <c r="AK1079" t="s">
        <v>2818</v>
      </c>
      <c r="AL1079" t="s">
        <v>2819</v>
      </c>
      <c r="AM1079" t="s">
        <v>2820</v>
      </c>
      <c r="AN1079">
        <v>360400</v>
      </c>
      <c r="AO1079">
        <v>361900</v>
      </c>
      <c r="AP1079" t="s">
        <v>2821</v>
      </c>
      <c r="AQ1079" t="s">
        <v>198</v>
      </c>
      <c r="AR1079" t="s">
        <v>2822</v>
      </c>
    </row>
    <row r="1080" spans="1:44" hidden="1" x14ac:dyDescent="0.3">
      <c r="A1080" t="s">
        <v>2837</v>
      </c>
      <c r="B1080" t="s">
        <v>2838</v>
      </c>
      <c r="C1080" t="s">
        <v>30</v>
      </c>
      <c r="D1080" t="s">
        <v>1378</v>
      </c>
      <c r="E1080">
        <v>2018</v>
      </c>
      <c r="F1080">
        <v>206000</v>
      </c>
      <c r="G1080" t="s">
        <v>2839</v>
      </c>
      <c r="H1080">
        <v>898440</v>
      </c>
      <c r="I1080">
        <v>1420210</v>
      </c>
      <c r="J1080" t="s">
        <v>2840</v>
      </c>
      <c r="K1080">
        <v>59770</v>
      </c>
      <c r="L1080">
        <v>146030</v>
      </c>
      <c r="M1080">
        <v>1105</v>
      </c>
      <c r="N1080" t="s">
        <v>2841</v>
      </c>
      <c r="O1080" t="s">
        <v>2842</v>
      </c>
      <c r="P1080">
        <f>SUM(sample_report[[#This Row],[DIFF_4]:[DIFF_0]])</f>
        <v>1520.4947800000002</v>
      </c>
      <c r="Q1080">
        <f>sample_report[[#This Row],[CTP_4]]-sample_report[[#This Row],[NOM_TAX_4]]</f>
        <v>-37.005219999999952</v>
      </c>
      <c r="R1080" s="1">
        <f>sample_report[[#This Row],[CTP_3]]-sample_report[[#This Row],[NOM_TAX_3]]</f>
        <v>334</v>
      </c>
      <c r="S1080" s="1">
        <f>sample_report[[#This Row],[CTP_2]]-sample_report[[#This Row],[NOMO_TAX_2]]</f>
        <v>389.9</v>
      </c>
      <c r="T1080" s="1">
        <f>sample_report[[#This Row],[CTP_1]]-sample_report[[#This Row],[NOM_TAX_1]]</f>
        <v>446.4</v>
      </c>
      <c r="U1080" s="1">
        <f>sample_report[[#This Row],[CTP_0]]-sample_report[[#This Row],[NOM_TAX_0]]</f>
        <v>387.2</v>
      </c>
      <c r="V1080" t="s">
        <v>2843</v>
      </c>
      <c r="W1080" t="s">
        <v>2844</v>
      </c>
      <c r="X1080" t="s">
        <v>2845</v>
      </c>
      <c r="Y1080" t="s">
        <v>2846</v>
      </c>
      <c r="Z1080" t="s">
        <v>2840</v>
      </c>
      <c r="AA1080">
        <f>sample_report[[#This Row],[PTI_4]]*sample_report[[#This Row],[STR_4]]*0.01</f>
        <v>316.80521999999996</v>
      </c>
      <c r="AF1080">
        <v>38.909999999999997</v>
      </c>
      <c r="AG1080">
        <v>38.909999999999997</v>
      </c>
      <c r="AH1080">
        <v>25.84</v>
      </c>
      <c r="AI1080">
        <v>25.89</v>
      </c>
      <c r="AJ1080">
        <v>25.75</v>
      </c>
      <c r="AK1080" t="s">
        <v>2847</v>
      </c>
      <c r="AL1080" t="s">
        <v>2848</v>
      </c>
      <c r="AM1080" t="s">
        <v>2849</v>
      </c>
      <c r="AN1080">
        <v>160210</v>
      </c>
      <c r="AO1080">
        <v>206000</v>
      </c>
      <c r="AP1080" t="s">
        <v>2850</v>
      </c>
      <c r="AQ1080" t="s">
        <v>35</v>
      </c>
      <c r="AR1080" t="s">
        <v>35</v>
      </c>
    </row>
    <row r="1081" spans="1:44" hidden="1" x14ac:dyDescent="0.3">
      <c r="A1081" t="s">
        <v>2851</v>
      </c>
      <c r="B1081" t="s">
        <v>2852</v>
      </c>
      <c r="C1081" t="s">
        <v>30</v>
      </c>
      <c r="D1081" t="s">
        <v>1378</v>
      </c>
      <c r="E1081">
        <v>2018</v>
      </c>
      <c r="F1081">
        <v>226268</v>
      </c>
      <c r="G1081" t="s">
        <v>2853</v>
      </c>
      <c r="H1081">
        <v>1458154</v>
      </c>
      <c r="I1081">
        <v>2856618</v>
      </c>
      <c r="J1081" t="s">
        <v>2854</v>
      </c>
      <c r="K1081">
        <v>54517</v>
      </c>
      <c r="L1081">
        <v>168096</v>
      </c>
      <c r="M1081">
        <v>711</v>
      </c>
      <c r="N1081" t="s">
        <v>2855</v>
      </c>
      <c r="O1081" t="s">
        <v>2856</v>
      </c>
      <c r="P1081">
        <f>SUM(sample_report[[#This Row],[DIFF_4]:[DIFF_0]])</f>
        <v>1111.8557999999998</v>
      </c>
      <c r="Q1081">
        <f>sample_report[[#This Row],[CTP_4]]-sample_report[[#This Row],[NOM_TAX_4]]</f>
        <v>-175.8442</v>
      </c>
      <c r="R1081" s="1">
        <f>sample_report[[#This Row],[CTP_3]]-sample_report[[#This Row],[NOM_TAX_3]]</f>
        <v>336.8</v>
      </c>
      <c r="S1081" s="1">
        <f>sample_report[[#This Row],[CTP_2]]-sample_report[[#This Row],[NOMO_TAX_2]]</f>
        <v>374.73</v>
      </c>
      <c r="T1081" s="1">
        <f>sample_report[[#This Row],[CTP_1]]-sample_report[[#This Row],[NOM_TAX_1]]</f>
        <v>199.56</v>
      </c>
      <c r="U1081" s="1">
        <f>sample_report[[#This Row],[CTP_0]]-sample_report[[#This Row],[NOM_TAX_0]]</f>
        <v>376.61</v>
      </c>
      <c r="V1081" t="s">
        <v>2857</v>
      </c>
      <c r="W1081" t="s">
        <v>2858</v>
      </c>
      <c r="X1081" t="s">
        <v>2859</v>
      </c>
      <c r="Y1081" t="s">
        <v>2860</v>
      </c>
      <c r="Z1081" t="s">
        <v>2854</v>
      </c>
      <c r="AA1081">
        <f>sample_report[[#This Row],[PTI_4]]*sample_report[[#This Row],[STR_4]]*0.01</f>
        <v>378.21420000000001</v>
      </c>
      <c r="AF1081">
        <v>39</v>
      </c>
      <c r="AG1081">
        <v>39</v>
      </c>
      <c r="AH1081">
        <v>39</v>
      </c>
      <c r="AI1081">
        <v>39</v>
      </c>
      <c r="AJ1081">
        <v>39</v>
      </c>
      <c r="AK1081" t="s">
        <v>2861</v>
      </c>
      <c r="AL1081" t="s">
        <v>2862</v>
      </c>
      <c r="AM1081" t="s">
        <v>2863</v>
      </c>
      <c r="AN1081">
        <v>118961</v>
      </c>
      <c r="AO1081">
        <v>226268</v>
      </c>
      <c r="AP1081" t="s">
        <v>2864</v>
      </c>
      <c r="AQ1081" t="s">
        <v>35</v>
      </c>
      <c r="AR1081" t="s">
        <v>35</v>
      </c>
    </row>
    <row r="1082" spans="1:44" hidden="1" x14ac:dyDescent="0.3">
      <c r="A1082" t="s">
        <v>2865</v>
      </c>
      <c r="B1082" t="s">
        <v>2866</v>
      </c>
      <c r="C1082" t="s">
        <v>30</v>
      </c>
      <c r="D1082" t="s">
        <v>1378</v>
      </c>
      <c r="E1082">
        <v>2018</v>
      </c>
      <c r="F1082">
        <v>62329</v>
      </c>
      <c r="G1082" t="s">
        <v>2867</v>
      </c>
      <c r="H1082">
        <v>520290</v>
      </c>
      <c r="I1082">
        <v>1004524</v>
      </c>
      <c r="J1082" t="s">
        <v>2868</v>
      </c>
      <c r="K1082">
        <v>10545</v>
      </c>
      <c r="L1082">
        <v>51784</v>
      </c>
      <c r="M1082">
        <v>523</v>
      </c>
      <c r="N1082" t="s">
        <v>2869</v>
      </c>
      <c r="O1082" t="s">
        <v>2870</v>
      </c>
      <c r="P1082">
        <f>SUM(sample_report[[#This Row],[DIFF_4]:[DIFF_0]])</f>
        <v>179.22135599999999</v>
      </c>
      <c r="Q1082">
        <f>sample_report[[#This Row],[CTP_4]]-sample_report[[#This Row],[NOM_TAX_4]]</f>
        <v>-36.418643999999986</v>
      </c>
      <c r="R1082" s="1">
        <f>sample_report[[#This Row],[CTP_3]]-sample_report[[#This Row],[NOM_TAX_3]]</f>
        <v>53.62</v>
      </c>
      <c r="S1082" s="1">
        <f>sample_report[[#This Row],[CTP_2]]-sample_report[[#This Row],[NOMO_TAX_2]]</f>
        <v>102.85</v>
      </c>
      <c r="T1082" s="1">
        <f>sample_report[[#This Row],[CTP_1]]-sample_report[[#This Row],[NOM_TAX_1]]</f>
        <v>125.14</v>
      </c>
      <c r="U1082" s="1">
        <f>sample_report[[#This Row],[CTP_0]]-sample_report[[#This Row],[NOM_TAX_0]]</f>
        <v>-65.97</v>
      </c>
      <c r="V1082" t="s">
        <v>2871</v>
      </c>
      <c r="W1082" t="s">
        <v>2872</v>
      </c>
      <c r="X1082" t="s">
        <v>2873</v>
      </c>
      <c r="Y1082" t="s">
        <v>2874</v>
      </c>
      <c r="Z1082" t="s">
        <v>2868</v>
      </c>
      <c r="AA1082">
        <f>sample_report[[#This Row],[PTI_4]]*sample_report[[#This Row],[STR_4]]*0.01</f>
        <v>116.27864399999999</v>
      </c>
      <c r="AF1082">
        <v>38.909999999999997</v>
      </c>
      <c r="AG1082">
        <v>38.909999999999997</v>
      </c>
      <c r="AH1082">
        <v>25.84</v>
      </c>
      <c r="AI1082">
        <v>25.89</v>
      </c>
      <c r="AJ1082">
        <v>25.75</v>
      </c>
      <c r="AK1082" t="s">
        <v>2875</v>
      </c>
      <c r="AL1082" t="s">
        <v>2876</v>
      </c>
      <c r="AM1082" t="s">
        <v>2877</v>
      </c>
      <c r="AN1082">
        <v>36132</v>
      </c>
      <c r="AO1082">
        <v>62329</v>
      </c>
      <c r="AP1082" t="s">
        <v>2878</v>
      </c>
      <c r="AQ1082" t="s">
        <v>35</v>
      </c>
      <c r="AR1082" t="s">
        <v>2879</v>
      </c>
    </row>
    <row r="1083" spans="1:44" hidden="1" x14ac:dyDescent="0.3">
      <c r="A1083" t="s">
        <v>2880</v>
      </c>
      <c r="B1083" t="s">
        <v>2881</v>
      </c>
      <c r="C1083" t="s">
        <v>30</v>
      </c>
      <c r="D1083" t="s">
        <v>1378</v>
      </c>
      <c r="E1083">
        <v>2018</v>
      </c>
      <c r="F1083">
        <v>57608</v>
      </c>
      <c r="G1083" t="s">
        <v>2882</v>
      </c>
      <c r="H1083">
        <v>494636</v>
      </c>
      <c r="I1083">
        <v>971604</v>
      </c>
      <c r="J1083" t="s">
        <v>2883</v>
      </c>
      <c r="K1083">
        <v>10571</v>
      </c>
      <c r="L1083">
        <v>46919</v>
      </c>
      <c r="M1083">
        <v>497</v>
      </c>
      <c r="N1083" t="s">
        <v>2884</v>
      </c>
      <c r="O1083" t="s">
        <v>2885</v>
      </c>
      <c r="P1083">
        <f>SUM(sample_report[[#This Row],[DIFF_4]:[DIFF_0]])</f>
        <v>274.51980000000003</v>
      </c>
      <c r="Q1083">
        <f>sample_report[[#This Row],[CTP_4]]-sample_report[[#This Row],[NOM_TAX_4]]</f>
        <v>-81.220200000000006</v>
      </c>
      <c r="R1083" s="1">
        <f>sample_report[[#This Row],[CTP_3]]-sample_report[[#This Row],[NOM_TAX_3]]</f>
        <v>46.77</v>
      </c>
      <c r="S1083" s="1">
        <f>sample_report[[#This Row],[CTP_2]]-sample_report[[#This Row],[NOMO_TAX_2]]</f>
        <v>124.34</v>
      </c>
      <c r="T1083" s="1">
        <f>sample_report[[#This Row],[CTP_1]]-sample_report[[#This Row],[NOM_TAX_1]]</f>
        <v>155.77000000000001</v>
      </c>
      <c r="U1083" s="1">
        <f>sample_report[[#This Row],[CTP_0]]-sample_report[[#This Row],[NOM_TAX_0]]</f>
        <v>28.86</v>
      </c>
      <c r="V1083" t="s">
        <v>2886</v>
      </c>
      <c r="W1083" t="s">
        <v>2887</v>
      </c>
      <c r="X1083" t="s">
        <v>2888</v>
      </c>
      <c r="Y1083" t="s">
        <v>2889</v>
      </c>
      <c r="Z1083" t="s">
        <v>2883</v>
      </c>
      <c r="AA1083">
        <f>sample_report[[#This Row],[PTI_4]]*sample_report[[#This Row],[STR_4]]*0.01</f>
        <v>97.180200000000013</v>
      </c>
      <c r="AF1083">
        <v>39</v>
      </c>
      <c r="AG1083">
        <v>39</v>
      </c>
      <c r="AH1083">
        <v>39</v>
      </c>
      <c r="AI1083">
        <v>39</v>
      </c>
      <c r="AJ1083">
        <v>39</v>
      </c>
      <c r="AK1083" t="s">
        <v>2890</v>
      </c>
      <c r="AL1083" t="s">
        <v>2891</v>
      </c>
      <c r="AM1083" t="s">
        <v>2892</v>
      </c>
      <c r="AN1083">
        <v>61893</v>
      </c>
      <c r="AO1083">
        <v>57608</v>
      </c>
      <c r="AP1083" t="s">
        <v>2893</v>
      </c>
      <c r="AQ1083" t="s">
        <v>35</v>
      </c>
      <c r="AR1083" t="s">
        <v>2894</v>
      </c>
    </row>
    <row r="1084" spans="1:44" hidden="1" x14ac:dyDescent="0.3">
      <c r="A1084" t="s">
        <v>2895</v>
      </c>
      <c r="B1084" t="s">
        <v>2896</v>
      </c>
      <c r="C1084" t="s">
        <v>30</v>
      </c>
      <c r="D1084" t="s">
        <v>1378</v>
      </c>
      <c r="E1084">
        <v>2018</v>
      </c>
      <c r="F1084">
        <v>95973</v>
      </c>
      <c r="G1084" t="s">
        <v>2897</v>
      </c>
      <c r="H1084">
        <v>180856</v>
      </c>
      <c r="I1084">
        <v>316593</v>
      </c>
      <c r="J1084" t="s">
        <v>2898</v>
      </c>
      <c r="K1084">
        <v>16254</v>
      </c>
      <c r="L1084">
        <v>79720</v>
      </c>
      <c r="M1084">
        <v>2590</v>
      </c>
      <c r="N1084" t="s">
        <v>2899</v>
      </c>
      <c r="O1084" t="s">
        <v>2900</v>
      </c>
      <c r="P1084">
        <f>SUM(sample_report[[#This Row],[DIFF_4]:[DIFF_0]])</f>
        <v>860.41369499999996</v>
      </c>
      <c r="Q1084">
        <f>sample_report[[#This Row],[CTP_4]]-sample_report[[#This Row],[NOM_TAX_4]]</f>
        <v>5.363695000000007</v>
      </c>
      <c r="R1084" s="1">
        <f>sample_report[[#This Row],[CTP_3]]-sample_report[[#This Row],[NOM_TAX_3]]</f>
        <v>194.67</v>
      </c>
      <c r="S1084" s="1">
        <f>sample_report[[#This Row],[CTP_2]]-sample_report[[#This Row],[NOMO_TAX_2]]</f>
        <v>218.98</v>
      </c>
      <c r="T1084" s="1">
        <f>sample_report[[#This Row],[CTP_1]]-sample_report[[#This Row],[NOM_TAX_1]]</f>
        <v>260.23</v>
      </c>
      <c r="U1084" s="1">
        <f>sample_report[[#This Row],[CTP_0]]-sample_report[[#This Row],[NOM_TAX_0]]</f>
        <v>181.17</v>
      </c>
      <c r="V1084" t="s">
        <v>2901</v>
      </c>
      <c r="W1084" t="s">
        <v>2902</v>
      </c>
      <c r="X1084" t="s">
        <v>2903</v>
      </c>
      <c r="Y1084" t="s">
        <v>2904</v>
      </c>
      <c r="Z1084" t="s">
        <v>2898</v>
      </c>
      <c r="AA1084">
        <f>sample_report[[#This Row],[PTI_4]]*sample_report[[#This Row],[STR_4]]*0.01</f>
        <v>176.476305</v>
      </c>
      <c r="AF1084">
        <v>38.909999999999997</v>
      </c>
      <c r="AG1084">
        <v>38.909999999999997</v>
      </c>
      <c r="AH1084">
        <v>25.84</v>
      </c>
      <c r="AI1084">
        <v>25.89</v>
      </c>
      <c r="AJ1084">
        <v>25.75</v>
      </c>
      <c r="AK1084" t="s">
        <v>2905</v>
      </c>
      <c r="AL1084" t="s">
        <v>2906</v>
      </c>
      <c r="AM1084" t="s">
        <v>2907</v>
      </c>
      <c r="AN1084">
        <v>84691</v>
      </c>
      <c r="AO1084">
        <v>95973</v>
      </c>
      <c r="AP1084" t="s">
        <v>2908</v>
      </c>
      <c r="AQ1084" t="s">
        <v>35</v>
      </c>
      <c r="AR1084" t="s">
        <v>35</v>
      </c>
    </row>
    <row r="1085" spans="1:44" hidden="1" x14ac:dyDescent="0.3">
      <c r="A1085" t="s">
        <v>2909</v>
      </c>
      <c r="B1085" t="s">
        <v>2910</v>
      </c>
      <c r="C1085" t="s">
        <v>30</v>
      </c>
      <c r="D1085" t="s">
        <v>1378</v>
      </c>
      <c r="E1085">
        <v>2018</v>
      </c>
      <c r="F1085">
        <v>52894</v>
      </c>
      <c r="G1085" t="s">
        <v>2911</v>
      </c>
      <c r="H1085">
        <v>199464</v>
      </c>
      <c r="I1085">
        <v>347386</v>
      </c>
      <c r="J1085" t="s">
        <v>2912</v>
      </c>
      <c r="K1085">
        <v>11837</v>
      </c>
      <c r="L1085">
        <v>41057</v>
      </c>
      <c r="M1085">
        <v>1195</v>
      </c>
      <c r="N1085" t="s">
        <v>2913</v>
      </c>
      <c r="O1085" t="s">
        <v>2914</v>
      </c>
      <c r="P1085">
        <f>SUM(sample_report[[#This Row],[DIFF_4]:[DIFF_0]])</f>
        <v>386.83839999999998</v>
      </c>
      <c r="Q1085">
        <f>sample_report[[#This Row],[CTP_4]]-sample_report[[#This Row],[NOM_TAX_4]]</f>
        <v>-30.75160000000001</v>
      </c>
      <c r="R1085" s="1">
        <f>sample_report[[#This Row],[CTP_3]]-sample_report[[#This Row],[NOM_TAX_3]]</f>
        <v>112.61</v>
      </c>
      <c r="S1085" s="1">
        <f>sample_report[[#This Row],[CTP_2]]-sample_report[[#This Row],[NOMO_TAX_2]]</f>
        <v>109.4</v>
      </c>
      <c r="T1085" s="1">
        <f>sample_report[[#This Row],[CTP_1]]-sample_report[[#This Row],[NOM_TAX_1]]</f>
        <v>104.85</v>
      </c>
      <c r="U1085" s="1">
        <f>sample_report[[#This Row],[CTP_0]]-sample_report[[#This Row],[NOM_TAX_0]]</f>
        <v>90.73</v>
      </c>
      <c r="V1085" t="s">
        <v>2915</v>
      </c>
      <c r="W1085" t="s">
        <v>2916</v>
      </c>
      <c r="X1085" t="s">
        <v>2917</v>
      </c>
      <c r="Y1085" t="s">
        <v>2918</v>
      </c>
      <c r="Z1085" t="s">
        <v>2912</v>
      </c>
      <c r="AA1085">
        <f>sample_report[[#This Row],[PTI_4]]*sample_report[[#This Row],[STR_4]]*0.01</f>
        <v>153.05160000000001</v>
      </c>
      <c r="AF1085">
        <v>39</v>
      </c>
      <c r="AG1085">
        <v>39</v>
      </c>
      <c r="AH1085">
        <v>39</v>
      </c>
      <c r="AI1085">
        <v>39</v>
      </c>
      <c r="AJ1085">
        <v>39</v>
      </c>
      <c r="AK1085" t="s">
        <v>2919</v>
      </c>
      <c r="AL1085" t="s">
        <v>2920</v>
      </c>
      <c r="AM1085" t="s">
        <v>2921</v>
      </c>
      <c r="AN1085">
        <v>45527</v>
      </c>
      <c r="AO1085">
        <v>52894</v>
      </c>
      <c r="AP1085" t="s">
        <v>2922</v>
      </c>
      <c r="AQ1085" t="s">
        <v>2923</v>
      </c>
      <c r="AR1085" t="s">
        <v>2924</v>
      </c>
    </row>
    <row r="1086" spans="1:44" hidden="1" x14ac:dyDescent="0.3">
      <c r="A1086" t="s">
        <v>2925</v>
      </c>
      <c r="B1086" t="s">
        <v>2926</v>
      </c>
      <c r="C1086" t="s">
        <v>30</v>
      </c>
      <c r="D1086" t="s">
        <v>1378</v>
      </c>
      <c r="E1086">
        <v>2018</v>
      </c>
      <c r="F1086">
        <v>134754</v>
      </c>
      <c r="G1086" t="s">
        <v>2927</v>
      </c>
      <c r="H1086">
        <v>481778</v>
      </c>
      <c r="I1086">
        <v>1017298</v>
      </c>
      <c r="J1086" t="s">
        <v>2928</v>
      </c>
      <c r="K1086">
        <v>32552</v>
      </c>
      <c r="L1086">
        <v>101083</v>
      </c>
      <c r="M1086">
        <v>1018</v>
      </c>
      <c r="N1086" t="s">
        <v>2929</v>
      </c>
      <c r="O1086" t="s">
        <v>2930</v>
      </c>
      <c r="P1086">
        <f>SUM(sample_report[[#This Row],[DIFF_4]:[DIFF_0]])</f>
        <v>102.2</v>
      </c>
      <c r="Q1086">
        <f>sample_report[[#This Row],[CTP_4]]-sample_report[[#This Row],[NOM_TAX_4]]</f>
        <v>1.03</v>
      </c>
      <c r="R1086" s="1">
        <f>sample_report[[#This Row],[CTP_3]]-sample_report[[#This Row],[NOM_TAX_3]]</f>
        <v>-5.65</v>
      </c>
      <c r="S1086" s="1">
        <f>sample_report[[#This Row],[CTP_2]]-sample_report[[#This Row],[NOMO_TAX_2]]</f>
        <v>2.74</v>
      </c>
      <c r="T1086" s="1">
        <f>sample_report[[#This Row],[CTP_1]]-sample_report[[#This Row],[NOM_TAX_1]]</f>
        <v>14.88</v>
      </c>
      <c r="U1086" s="1">
        <f>sample_report[[#This Row],[CTP_0]]-sample_report[[#This Row],[NOM_TAX_0]]</f>
        <v>89.2</v>
      </c>
      <c r="V1086" t="s">
        <v>2931</v>
      </c>
      <c r="W1086" t="s">
        <v>2932</v>
      </c>
      <c r="X1086" t="s">
        <v>2933</v>
      </c>
      <c r="Y1086" t="s">
        <v>2934</v>
      </c>
      <c r="Z1086" t="s">
        <v>2928</v>
      </c>
      <c r="AA1086">
        <f>sample_report[[#This Row],[PTI_4]]*sample_report[[#This Row],[STR_4]]*0.01</f>
        <v>0</v>
      </c>
      <c r="AK1086" t="s">
        <v>2935</v>
      </c>
      <c r="AL1086" t="s">
        <v>2936</v>
      </c>
      <c r="AM1086" t="s">
        <v>2937</v>
      </c>
      <c r="AN1086">
        <v>93883</v>
      </c>
      <c r="AO1086">
        <v>134754</v>
      </c>
      <c r="AP1086" t="s">
        <v>2938</v>
      </c>
      <c r="AQ1086" t="s">
        <v>35</v>
      </c>
      <c r="AR1086" t="s">
        <v>35</v>
      </c>
    </row>
    <row r="1087" spans="1:44" hidden="1" x14ac:dyDescent="0.3">
      <c r="A1087" t="s">
        <v>2837</v>
      </c>
      <c r="B1087" t="s">
        <v>2838</v>
      </c>
      <c r="C1087" t="s">
        <v>30</v>
      </c>
      <c r="D1087" t="s">
        <v>1378</v>
      </c>
      <c r="E1087">
        <v>2019</v>
      </c>
      <c r="F1087">
        <v>212530</v>
      </c>
      <c r="G1087" t="s">
        <v>3010</v>
      </c>
      <c r="H1087">
        <v>1002090</v>
      </c>
      <c r="I1087">
        <v>1573490</v>
      </c>
      <c r="J1087" t="s">
        <v>3011</v>
      </c>
      <c r="K1087">
        <v>50670</v>
      </c>
      <c r="L1087">
        <v>161850</v>
      </c>
      <c r="M1087">
        <v>1081</v>
      </c>
      <c r="N1087" t="s">
        <v>3012</v>
      </c>
      <c r="O1087" t="s">
        <v>3013</v>
      </c>
      <c r="P1087">
        <f>SUM(sample_report[[#This Row],[DIFF_4]:[DIFF_0]])</f>
        <v>2045.5</v>
      </c>
      <c r="Q1087">
        <f>sample_report[[#This Row],[CTP_4]]-sample_report[[#This Row],[NOM_TAX_4]]</f>
        <v>334</v>
      </c>
      <c r="R1087" s="1">
        <f>sample_report[[#This Row],[CTP_3]]-sample_report[[#This Row],[NOM_TAX_3]]</f>
        <v>389.9</v>
      </c>
      <c r="S1087" s="1">
        <f>sample_report[[#This Row],[CTP_2]]-sample_report[[#This Row],[NOMO_TAX_2]]</f>
        <v>446.4</v>
      </c>
      <c r="T1087" s="1">
        <f>sample_report[[#This Row],[CTP_1]]-sample_report[[#This Row],[NOM_TAX_1]]</f>
        <v>387.2</v>
      </c>
      <c r="U1087" s="1">
        <f>sample_report[[#This Row],[CTP_0]]-sample_report[[#This Row],[NOM_TAX_0]]</f>
        <v>488</v>
      </c>
      <c r="V1087" t="s">
        <v>2844</v>
      </c>
      <c r="W1087" t="s">
        <v>2845</v>
      </c>
      <c r="X1087" t="s">
        <v>2846</v>
      </c>
      <c r="Y1087" t="s">
        <v>2840</v>
      </c>
      <c r="Z1087" t="s">
        <v>3011</v>
      </c>
      <c r="AA1087">
        <f>sample_report[[#This Row],[PTI_4]]*sample_report[[#This Row],[STR_4]]*0.01</f>
        <v>0</v>
      </c>
      <c r="AK1087" t="s">
        <v>2848</v>
      </c>
      <c r="AL1087" t="s">
        <v>2849</v>
      </c>
      <c r="AM1087" t="s">
        <v>3014</v>
      </c>
      <c r="AN1087">
        <v>206000</v>
      </c>
      <c r="AO1087">
        <v>212530</v>
      </c>
      <c r="AP1087" t="s">
        <v>3015</v>
      </c>
      <c r="AQ1087" t="s">
        <v>35</v>
      </c>
      <c r="AR1087" t="s">
        <v>35</v>
      </c>
    </row>
    <row r="1088" spans="1:44" hidden="1" x14ac:dyDescent="0.3">
      <c r="A1088" t="s">
        <v>2851</v>
      </c>
      <c r="B1088" t="s">
        <v>2852</v>
      </c>
      <c r="C1088" t="s">
        <v>30</v>
      </c>
      <c r="D1088" t="s">
        <v>1378</v>
      </c>
      <c r="E1088">
        <v>2019</v>
      </c>
      <c r="F1088">
        <v>243429</v>
      </c>
      <c r="G1088" t="s">
        <v>3016</v>
      </c>
      <c r="H1088">
        <v>1594952</v>
      </c>
      <c r="I1088">
        <v>2935951</v>
      </c>
      <c r="J1088" t="s">
        <v>3017</v>
      </c>
      <c r="K1088">
        <v>59217</v>
      </c>
      <c r="L1088">
        <v>183291</v>
      </c>
      <c r="M1088">
        <v>633</v>
      </c>
      <c r="N1088" t="s">
        <v>3018</v>
      </c>
      <c r="O1088" t="s">
        <v>3019</v>
      </c>
      <c r="P1088">
        <f>SUM(sample_report[[#This Row],[DIFF_4]:[DIFF_0]])</f>
        <v>1549.1499999999999</v>
      </c>
      <c r="Q1088">
        <f>sample_report[[#This Row],[CTP_4]]-sample_report[[#This Row],[NOM_TAX_4]]</f>
        <v>336.8</v>
      </c>
      <c r="R1088" s="1">
        <f>sample_report[[#This Row],[CTP_3]]-sample_report[[#This Row],[NOM_TAX_3]]</f>
        <v>374.73</v>
      </c>
      <c r="S1088" s="1">
        <f>sample_report[[#This Row],[CTP_2]]-sample_report[[#This Row],[NOMO_TAX_2]]</f>
        <v>199.56</v>
      </c>
      <c r="T1088" s="1">
        <f>sample_report[[#This Row],[CTP_1]]-sample_report[[#This Row],[NOM_TAX_1]]</f>
        <v>376.61</v>
      </c>
      <c r="U1088" s="1">
        <f>sample_report[[#This Row],[CTP_0]]-sample_report[[#This Row],[NOM_TAX_0]]</f>
        <v>261.45</v>
      </c>
      <c r="V1088" t="s">
        <v>2858</v>
      </c>
      <c r="W1088" t="s">
        <v>2859</v>
      </c>
      <c r="X1088" t="s">
        <v>2860</v>
      </c>
      <c r="Y1088" t="s">
        <v>2854</v>
      </c>
      <c r="Z1088" t="s">
        <v>3017</v>
      </c>
      <c r="AA1088">
        <f>sample_report[[#This Row],[PTI_4]]*sample_report[[#This Row],[STR_4]]*0.01</f>
        <v>0</v>
      </c>
      <c r="AK1088" t="s">
        <v>2862</v>
      </c>
      <c r="AL1088" t="s">
        <v>2863</v>
      </c>
      <c r="AM1088" t="s">
        <v>3020</v>
      </c>
      <c r="AN1088">
        <v>226268</v>
      </c>
      <c r="AO1088">
        <v>243429</v>
      </c>
      <c r="AP1088" t="s">
        <v>3021</v>
      </c>
      <c r="AQ1088" t="s">
        <v>35</v>
      </c>
      <c r="AR1088" t="s">
        <v>35</v>
      </c>
    </row>
    <row r="1089" spans="1:44" hidden="1" x14ac:dyDescent="0.3">
      <c r="A1089" t="s">
        <v>2865</v>
      </c>
      <c r="B1089" t="s">
        <v>2866</v>
      </c>
      <c r="C1089" t="s">
        <v>30</v>
      </c>
      <c r="D1089" t="s">
        <v>1378</v>
      </c>
      <c r="E1089">
        <v>2019</v>
      </c>
      <c r="F1089">
        <v>75770</v>
      </c>
      <c r="G1089" t="s">
        <v>3022</v>
      </c>
      <c r="H1089">
        <v>562186</v>
      </c>
      <c r="I1089">
        <v>1088218</v>
      </c>
      <c r="J1089" t="s">
        <v>3023</v>
      </c>
      <c r="K1089">
        <v>13520</v>
      </c>
      <c r="L1089">
        <v>62250</v>
      </c>
      <c r="M1089">
        <v>595</v>
      </c>
      <c r="N1089" t="s">
        <v>3024</v>
      </c>
      <c r="O1089" t="s">
        <v>3025</v>
      </c>
      <c r="P1089">
        <f>SUM(sample_report[[#This Row],[DIFF_4]:[DIFF_0]])</f>
        <v>158.83000000000001</v>
      </c>
      <c r="Q1089">
        <f>sample_report[[#This Row],[CTP_4]]-sample_report[[#This Row],[NOM_TAX_4]]</f>
        <v>53.62</v>
      </c>
      <c r="R1089" s="1">
        <f>sample_report[[#This Row],[CTP_3]]-sample_report[[#This Row],[NOM_TAX_3]]</f>
        <v>102.85</v>
      </c>
      <c r="S1089" s="1">
        <f>sample_report[[#This Row],[CTP_2]]-sample_report[[#This Row],[NOMO_TAX_2]]</f>
        <v>125.14</v>
      </c>
      <c r="T1089" s="1">
        <f>sample_report[[#This Row],[CTP_1]]-sample_report[[#This Row],[NOM_TAX_1]]</f>
        <v>-65.97</v>
      </c>
      <c r="U1089" s="1">
        <f>sample_report[[#This Row],[CTP_0]]-sample_report[[#This Row],[NOM_TAX_0]]</f>
        <v>-56.81</v>
      </c>
      <c r="V1089" t="s">
        <v>2872</v>
      </c>
      <c r="W1089" t="s">
        <v>2873</v>
      </c>
      <c r="X1089" t="s">
        <v>2874</v>
      </c>
      <c r="Y1089" t="s">
        <v>2868</v>
      </c>
      <c r="Z1089" t="s">
        <v>3023</v>
      </c>
      <c r="AA1089">
        <f>sample_report[[#This Row],[PTI_4]]*sample_report[[#This Row],[STR_4]]*0.01</f>
        <v>0</v>
      </c>
      <c r="AK1089" t="s">
        <v>2876</v>
      </c>
      <c r="AL1089" t="s">
        <v>2877</v>
      </c>
      <c r="AM1089" t="s">
        <v>3026</v>
      </c>
      <c r="AN1089">
        <v>62329</v>
      </c>
      <c r="AO1089">
        <v>75770</v>
      </c>
      <c r="AP1089" t="s">
        <v>3027</v>
      </c>
      <c r="AQ1089" t="s">
        <v>35</v>
      </c>
      <c r="AR1089" t="s">
        <v>3028</v>
      </c>
    </row>
    <row r="1090" spans="1:44" hidden="1" x14ac:dyDescent="0.3">
      <c r="A1090" t="s">
        <v>2880</v>
      </c>
      <c r="B1090" t="s">
        <v>2881</v>
      </c>
      <c r="C1090" t="s">
        <v>30</v>
      </c>
      <c r="D1090" t="s">
        <v>1378</v>
      </c>
      <c r="E1090">
        <v>2019</v>
      </c>
      <c r="F1090">
        <v>74830</v>
      </c>
      <c r="G1090" t="s">
        <v>3029</v>
      </c>
      <c r="H1090">
        <v>535080</v>
      </c>
      <c r="I1090">
        <v>1042080</v>
      </c>
      <c r="J1090" t="s">
        <v>3030</v>
      </c>
      <c r="K1090">
        <v>13630</v>
      </c>
      <c r="L1090">
        <v>61100</v>
      </c>
      <c r="M1090">
        <v>607</v>
      </c>
      <c r="N1090" t="s">
        <v>3031</v>
      </c>
      <c r="O1090" t="s">
        <v>3032</v>
      </c>
      <c r="P1090">
        <f>SUM(sample_report[[#This Row],[DIFF_4]:[DIFF_0]])</f>
        <v>457.44</v>
      </c>
      <c r="Q1090">
        <f>sample_report[[#This Row],[CTP_4]]-sample_report[[#This Row],[NOM_TAX_4]]</f>
        <v>46.77</v>
      </c>
      <c r="R1090" s="1">
        <f>sample_report[[#This Row],[CTP_3]]-sample_report[[#This Row],[NOM_TAX_3]]</f>
        <v>124.34</v>
      </c>
      <c r="S1090" s="1">
        <f>sample_report[[#This Row],[CTP_2]]-sample_report[[#This Row],[NOMO_TAX_2]]</f>
        <v>155.77000000000001</v>
      </c>
      <c r="T1090" s="1">
        <f>sample_report[[#This Row],[CTP_1]]-sample_report[[#This Row],[NOM_TAX_1]]</f>
        <v>28.86</v>
      </c>
      <c r="U1090" s="1">
        <f>sample_report[[#This Row],[CTP_0]]-sample_report[[#This Row],[NOM_TAX_0]]</f>
        <v>101.7</v>
      </c>
      <c r="V1090" t="s">
        <v>2887</v>
      </c>
      <c r="W1090" t="s">
        <v>2888</v>
      </c>
      <c r="X1090" t="s">
        <v>2889</v>
      </c>
      <c r="Y1090" t="s">
        <v>2883</v>
      </c>
      <c r="Z1090" t="s">
        <v>3030</v>
      </c>
      <c r="AA1090">
        <f>sample_report[[#This Row],[PTI_4]]*sample_report[[#This Row],[STR_4]]*0.01</f>
        <v>0</v>
      </c>
      <c r="AK1090" t="s">
        <v>2891</v>
      </c>
      <c r="AL1090" t="s">
        <v>2892</v>
      </c>
      <c r="AM1090" t="s">
        <v>3033</v>
      </c>
      <c r="AN1090">
        <v>57608</v>
      </c>
      <c r="AO1090">
        <v>74830</v>
      </c>
      <c r="AP1090" t="s">
        <v>3034</v>
      </c>
      <c r="AQ1090" t="s">
        <v>35</v>
      </c>
      <c r="AR1090" t="s">
        <v>35</v>
      </c>
    </row>
    <row r="1091" spans="1:44" hidden="1" x14ac:dyDescent="0.3">
      <c r="A1091" t="s">
        <v>2895</v>
      </c>
      <c r="B1091" t="s">
        <v>2896</v>
      </c>
      <c r="C1091" t="s">
        <v>30</v>
      </c>
      <c r="D1091" t="s">
        <v>1378</v>
      </c>
      <c r="E1091">
        <v>2019</v>
      </c>
      <c r="F1091">
        <v>102580</v>
      </c>
      <c r="G1091" t="s">
        <v>3035</v>
      </c>
      <c r="H1091">
        <v>234124</v>
      </c>
      <c r="I1091">
        <v>380982</v>
      </c>
      <c r="J1091" t="s">
        <v>3036</v>
      </c>
      <c r="K1091">
        <v>14726</v>
      </c>
      <c r="L1091">
        <v>87854</v>
      </c>
      <c r="M1091">
        <v>2519</v>
      </c>
      <c r="N1091" t="s">
        <v>3037</v>
      </c>
      <c r="O1091" t="s">
        <v>3038</v>
      </c>
      <c r="P1091">
        <f>SUM(sample_report[[#This Row],[DIFF_4]:[DIFF_0]])</f>
        <v>1008.9699999999999</v>
      </c>
      <c r="Q1091">
        <f>sample_report[[#This Row],[CTP_4]]-sample_report[[#This Row],[NOM_TAX_4]]</f>
        <v>194.67</v>
      </c>
      <c r="R1091" s="1">
        <f>sample_report[[#This Row],[CTP_3]]-sample_report[[#This Row],[NOM_TAX_3]]</f>
        <v>218.98</v>
      </c>
      <c r="S1091" s="1">
        <f>sample_report[[#This Row],[CTP_2]]-sample_report[[#This Row],[NOMO_TAX_2]]</f>
        <v>260.23</v>
      </c>
      <c r="T1091" s="1">
        <f>sample_report[[#This Row],[CTP_1]]-sample_report[[#This Row],[NOM_TAX_1]]</f>
        <v>181.17</v>
      </c>
      <c r="U1091" s="1">
        <f>sample_report[[#This Row],[CTP_0]]-sample_report[[#This Row],[NOM_TAX_0]]</f>
        <v>153.91999999999999</v>
      </c>
      <c r="V1091" t="s">
        <v>2902</v>
      </c>
      <c r="W1091" t="s">
        <v>2903</v>
      </c>
      <c r="X1091" t="s">
        <v>2904</v>
      </c>
      <c r="Y1091" t="s">
        <v>2898</v>
      </c>
      <c r="Z1091" t="s">
        <v>3036</v>
      </c>
      <c r="AA1091">
        <f>sample_report[[#This Row],[PTI_4]]*sample_report[[#This Row],[STR_4]]*0.01</f>
        <v>0</v>
      </c>
      <c r="AK1091" t="s">
        <v>2906</v>
      </c>
      <c r="AL1091" t="s">
        <v>2907</v>
      </c>
      <c r="AM1091" t="s">
        <v>3039</v>
      </c>
      <c r="AN1091">
        <v>95973</v>
      </c>
      <c r="AO1091">
        <v>102580</v>
      </c>
      <c r="AP1091" t="s">
        <v>3040</v>
      </c>
      <c r="AQ1091" t="s">
        <v>35</v>
      </c>
      <c r="AR1091" t="s">
        <v>35</v>
      </c>
    </row>
    <row r="1092" spans="1:44" hidden="1" x14ac:dyDescent="0.3">
      <c r="A1092" t="s">
        <v>2909</v>
      </c>
      <c r="B1092" t="s">
        <v>2910</v>
      </c>
      <c r="C1092" t="s">
        <v>30</v>
      </c>
      <c r="D1092" t="s">
        <v>1378</v>
      </c>
      <c r="E1092">
        <v>2019</v>
      </c>
      <c r="F1092">
        <v>53290</v>
      </c>
      <c r="G1092" t="s">
        <v>3041</v>
      </c>
      <c r="H1092">
        <v>226323</v>
      </c>
      <c r="I1092">
        <v>381391</v>
      </c>
      <c r="J1092" t="s">
        <v>3042</v>
      </c>
      <c r="K1092">
        <v>10738</v>
      </c>
      <c r="L1092">
        <v>42552</v>
      </c>
      <c r="M1092">
        <v>1168</v>
      </c>
      <c r="N1092" t="s">
        <v>3043</v>
      </c>
      <c r="O1092" t="s">
        <v>3044</v>
      </c>
      <c r="P1092">
        <f>SUM(sample_report[[#This Row],[DIFF_4]:[DIFF_0]])</f>
        <v>526.62</v>
      </c>
      <c r="Q1092">
        <f>sample_report[[#This Row],[CTP_4]]-sample_report[[#This Row],[NOM_TAX_4]]</f>
        <v>112.61</v>
      </c>
      <c r="R1092" s="1">
        <f>sample_report[[#This Row],[CTP_3]]-sample_report[[#This Row],[NOM_TAX_3]]</f>
        <v>109.4</v>
      </c>
      <c r="S1092" s="1">
        <f>sample_report[[#This Row],[CTP_2]]-sample_report[[#This Row],[NOMO_TAX_2]]</f>
        <v>104.85</v>
      </c>
      <c r="T1092" s="1">
        <f>sample_report[[#This Row],[CTP_1]]-sample_report[[#This Row],[NOM_TAX_1]]</f>
        <v>90.73</v>
      </c>
      <c r="U1092" s="1">
        <f>sample_report[[#This Row],[CTP_0]]-sample_report[[#This Row],[NOM_TAX_0]]</f>
        <v>109.03</v>
      </c>
      <c r="V1092" t="s">
        <v>2916</v>
      </c>
      <c r="W1092" t="s">
        <v>2917</v>
      </c>
      <c r="X1092" t="s">
        <v>2918</v>
      </c>
      <c r="Y1092" t="s">
        <v>2912</v>
      </c>
      <c r="Z1092" t="s">
        <v>3042</v>
      </c>
      <c r="AA1092">
        <f>sample_report[[#This Row],[PTI_4]]*sample_report[[#This Row],[STR_4]]*0.01</f>
        <v>0</v>
      </c>
      <c r="AK1092" t="s">
        <v>2920</v>
      </c>
      <c r="AL1092" t="s">
        <v>2921</v>
      </c>
      <c r="AM1092" t="s">
        <v>3045</v>
      </c>
      <c r="AN1092">
        <v>52894</v>
      </c>
      <c r="AO1092">
        <v>53290</v>
      </c>
      <c r="AP1092" t="s">
        <v>3046</v>
      </c>
      <c r="AQ1092" t="s">
        <v>3047</v>
      </c>
      <c r="AR1092" t="s">
        <v>3048</v>
      </c>
    </row>
    <row r="1093" spans="1:44" hidden="1" x14ac:dyDescent="0.3">
      <c r="A1093" t="s">
        <v>2925</v>
      </c>
      <c r="B1093" t="s">
        <v>2926</v>
      </c>
      <c r="C1093" t="s">
        <v>30</v>
      </c>
      <c r="D1093" t="s">
        <v>1378</v>
      </c>
      <c r="E1093">
        <v>2019</v>
      </c>
      <c r="F1093">
        <v>133958</v>
      </c>
      <c r="G1093" t="s">
        <v>3049</v>
      </c>
      <c r="H1093">
        <v>545818</v>
      </c>
      <c r="I1093">
        <v>1071560</v>
      </c>
      <c r="J1093" t="s">
        <v>3050</v>
      </c>
      <c r="K1093">
        <v>32288</v>
      </c>
      <c r="L1093">
        <v>100633</v>
      </c>
      <c r="M1093">
        <v>964</v>
      </c>
      <c r="N1093" t="s">
        <v>3051</v>
      </c>
      <c r="O1093" t="s">
        <v>3052</v>
      </c>
      <c r="P1093">
        <f>SUM(sample_report[[#This Row],[DIFF_4]:[DIFF_0]])</f>
        <v>238.29000000000002</v>
      </c>
      <c r="Q1093">
        <f>sample_report[[#This Row],[CTP_4]]-sample_report[[#This Row],[NOM_TAX_4]]</f>
        <v>-5.65</v>
      </c>
      <c r="R1093" s="1">
        <f>sample_report[[#This Row],[CTP_3]]-sample_report[[#This Row],[NOM_TAX_3]]</f>
        <v>2.74</v>
      </c>
      <c r="S1093" s="1">
        <f>sample_report[[#This Row],[CTP_2]]-sample_report[[#This Row],[NOMO_TAX_2]]</f>
        <v>14.88</v>
      </c>
      <c r="T1093" s="1">
        <f>sample_report[[#This Row],[CTP_1]]-sample_report[[#This Row],[NOM_TAX_1]]</f>
        <v>89.2</v>
      </c>
      <c r="U1093" s="1">
        <f>sample_report[[#This Row],[CTP_0]]-sample_report[[#This Row],[NOM_TAX_0]]</f>
        <v>137.12</v>
      </c>
      <c r="V1093" t="s">
        <v>2932</v>
      </c>
      <c r="W1093" t="s">
        <v>2933</v>
      </c>
      <c r="X1093" t="s">
        <v>2934</v>
      </c>
      <c r="Y1093" t="s">
        <v>2928</v>
      </c>
      <c r="Z1093" t="s">
        <v>3050</v>
      </c>
      <c r="AA1093">
        <f>sample_report[[#This Row],[PTI_4]]*sample_report[[#This Row],[STR_4]]*0.01</f>
        <v>0</v>
      </c>
      <c r="AK1093" t="s">
        <v>2936</v>
      </c>
      <c r="AL1093" t="s">
        <v>2937</v>
      </c>
      <c r="AM1093" t="s">
        <v>3053</v>
      </c>
      <c r="AN1093">
        <v>134754</v>
      </c>
      <c r="AO1093">
        <v>133958</v>
      </c>
      <c r="AP1093" t="s">
        <v>3054</v>
      </c>
      <c r="AQ1093" t="s">
        <v>35</v>
      </c>
      <c r="AR1093" t="s">
        <v>35</v>
      </c>
    </row>
    <row r="1094" spans="1:44" hidden="1" x14ac:dyDescent="0.3">
      <c r="A1094" t="s">
        <v>2837</v>
      </c>
      <c r="B1094" t="s">
        <v>2838</v>
      </c>
      <c r="C1094" t="s">
        <v>30</v>
      </c>
      <c r="D1094" t="s">
        <v>1378</v>
      </c>
      <c r="E1094">
        <v>2017</v>
      </c>
      <c r="F1094">
        <v>160210</v>
      </c>
      <c r="G1094" t="s">
        <v>3091</v>
      </c>
      <c r="H1094">
        <v>774710</v>
      </c>
      <c r="I1094">
        <v>1223550</v>
      </c>
      <c r="J1094" t="s">
        <v>2846</v>
      </c>
      <c r="K1094">
        <v>56370</v>
      </c>
      <c r="L1094">
        <v>103840</v>
      </c>
      <c r="M1094">
        <v>873</v>
      </c>
      <c r="N1094" t="s">
        <v>3092</v>
      </c>
      <c r="O1094" t="s">
        <v>3093</v>
      </c>
      <c r="P1094">
        <f>SUM(sample_report[[#This Row],[DIFF_4]:[DIFF_0]])</f>
        <v>1484.9</v>
      </c>
      <c r="Q1094">
        <f>sample_report[[#This Row],[CTP_4]]-sample_report[[#This Row],[NOM_TAX_4]]</f>
        <v>34.799999999999997</v>
      </c>
      <c r="R1094" s="1">
        <f>sample_report[[#This Row],[CTP_3]]-sample_report[[#This Row],[NOM_TAX_3]]</f>
        <v>279.8</v>
      </c>
      <c r="S1094" s="1">
        <f>sample_report[[#This Row],[CTP_2]]-sample_report[[#This Row],[NOMO_TAX_2]]</f>
        <v>334</v>
      </c>
      <c r="T1094" s="1">
        <f>sample_report[[#This Row],[CTP_1]]-sample_report[[#This Row],[NOM_TAX_1]]</f>
        <v>389.9</v>
      </c>
      <c r="U1094" s="1">
        <f>sample_report[[#This Row],[CTP_0]]-sample_report[[#This Row],[NOM_TAX_0]]</f>
        <v>446.4</v>
      </c>
      <c r="V1094" t="s">
        <v>3094</v>
      </c>
      <c r="W1094" t="s">
        <v>2843</v>
      </c>
      <c r="X1094" t="s">
        <v>2844</v>
      </c>
      <c r="Y1094" t="s">
        <v>2845</v>
      </c>
      <c r="Z1094" t="s">
        <v>2846</v>
      </c>
      <c r="AA1094">
        <f>sample_report[[#This Row],[PTI_4]]*sample_report[[#This Row],[STR_4]]*0.01</f>
        <v>0</v>
      </c>
      <c r="AK1094" t="s">
        <v>3095</v>
      </c>
      <c r="AL1094" t="s">
        <v>2847</v>
      </c>
      <c r="AM1094" t="s">
        <v>2848</v>
      </c>
      <c r="AN1094">
        <v>135350</v>
      </c>
      <c r="AO1094">
        <v>160210</v>
      </c>
      <c r="AP1094" t="s">
        <v>3096</v>
      </c>
      <c r="AQ1094" t="s">
        <v>35</v>
      </c>
      <c r="AR1094" t="s">
        <v>35</v>
      </c>
    </row>
    <row r="1095" spans="1:44" hidden="1" x14ac:dyDescent="0.3">
      <c r="A1095" t="s">
        <v>2851</v>
      </c>
      <c r="B1095" t="s">
        <v>2852</v>
      </c>
      <c r="C1095" t="s">
        <v>30</v>
      </c>
      <c r="D1095" t="s">
        <v>1378</v>
      </c>
      <c r="E1095">
        <v>2017</v>
      </c>
      <c r="F1095">
        <v>118961</v>
      </c>
      <c r="G1095" t="s">
        <v>3097</v>
      </c>
      <c r="H1095">
        <v>787232</v>
      </c>
      <c r="I1095">
        <v>1874503</v>
      </c>
      <c r="J1095" t="s">
        <v>2860</v>
      </c>
      <c r="K1095">
        <v>41786</v>
      </c>
      <c r="L1095">
        <v>80266</v>
      </c>
      <c r="M1095">
        <v>471</v>
      </c>
      <c r="N1095" t="s">
        <v>3098</v>
      </c>
      <c r="O1095" t="s">
        <v>3099</v>
      </c>
      <c r="P1095">
        <f>SUM(sample_report[[#This Row],[DIFF_4]:[DIFF_0]])</f>
        <v>1124.8900000000001</v>
      </c>
      <c r="Q1095">
        <f>sample_report[[#This Row],[CTP_4]]-sample_report[[#This Row],[NOM_TAX_4]]</f>
        <v>11.43</v>
      </c>
      <c r="R1095" s="1">
        <f>sample_report[[#This Row],[CTP_3]]-sample_report[[#This Row],[NOM_TAX_3]]</f>
        <v>202.37</v>
      </c>
      <c r="S1095" s="1">
        <f>sample_report[[#This Row],[CTP_2]]-sample_report[[#This Row],[NOMO_TAX_2]]</f>
        <v>336.8</v>
      </c>
      <c r="T1095" s="1">
        <f>sample_report[[#This Row],[CTP_1]]-sample_report[[#This Row],[NOM_TAX_1]]</f>
        <v>374.73</v>
      </c>
      <c r="U1095" s="1">
        <f>sample_report[[#This Row],[CTP_0]]-sample_report[[#This Row],[NOM_TAX_0]]</f>
        <v>199.56</v>
      </c>
      <c r="V1095" t="s">
        <v>3100</v>
      </c>
      <c r="W1095" t="s">
        <v>2857</v>
      </c>
      <c r="X1095" t="s">
        <v>2858</v>
      </c>
      <c r="Y1095" t="s">
        <v>2859</v>
      </c>
      <c r="Z1095" t="s">
        <v>2860</v>
      </c>
      <c r="AA1095">
        <f>sample_report[[#This Row],[PTI_4]]*sample_report[[#This Row],[STR_4]]*0.01</f>
        <v>0</v>
      </c>
      <c r="AK1095" t="s">
        <v>3101</v>
      </c>
      <c r="AL1095" t="s">
        <v>2861</v>
      </c>
      <c r="AM1095" t="s">
        <v>2862</v>
      </c>
      <c r="AN1095">
        <v>133047</v>
      </c>
      <c r="AO1095">
        <v>118961</v>
      </c>
      <c r="AP1095" t="s">
        <v>3102</v>
      </c>
      <c r="AQ1095" t="s">
        <v>35</v>
      </c>
      <c r="AR1095" t="s">
        <v>35</v>
      </c>
    </row>
    <row r="1096" spans="1:44" hidden="1" x14ac:dyDescent="0.3">
      <c r="A1096" t="s">
        <v>2865</v>
      </c>
      <c r="B1096" t="s">
        <v>2866</v>
      </c>
      <c r="C1096" t="s">
        <v>30</v>
      </c>
      <c r="D1096" t="s">
        <v>1378</v>
      </c>
      <c r="E1096">
        <v>2017</v>
      </c>
      <c r="F1096">
        <v>36132</v>
      </c>
      <c r="G1096" t="s">
        <v>3103</v>
      </c>
      <c r="H1096">
        <v>496889</v>
      </c>
      <c r="I1096">
        <v>977273</v>
      </c>
      <c r="J1096" t="s">
        <v>2874</v>
      </c>
      <c r="K1096">
        <v>-23208</v>
      </c>
      <c r="L1096">
        <v>59339</v>
      </c>
      <c r="M1096">
        <v>639</v>
      </c>
      <c r="N1096" t="s">
        <v>3104</v>
      </c>
      <c r="O1096" t="s">
        <v>3105</v>
      </c>
      <c r="P1096">
        <f>SUM(sample_report[[#This Row],[DIFF_4]:[DIFF_0]])</f>
        <v>392.40999999999997</v>
      </c>
      <c r="Q1096">
        <f>sample_report[[#This Row],[CTP_4]]-sample_report[[#This Row],[NOM_TAX_4]]</f>
        <v>30.94</v>
      </c>
      <c r="R1096" s="1">
        <f>sample_report[[#This Row],[CTP_3]]-sample_report[[#This Row],[NOM_TAX_3]]</f>
        <v>79.86</v>
      </c>
      <c r="S1096" s="1">
        <f>sample_report[[#This Row],[CTP_2]]-sample_report[[#This Row],[NOMO_TAX_2]]</f>
        <v>53.62</v>
      </c>
      <c r="T1096" s="1">
        <f>sample_report[[#This Row],[CTP_1]]-sample_report[[#This Row],[NOM_TAX_1]]</f>
        <v>102.85</v>
      </c>
      <c r="U1096" s="1">
        <f>sample_report[[#This Row],[CTP_0]]-sample_report[[#This Row],[NOM_TAX_0]]</f>
        <v>125.14</v>
      </c>
      <c r="V1096" t="s">
        <v>3106</v>
      </c>
      <c r="W1096" t="s">
        <v>2871</v>
      </c>
      <c r="X1096" t="s">
        <v>2872</v>
      </c>
      <c r="Y1096" t="s">
        <v>2873</v>
      </c>
      <c r="Z1096" t="s">
        <v>2874</v>
      </c>
      <c r="AA1096">
        <f>sample_report[[#This Row],[PTI_4]]*sample_report[[#This Row],[STR_4]]*0.01</f>
        <v>0</v>
      </c>
      <c r="AK1096" t="s">
        <v>3107</v>
      </c>
      <c r="AL1096" t="s">
        <v>2875</v>
      </c>
      <c r="AM1096" t="s">
        <v>2876</v>
      </c>
      <c r="AN1096">
        <v>54726</v>
      </c>
      <c r="AO1096">
        <v>36132</v>
      </c>
      <c r="AP1096" t="s">
        <v>3108</v>
      </c>
      <c r="AQ1096" t="s">
        <v>35</v>
      </c>
      <c r="AR1096" t="s">
        <v>3109</v>
      </c>
    </row>
    <row r="1097" spans="1:44" hidden="1" x14ac:dyDescent="0.3">
      <c r="A1097" t="s">
        <v>2880</v>
      </c>
      <c r="B1097" t="s">
        <v>2881</v>
      </c>
      <c r="C1097" t="s">
        <v>30</v>
      </c>
      <c r="D1097" t="s">
        <v>1378</v>
      </c>
      <c r="E1097">
        <v>2017</v>
      </c>
      <c r="F1097">
        <v>61893</v>
      </c>
      <c r="G1097" t="s">
        <v>3110</v>
      </c>
      <c r="H1097">
        <v>467960</v>
      </c>
      <c r="I1097">
        <v>916935</v>
      </c>
      <c r="J1097" t="s">
        <v>2889</v>
      </c>
      <c r="K1097">
        <v>-9446</v>
      </c>
      <c r="L1097">
        <v>71131</v>
      </c>
      <c r="M1097">
        <v>850</v>
      </c>
      <c r="N1097" t="s">
        <v>3111</v>
      </c>
      <c r="O1097" t="s">
        <v>3112</v>
      </c>
      <c r="P1097">
        <f>SUM(sample_report[[#This Row],[DIFF_4]:[DIFF_0]])</f>
        <v>366.33000000000004</v>
      </c>
      <c r="Q1097">
        <f>sample_report[[#This Row],[CTP_4]]-sample_report[[#This Row],[NOM_TAX_4]]</f>
        <v>23.49</v>
      </c>
      <c r="R1097" s="1">
        <f>sample_report[[#This Row],[CTP_3]]-sample_report[[#This Row],[NOM_TAX_3]]</f>
        <v>15.96</v>
      </c>
      <c r="S1097" s="1">
        <f>sample_report[[#This Row],[CTP_2]]-sample_report[[#This Row],[NOMO_TAX_2]]</f>
        <v>46.77</v>
      </c>
      <c r="T1097" s="1">
        <f>sample_report[[#This Row],[CTP_1]]-sample_report[[#This Row],[NOM_TAX_1]]</f>
        <v>124.34</v>
      </c>
      <c r="U1097" s="1">
        <f>sample_report[[#This Row],[CTP_0]]-sample_report[[#This Row],[NOM_TAX_0]]</f>
        <v>155.77000000000001</v>
      </c>
      <c r="V1097" t="s">
        <v>3113</v>
      </c>
      <c r="W1097" t="s">
        <v>2886</v>
      </c>
      <c r="X1097" t="s">
        <v>2887</v>
      </c>
      <c r="Y1097" t="s">
        <v>2888</v>
      </c>
      <c r="Z1097" t="s">
        <v>2889</v>
      </c>
      <c r="AA1097">
        <f>sample_report[[#This Row],[PTI_4]]*sample_report[[#This Row],[STR_4]]*0.01</f>
        <v>0</v>
      </c>
      <c r="AK1097" t="s">
        <v>3114</v>
      </c>
      <c r="AL1097" t="s">
        <v>2890</v>
      </c>
      <c r="AM1097" t="s">
        <v>2891</v>
      </c>
      <c r="AN1097">
        <v>60703</v>
      </c>
      <c r="AO1097">
        <v>61893</v>
      </c>
      <c r="AP1097" t="s">
        <v>3115</v>
      </c>
      <c r="AQ1097" t="s">
        <v>35</v>
      </c>
      <c r="AR1097" t="s">
        <v>3116</v>
      </c>
    </row>
    <row r="1098" spans="1:44" hidden="1" x14ac:dyDescent="0.3">
      <c r="A1098" t="s">
        <v>2895</v>
      </c>
      <c r="B1098" t="s">
        <v>2896</v>
      </c>
      <c r="C1098" t="s">
        <v>30</v>
      </c>
      <c r="D1098" t="s">
        <v>1378</v>
      </c>
      <c r="E1098">
        <v>2017</v>
      </c>
      <c r="F1098">
        <v>84691</v>
      </c>
      <c r="G1098" t="s">
        <v>3117</v>
      </c>
      <c r="H1098">
        <v>160549</v>
      </c>
      <c r="I1098">
        <v>298928</v>
      </c>
      <c r="J1098" t="s">
        <v>2904</v>
      </c>
      <c r="K1098">
        <v>30939</v>
      </c>
      <c r="L1098">
        <v>53752</v>
      </c>
      <c r="M1098">
        <v>1908</v>
      </c>
      <c r="N1098" t="s">
        <v>3118</v>
      </c>
      <c r="O1098" t="s">
        <v>3119</v>
      </c>
      <c r="P1098">
        <f>SUM(sample_report[[#This Row],[DIFF_4]:[DIFF_0]])</f>
        <v>968.94</v>
      </c>
      <c r="Q1098">
        <f>sample_report[[#This Row],[CTP_4]]-sample_report[[#This Row],[NOM_TAX_4]]</f>
        <v>113.22</v>
      </c>
      <c r="R1098" s="1">
        <f>sample_report[[#This Row],[CTP_3]]-sample_report[[#This Row],[NOM_TAX_3]]</f>
        <v>181.84</v>
      </c>
      <c r="S1098" s="1">
        <f>sample_report[[#This Row],[CTP_2]]-sample_report[[#This Row],[NOMO_TAX_2]]</f>
        <v>194.67</v>
      </c>
      <c r="T1098" s="1">
        <f>sample_report[[#This Row],[CTP_1]]-sample_report[[#This Row],[NOM_TAX_1]]</f>
        <v>218.98</v>
      </c>
      <c r="U1098" s="1">
        <f>sample_report[[#This Row],[CTP_0]]-sample_report[[#This Row],[NOM_TAX_0]]</f>
        <v>260.23</v>
      </c>
      <c r="V1098" t="s">
        <v>3120</v>
      </c>
      <c r="W1098" t="s">
        <v>2901</v>
      </c>
      <c r="X1098" t="s">
        <v>2902</v>
      </c>
      <c r="Y1098" t="s">
        <v>2903</v>
      </c>
      <c r="Z1098" t="s">
        <v>2904</v>
      </c>
      <c r="AA1098">
        <f>sample_report[[#This Row],[PTI_4]]*sample_report[[#This Row],[STR_4]]*0.01</f>
        <v>0</v>
      </c>
      <c r="AK1098" t="s">
        <v>3121</v>
      </c>
      <c r="AL1098" t="s">
        <v>2905</v>
      </c>
      <c r="AM1098" t="s">
        <v>2906</v>
      </c>
      <c r="AN1098">
        <v>66170</v>
      </c>
      <c r="AO1098">
        <v>84691</v>
      </c>
      <c r="AP1098" t="s">
        <v>3122</v>
      </c>
      <c r="AQ1098" t="s">
        <v>35</v>
      </c>
      <c r="AR1098" t="s">
        <v>35</v>
      </c>
    </row>
    <row r="1099" spans="1:44" hidden="1" x14ac:dyDescent="0.3">
      <c r="A1099" t="s">
        <v>2909</v>
      </c>
      <c r="B1099" t="s">
        <v>2910</v>
      </c>
      <c r="C1099" t="s">
        <v>30</v>
      </c>
      <c r="D1099" t="s">
        <v>1378</v>
      </c>
      <c r="E1099">
        <v>2017</v>
      </c>
      <c r="F1099">
        <v>45527</v>
      </c>
      <c r="G1099" t="s">
        <v>3123</v>
      </c>
      <c r="H1099">
        <v>188654</v>
      </c>
      <c r="I1099">
        <v>339963</v>
      </c>
      <c r="J1099" t="s">
        <v>2918</v>
      </c>
      <c r="K1099">
        <v>11802</v>
      </c>
      <c r="L1099">
        <v>33726</v>
      </c>
      <c r="M1099">
        <v>1029</v>
      </c>
      <c r="N1099" t="s">
        <v>3124</v>
      </c>
      <c r="O1099" t="s">
        <v>3125</v>
      </c>
      <c r="P1099">
        <f>SUM(sample_report[[#This Row],[DIFF_4]:[DIFF_0]])</f>
        <v>522.82000000000005</v>
      </c>
      <c r="Q1099">
        <f>sample_report[[#This Row],[CTP_4]]-sample_report[[#This Row],[NOM_TAX_4]]</f>
        <v>73.66</v>
      </c>
      <c r="R1099" s="1">
        <f>sample_report[[#This Row],[CTP_3]]-sample_report[[#This Row],[NOM_TAX_3]]</f>
        <v>122.3</v>
      </c>
      <c r="S1099" s="1">
        <f>sample_report[[#This Row],[CTP_2]]-sample_report[[#This Row],[NOMO_TAX_2]]</f>
        <v>112.61</v>
      </c>
      <c r="T1099" s="1">
        <f>sample_report[[#This Row],[CTP_1]]-sample_report[[#This Row],[NOM_TAX_1]]</f>
        <v>109.4</v>
      </c>
      <c r="U1099" s="1">
        <f>sample_report[[#This Row],[CTP_0]]-sample_report[[#This Row],[NOM_TAX_0]]</f>
        <v>104.85</v>
      </c>
      <c r="V1099" t="s">
        <v>3126</v>
      </c>
      <c r="W1099" t="s">
        <v>2915</v>
      </c>
      <c r="X1099" t="s">
        <v>2916</v>
      </c>
      <c r="Y1099" t="s">
        <v>2917</v>
      </c>
      <c r="Z1099" t="s">
        <v>2918</v>
      </c>
      <c r="AA1099">
        <f>sample_report[[#This Row],[PTI_4]]*sample_report[[#This Row],[STR_4]]*0.01</f>
        <v>0</v>
      </c>
      <c r="AK1099" t="s">
        <v>3127</v>
      </c>
      <c r="AL1099" t="s">
        <v>2919</v>
      </c>
      <c r="AM1099" t="s">
        <v>2920</v>
      </c>
      <c r="AN1099">
        <v>36851</v>
      </c>
      <c r="AO1099">
        <v>45527</v>
      </c>
      <c r="AP1099" t="s">
        <v>3128</v>
      </c>
      <c r="AQ1099" t="s">
        <v>3129</v>
      </c>
      <c r="AR1099" t="s">
        <v>3130</v>
      </c>
    </row>
    <row r="1100" spans="1:44" hidden="1" x14ac:dyDescent="0.3">
      <c r="A1100" t="s">
        <v>2925</v>
      </c>
      <c r="B1100" t="s">
        <v>2926</v>
      </c>
      <c r="C1100" t="s">
        <v>30</v>
      </c>
      <c r="D1100" t="s">
        <v>1378</v>
      </c>
      <c r="E1100">
        <v>2017</v>
      </c>
      <c r="F1100">
        <v>93883</v>
      </c>
      <c r="G1100" t="s">
        <v>3131</v>
      </c>
      <c r="H1100">
        <v>415403</v>
      </c>
      <c r="I1100">
        <v>968665</v>
      </c>
      <c r="J1100" t="s">
        <v>2934</v>
      </c>
      <c r="K1100">
        <v>49161</v>
      </c>
      <c r="L1100">
        <v>44265</v>
      </c>
      <c r="M1100">
        <v>446</v>
      </c>
      <c r="N1100" t="s">
        <v>3132</v>
      </c>
      <c r="O1100" t="s">
        <v>3133</v>
      </c>
      <c r="P1100">
        <f>SUM(sample_report[[#This Row],[DIFF_4]:[DIFF_0]])</f>
        <v>13.370000000000001</v>
      </c>
      <c r="Q1100">
        <f>sample_report[[#This Row],[CTP_4]]-sample_report[[#This Row],[NOM_TAX_4]]</f>
        <v>0.37</v>
      </c>
      <c r="R1100" s="1">
        <f>sample_report[[#This Row],[CTP_3]]-sample_report[[#This Row],[NOM_TAX_3]]</f>
        <v>1.03</v>
      </c>
      <c r="S1100" s="1">
        <f>sample_report[[#This Row],[CTP_2]]-sample_report[[#This Row],[NOMO_TAX_2]]</f>
        <v>-5.65</v>
      </c>
      <c r="T1100" s="1">
        <f>sample_report[[#This Row],[CTP_1]]-sample_report[[#This Row],[NOM_TAX_1]]</f>
        <v>2.74</v>
      </c>
      <c r="U1100" s="1">
        <f>sample_report[[#This Row],[CTP_0]]-sample_report[[#This Row],[NOM_TAX_0]]</f>
        <v>14.88</v>
      </c>
      <c r="V1100" t="s">
        <v>3134</v>
      </c>
      <c r="W1100" t="s">
        <v>2931</v>
      </c>
      <c r="X1100" t="s">
        <v>2932</v>
      </c>
      <c r="Y1100" t="s">
        <v>2933</v>
      </c>
      <c r="Z1100" t="s">
        <v>2934</v>
      </c>
      <c r="AA1100">
        <f>sample_report[[#This Row],[PTI_4]]*sample_report[[#This Row],[STR_4]]*0.01</f>
        <v>0</v>
      </c>
      <c r="AK1100" t="s">
        <v>3135</v>
      </c>
      <c r="AL1100" t="s">
        <v>2935</v>
      </c>
      <c r="AM1100" t="s">
        <v>2936</v>
      </c>
      <c r="AN1100">
        <v>93385</v>
      </c>
      <c r="AO1100">
        <v>93883</v>
      </c>
      <c r="AP1100" t="s">
        <v>3136</v>
      </c>
      <c r="AQ1100" t="s">
        <v>35</v>
      </c>
      <c r="AR1100" t="s">
        <v>35</v>
      </c>
    </row>
    <row r="1101" spans="1:44" x14ac:dyDescent="0.3">
      <c r="A1101" t="s">
        <v>3208</v>
      </c>
      <c r="B1101" t="s">
        <v>3209</v>
      </c>
      <c r="C1101" t="s">
        <v>30</v>
      </c>
      <c r="D1101" t="s">
        <v>257</v>
      </c>
      <c r="E1101">
        <v>2020</v>
      </c>
      <c r="F1101">
        <v>233800</v>
      </c>
      <c r="G1101" t="s">
        <v>3210</v>
      </c>
      <c r="H1101">
        <v>806200</v>
      </c>
      <c r="I1101">
        <v>2262400</v>
      </c>
      <c r="J1101" t="s">
        <v>3211</v>
      </c>
      <c r="K1101">
        <v>52700</v>
      </c>
      <c r="L1101">
        <v>178900</v>
      </c>
      <c r="M1101">
        <v>845</v>
      </c>
      <c r="N1101" t="s">
        <v>3212</v>
      </c>
      <c r="O1101" t="s">
        <v>3213</v>
      </c>
      <c r="P1101">
        <f>SUM(sample_report[[#This Row],[DIFF_4]:[DIFF_0]])</f>
        <v>-133084.31969999999</v>
      </c>
      <c r="Q1101" s="1">
        <f>sample_report[[#This Row],[CTP_4]]-sample_report[[#This Row],[NOM_TAX_4]]</f>
        <v>-320.96299999999985</v>
      </c>
      <c r="R1101" s="1">
        <f>sample_report[[#This Row],[CTP_3]]-sample_report[[#This Row],[NOM_TAX_3]]</f>
        <v>-298.22149999999999</v>
      </c>
      <c r="S1101" s="1">
        <f>sample_report[[#This Row],[CTP_2]]-sample_report[[#This Row],[NOMO_TAX_2]]</f>
        <v>-12.375200000000063</v>
      </c>
      <c r="T1101" s="1">
        <f>sample_report[[#This Row],[CTP_1]]-sample_report[[#This Row],[NOM_TAX_1]]</f>
        <v>-72681.259999999995</v>
      </c>
      <c r="U1101" s="1">
        <f>sample_report[[#This Row],[CTP_0]]-sample_report[[#This Row],[NOM_TAX_0]]</f>
        <v>-59771.5</v>
      </c>
      <c r="V1101" t="s">
        <v>1560</v>
      </c>
      <c r="W1101" t="s">
        <v>3214</v>
      </c>
      <c r="X1101" t="s">
        <v>3215</v>
      </c>
      <c r="Y1101" t="s">
        <v>3216</v>
      </c>
      <c r="Z1101" t="s">
        <v>3211</v>
      </c>
      <c r="AA1101">
        <f>sample_report[[#This Row],[PTI_4]]*sample_report[[#This Row],[STR_4]]*0.01</f>
        <v>750.96299999999985</v>
      </c>
      <c r="AB1101">
        <f>sample_report[[#This Row],[PTI_3]]*sample_report[[#This Row],[STR_3]]*0.01</f>
        <v>920.22149999999999</v>
      </c>
      <c r="AC1101">
        <f>sample_report[[#This Row],[PTI_2]]*sample_report[[#This Row],[STR_32]]*0.01</f>
        <v>711.37520000000006</v>
      </c>
      <c r="AD1101">
        <f>sample_report[[#This Row],[PTI_1]]*sample_report[[#This Row],[STR_1]]*0.01</f>
        <v>73372.259999999995</v>
      </c>
      <c r="AE1101">
        <f>sample_report[[#This Row],[PTI_0]]*sample_report[[#This Row],[STR_0]]*0.01</f>
        <v>60203.5</v>
      </c>
      <c r="AF1101">
        <v>38.909999999999997</v>
      </c>
      <c r="AG1101">
        <v>38.909999999999997</v>
      </c>
      <c r="AH1101">
        <v>25.84</v>
      </c>
      <c r="AI1101">
        <v>25.89</v>
      </c>
      <c r="AJ1101">
        <v>25.75</v>
      </c>
      <c r="AK1101" t="s">
        <v>3217</v>
      </c>
      <c r="AL1101" t="s">
        <v>3218</v>
      </c>
      <c r="AM1101" t="s">
        <v>3219</v>
      </c>
      <c r="AN1101">
        <v>283400</v>
      </c>
      <c r="AO1101">
        <v>233800</v>
      </c>
      <c r="AP1101" t="s">
        <v>3220</v>
      </c>
      <c r="AQ1101" t="s">
        <v>3221</v>
      </c>
      <c r="AR1101" t="s">
        <v>3222</v>
      </c>
    </row>
    <row r="1102" spans="1:44" x14ac:dyDescent="0.3">
      <c r="A1102" t="s">
        <v>3208</v>
      </c>
      <c r="B1102" t="s">
        <v>3209</v>
      </c>
      <c r="C1102" t="s">
        <v>30</v>
      </c>
      <c r="D1102" t="s">
        <v>257</v>
      </c>
      <c r="E1102">
        <v>2016</v>
      </c>
      <c r="F1102">
        <v>193000</v>
      </c>
      <c r="G1102" t="s">
        <v>3223</v>
      </c>
      <c r="H1102">
        <v>687500</v>
      </c>
      <c r="I1102">
        <v>1501100</v>
      </c>
      <c r="J1102" t="s">
        <v>1560</v>
      </c>
      <c r="K1102">
        <v>47400</v>
      </c>
      <c r="L1102">
        <v>139400</v>
      </c>
      <c r="M1102">
        <v>925</v>
      </c>
      <c r="N1102" t="s">
        <v>3224</v>
      </c>
      <c r="O1102" t="s">
        <v>3225</v>
      </c>
      <c r="P1102">
        <f>SUM(sample_report[[#This Row],[DIFF_4]:[DIFF_0]])</f>
        <v>-154014.35999999999</v>
      </c>
      <c r="Q1102" s="1">
        <f>sample_report[[#This Row],[CTP_4]]-sample_report[[#This Row],[NOM_TAX_4]]</f>
        <v>-194.69000000000005</v>
      </c>
      <c r="R1102" s="1">
        <f>sample_report[[#This Row],[CTP_3]]-sample_report[[#This Row],[NOM_TAX_3]]</f>
        <v>-446.40999999999997</v>
      </c>
      <c r="S1102" s="1">
        <f>sample_report[[#This Row],[CTP_2]]-sample_report[[#This Row],[NOMO_TAX_2]]</f>
        <v>-290.26</v>
      </c>
      <c r="T1102" s="1">
        <f>sample_report[[#This Row],[CTP_1]]-sample_report[[#This Row],[NOM_TAX_1]]</f>
        <v>-78243</v>
      </c>
      <c r="U1102" s="1">
        <f>sample_report[[#This Row],[CTP_0]]-sample_report[[#This Row],[NOM_TAX_0]]</f>
        <v>-74840</v>
      </c>
      <c r="V1102" t="s">
        <v>3216</v>
      </c>
      <c r="W1102" t="s">
        <v>3226</v>
      </c>
      <c r="X1102" t="s">
        <v>2715</v>
      </c>
      <c r="Y1102" t="s">
        <v>3227</v>
      </c>
      <c r="Z1102" t="s">
        <v>1560</v>
      </c>
      <c r="AA1102">
        <f>sample_report[[#This Row],[PTI_4]]*sample_report[[#This Row],[STR_4]]*0.01</f>
        <v>885.69</v>
      </c>
      <c r="AB1102">
        <f>sample_report[[#This Row],[PTI_3]]*sample_report[[#This Row],[STR_3]]*0.01</f>
        <v>826.41</v>
      </c>
      <c r="AC1102">
        <f>sample_report[[#This Row],[PTI_2]]*sample_report[[#This Row],[STR_32]]*0.01</f>
        <v>949.26</v>
      </c>
      <c r="AD1102">
        <f>sample_report[[#This Row],[PTI_1]]*sample_report[[#This Row],[STR_1]]*0.01</f>
        <v>78975</v>
      </c>
      <c r="AE1102">
        <f>sample_report[[#This Row],[PTI_0]]*sample_report[[#This Row],[STR_0]]*0.01</f>
        <v>75270</v>
      </c>
      <c r="AF1102">
        <v>39</v>
      </c>
      <c r="AG1102">
        <v>39</v>
      </c>
      <c r="AH1102">
        <v>39</v>
      </c>
      <c r="AI1102">
        <v>39</v>
      </c>
      <c r="AJ1102">
        <v>39</v>
      </c>
      <c r="AK1102" t="s">
        <v>3228</v>
      </c>
      <c r="AL1102" t="s">
        <v>3229</v>
      </c>
      <c r="AM1102" t="s">
        <v>3230</v>
      </c>
      <c r="AN1102">
        <v>202500</v>
      </c>
      <c r="AO1102">
        <v>193000</v>
      </c>
      <c r="AP1102" t="s">
        <v>3231</v>
      </c>
      <c r="AQ1102" t="s">
        <v>3232</v>
      </c>
      <c r="AR1102" t="s">
        <v>3233</v>
      </c>
    </row>
    <row r="1103" spans="1:44" x14ac:dyDescent="0.3">
      <c r="A1103" t="s">
        <v>2837</v>
      </c>
      <c r="B1103" t="s">
        <v>2838</v>
      </c>
      <c r="C1103" t="s">
        <v>30</v>
      </c>
      <c r="D1103" t="s">
        <v>1378</v>
      </c>
      <c r="E1103">
        <v>2020</v>
      </c>
      <c r="F1103">
        <v>298300</v>
      </c>
      <c r="G1103" t="s">
        <v>3234</v>
      </c>
      <c r="H1103">
        <v>1184000</v>
      </c>
      <c r="I1103">
        <v>1907920</v>
      </c>
      <c r="J1103" t="s">
        <v>3235</v>
      </c>
      <c r="K1103">
        <v>60250</v>
      </c>
      <c r="L1103">
        <v>237370</v>
      </c>
      <c r="M1103">
        <v>1364</v>
      </c>
      <c r="N1103" t="s">
        <v>3236</v>
      </c>
      <c r="O1103" t="s">
        <v>3237</v>
      </c>
      <c r="P1103">
        <f>SUM(sample_report[[#This Row],[DIFF_4]:[DIFF_0]])</f>
        <v>-131225.79496</v>
      </c>
      <c r="Q1103" s="1">
        <f>sample_report[[#This Row],[CTP_4]]-sample_report[[#This Row],[NOM_TAX_4]]</f>
        <v>-136.74684999999999</v>
      </c>
      <c r="R1103" s="1">
        <f>sample_report[[#This Row],[CTP_3]]-sample_report[[#This Row],[NOM_TAX_3]]</f>
        <v>-176.97710999999993</v>
      </c>
      <c r="S1103" s="1">
        <f>sample_report[[#This Row],[CTP_2]]-sample_report[[#This Row],[NOMO_TAX_2]]</f>
        <v>-145.10399999999998</v>
      </c>
      <c r="T1103" s="1">
        <f>sample_report[[#This Row],[CTP_1]]-sample_report[[#This Row],[NOM_TAX_1]]</f>
        <v>-54536.017</v>
      </c>
      <c r="U1103" s="1">
        <f>sample_report[[#This Row],[CTP_0]]-sample_report[[#This Row],[NOM_TAX_0]]</f>
        <v>-76230.95</v>
      </c>
      <c r="V1103" t="s">
        <v>2845</v>
      </c>
      <c r="W1103" t="s">
        <v>2846</v>
      </c>
      <c r="X1103" t="s">
        <v>2840</v>
      </c>
      <c r="Y1103" t="s">
        <v>3011</v>
      </c>
      <c r="Z1103" t="s">
        <v>3235</v>
      </c>
      <c r="AA1103">
        <f>sample_report[[#This Row],[PTI_4]]*sample_report[[#This Row],[STR_4]]*0.01</f>
        <v>526.64684999999997</v>
      </c>
      <c r="AB1103">
        <f>sample_report[[#This Row],[PTI_3]]*sample_report[[#This Row],[STR_3]]*0.01</f>
        <v>623.3771099999999</v>
      </c>
      <c r="AC1103">
        <f>sample_report[[#This Row],[PTI_2]]*sample_report[[#This Row],[STR_32]]*0.01</f>
        <v>532.30399999999997</v>
      </c>
      <c r="AD1103">
        <f>sample_report[[#This Row],[PTI_1]]*sample_report[[#This Row],[STR_1]]*0.01</f>
        <v>55024.017</v>
      </c>
      <c r="AE1103">
        <f>sample_report[[#This Row],[PTI_0]]*sample_report[[#This Row],[STR_0]]*0.01</f>
        <v>76812.25</v>
      </c>
      <c r="AF1103">
        <v>38.909999999999997</v>
      </c>
      <c r="AG1103">
        <v>38.909999999999997</v>
      </c>
      <c r="AH1103">
        <v>25.84</v>
      </c>
      <c r="AI1103">
        <v>25.89</v>
      </c>
      <c r="AJ1103">
        <v>25.75</v>
      </c>
      <c r="AK1103" t="s">
        <v>2849</v>
      </c>
      <c r="AL1103" t="s">
        <v>3014</v>
      </c>
      <c r="AM1103" t="s">
        <v>3238</v>
      </c>
      <c r="AN1103">
        <v>212530</v>
      </c>
      <c r="AO1103">
        <v>298300</v>
      </c>
      <c r="AP1103" t="s">
        <v>3239</v>
      </c>
      <c r="AQ1103" t="s">
        <v>35</v>
      </c>
      <c r="AR1103" t="s">
        <v>35</v>
      </c>
    </row>
    <row r="1104" spans="1:44" x14ac:dyDescent="0.3">
      <c r="A1104" t="s">
        <v>2837</v>
      </c>
      <c r="B1104" t="s">
        <v>2838</v>
      </c>
      <c r="C1104" t="s">
        <v>30</v>
      </c>
      <c r="D1104" t="s">
        <v>1378</v>
      </c>
      <c r="E1104">
        <v>2016</v>
      </c>
      <c r="F1104">
        <v>135350</v>
      </c>
      <c r="G1104" t="s">
        <v>3240</v>
      </c>
      <c r="H1104">
        <v>679250</v>
      </c>
      <c r="I1104">
        <v>1156550</v>
      </c>
      <c r="J1104" t="s">
        <v>2845</v>
      </c>
      <c r="K1104">
        <v>46720</v>
      </c>
      <c r="L1104">
        <v>88630</v>
      </c>
      <c r="M1104">
        <v>780</v>
      </c>
      <c r="N1104" t="s">
        <v>3241</v>
      </c>
      <c r="O1104" t="s">
        <v>3242</v>
      </c>
      <c r="P1104">
        <f>SUM(sample_report[[#This Row],[DIFF_4]:[DIFF_0]])</f>
        <v>-96223.310999999987</v>
      </c>
      <c r="Q1104" s="1">
        <f>sample_report[[#This Row],[CTP_4]]-sample_report[[#This Row],[NOM_TAX_4]]</f>
        <v>-88.631000000000014</v>
      </c>
      <c r="R1104" s="1">
        <f>sample_report[[#This Row],[CTP_3]]-sample_report[[#This Row],[NOM_TAX_3]]</f>
        <v>-221.74199999999996</v>
      </c>
      <c r="S1104" s="1">
        <f>sample_report[[#This Row],[CTP_2]]-sample_report[[#This Row],[NOMO_TAX_2]]</f>
        <v>-37.738</v>
      </c>
      <c r="T1104" s="1">
        <f>sample_report[[#This Row],[CTP_1]]-sample_report[[#This Row],[NOM_TAX_1]]</f>
        <v>-43478.6</v>
      </c>
      <c r="U1104" s="1">
        <f>sample_report[[#This Row],[CTP_0]]-sample_report[[#This Row],[NOM_TAX_0]]</f>
        <v>-52396.6</v>
      </c>
      <c r="V1104" t="s">
        <v>3243</v>
      </c>
      <c r="W1104" t="s">
        <v>3094</v>
      </c>
      <c r="X1104" t="s">
        <v>2843</v>
      </c>
      <c r="Y1104" t="s">
        <v>2844</v>
      </c>
      <c r="Z1104" t="s">
        <v>2845</v>
      </c>
      <c r="AA1104">
        <f>sample_report[[#This Row],[PTI_4]]*sample_report[[#This Row],[STR_4]]*0.01</f>
        <v>94.731000000000009</v>
      </c>
      <c r="AB1104">
        <f>sample_report[[#This Row],[PTI_3]]*sample_report[[#This Row],[STR_3]]*0.01</f>
        <v>256.54199999999997</v>
      </c>
      <c r="AC1104">
        <f>sample_report[[#This Row],[PTI_2]]*sample_report[[#This Row],[STR_32]]*0.01</f>
        <v>317.53800000000001</v>
      </c>
      <c r="AD1104">
        <f>sample_report[[#This Row],[PTI_1]]*sample_report[[#This Row],[STR_1]]*0.01</f>
        <v>43812.6</v>
      </c>
      <c r="AE1104">
        <f>sample_report[[#This Row],[PTI_0]]*sample_report[[#This Row],[STR_0]]*0.01</f>
        <v>52786.5</v>
      </c>
      <c r="AF1104">
        <v>39</v>
      </c>
      <c r="AG1104">
        <v>39</v>
      </c>
      <c r="AH1104">
        <v>39</v>
      </c>
      <c r="AI1104">
        <v>39</v>
      </c>
      <c r="AJ1104">
        <v>39</v>
      </c>
      <c r="AK1104" t="s">
        <v>3244</v>
      </c>
      <c r="AL1104" t="s">
        <v>3095</v>
      </c>
      <c r="AM1104" t="s">
        <v>2847</v>
      </c>
      <c r="AN1104">
        <v>112340</v>
      </c>
      <c r="AO1104">
        <v>135350</v>
      </c>
      <c r="AP1104" t="s">
        <v>3245</v>
      </c>
      <c r="AQ1104" t="s">
        <v>35</v>
      </c>
      <c r="AR1104" t="s">
        <v>35</v>
      </c>
    </row>
    <row r="1105" spans="1:44" hidden="1" x14ac:dyDescent="0.3">
      <c r="A1105" t="s">
        <v>28</v>
      </c>
      <c r="B1105" t="s">
        <v>29</v>
      </c>
      <c r="C1105" t="s">
        <v>30</v>
      </c>
      <c r="D1105" t="s">
        <v>31</v>
      </c>
      <c r="E1105">
        <v>2018</v>
      </c>
      <c r="F1105">
        <v>700000</v>
      </c>
      <c r="G1105" t="s">
        <v>3353</v>
      </c>
      <c r="H1105">
        <v>979600</v>
      </c>
      <c r="I1105">
        <v>3650000</v>
      </c>
      <c r="J1105" t="s">
        <v>39</v>
      </c>
      <c r="K1105">
        <v>163700</v>
      </c>
      <c r="L1105">
        <v>534900</v>
      </c>
      <c r="M1105">
        <v>1436</v>
      </c>
      <c r="N1105" t="s">
        <v>3354</v>
      </c>
      <c r="O1105" t="s">
        <v>3355</v>
      </c>
      <c r="P1105">
        <f>SUM(sample_report[[#This Row],[DIFF_4]:[DIFF_0]])</f>
        <v>6617.1833999999999</v>
      </c>
      <c r="Q1105">
        <f>sample_report[[#This Row],[CTP_4]]-sample_report[[#This Row],[NOM_TAX_4]]</f>
        <v>-765.81659999999965</v>
      </c>
      <c r="R1105" s="1">
        <f>sample_report[[#This Row],[CTP_3]]-sample_report[[#This Row],[NOM_TAX_3]]</f>
        <v>2331</v>
      </c>
      <c r="S1105" s="1">
        <f>sample_report[[#This Row],[CTP_2]]-sample_report[[#This Row],[NOMO_TAX_2]]</f>
        <v>1888</v>
      </c>
      <c r="T1105" s="1">
        <f>sample_report[[#This Row],[CTP_1]]-sample_report[[#This Row],[NOM_TAX_1]]</f>
        <v>1604</v>
      </c>
      <c r="U1105" s="1">
        <f>sample_report[[#This Row],[CTP_0]]-sample_report[[#This Row],[NOM_TAX_0]]</f>
        <v>1560</v>
      </c>
      <c r="V1105" t="s">
        <v>53</v>
      </c>
      <c r="W1105" t="s">
        <v>54</v>
      </c>
      <c r="X1105" t="s">
        <v>37</v>
      </c>
      <c r="Y1105" t="s">
        <v>38</v>
      </c>
      <c r="Z1105" t="s">
        <v>39</v>
      </c>
      <c r="AA1105">
        <f>sample_report[[#This Row],[PTI_4]]*sample_report[[#This Row],[STR_4]]*0.01</f>
        <v>2733.8165999999997</v>
      </c>
      <c r="AF1105">
        <v>38.909999999999997</v>
      </c>
      <c r="AG1105">
        <v>38.909999999999997</v>
      </c>
      <c r="AH1105">
        <v>25.84</v>
      </c>
      <c r="AI1105">
        <v>25.89</v>
      </c>
      <c r="AJ1105">
        <v>25.75</v>
      </c>
      <c r="AK1105" t="s">
        <v>57</v>
      </c>
      <c r="AL1105" t="s">
        <v>3356</v>
      </c>
      <c r="AM1105" t="s">
        <v>41</v>
      </c>
      <c r="AN1105">
        <v>754800</v>
      </c>
      <c r="AO1105">
        <v>700000</v>
      </c>
      <c r="AP1105" t="s">
        <v>3357</v>
      </c>
      <c r="AQ1105" t="s">
        <v>3358</v>
      </c>
      <c r="AR1105" t="s">
        <v>3359</v>
      </c>
    </row>
    <row r="1106" spans="1:44" hidden="1" x14ac:dyDescent="0.3">
      <c r="A1106" t="s">
        <v>28</v>
      </c>
      <c r="B1106" t="s">
        <v>29</v>
      </c>
      <c r="C1106" t="s">
        <v>30</v>
      </c>
      <c r="D1106" t="s">
        <v>31</v>
      </c>
      <c r="E1106">
        <v>2019</v>
      </c>
      <c r="F1106">
        <v>571200</v>
      </c>
      <c r="G1106" t="s">
        <v>3366</v>
      </c>
      <c r="H1106">
        <v>1006300</v>
      </c>
      <c r="I1106">
        <v>4465900</v>
      </c>
      <c r="J1106" t="s">
        <v>40</v>
      </c>
      <c r="K1106">
        <v>113000</v>
      </c>
      <c r="L1106">
        <v>457000</v>
      </c>
      <c r="M1106">
        <v>1126</v>
      </c>
      <c r="N1106" t="s">
        <v>3367</v>
      </c>
      <c r="O1106" t="s">
        <v>3368</v>
      </c>
      <c r="P1106">
        <f>SUM(sample_report[[#This Row],[DIFF_4]:[DIFF_0]])</f>
        <v>5920.03</v>
      </c>
      <c r="Q1106">
        <f>sample_report[[#This Row],[CTP_4]]-sample_report[[#This Row],[NOM_TAX_4]]</f>
        <v>-329.97000000000025</v>
      </c>
      <c r="R1106" s="1">
        <f>sample_report[[#This Row],[CTP_3]]-sample_report[[#This Row],[NOM_TAX_3]]</f>
        <v>1888</v>
      </c>
      <c r="S1106" s="1">
        <f>sample_report[[#This Row],[CTP_2]]-sample_report[[#This Row],[NOMO_TAX_2]]</f>
        <v>1604</v>
      </c>
      <c r="T1106" s="1">
        <f>sample_report[[#This Row],[CTP_1]]-sample_report[[#This Row],[NOM_TAX_1]]</f>
        <v>1560</v>
      </c>
      <c r="U1106" s="1">
        <f>sample_report[[#This Row],[CTP_0]]-sample_report[[#This Row],[NOM_TAX_0]]</f>
        <v>1198</v>
      </c>
      <c r="V1106" t="s">
        <v>54</v>
      </c>
      <c r="W1106" t="s">
        <v>37</v>
      </c>
      <c r="X1106" t="s">
        <v>38</v>
      </c>
      <c r="Y1106" t="s">
        <v>39</v>
      </c>
      <c r="Z1106" t="s">
        <v>40</v>
      </c>
      <c r="AA1106">
        <f>sample_report[[#This Row],[PTI_4]]*sample_report[[#This Row],[STR_4]]*0.01</f>
        <v>2660.9700000000003</v>
      </c>
      <c r="AF1106">
        <v>39</v>
      </c>
      <c r="AG1106">
        <v>39</v>
      </c>
      <c r="AH1106">
        <v>39</v>
      </c>
      <c r="AI1106">
        <v>39</v>
      </c>
      <c r="AJ1106">
        <v>39</v>
      </c>
      <c r="AK1106" t="s">
        <v>3356</v>
      </c>
      <c r="AL1106" t="s">
        <v>41</v>
      </c>
      <c r="AM1106" t="s">
        <v>42</v>
      </c>
      <c r="AN1106">
        <v>700000</v>
      </c>
      <c r="AO1106">
        <v>571200</v>
      </c>
      <c r="AP1106" t="s">
        <v>3369</v>
      </c>
      <c r="AQ1106" t="s">
        <v>3370</v>
      </c>
      <c r="AR1106" t="s">
        <v>3371</v>
      </c>
    </row>
    <row r="1107" spans="1:44" hidden="1" x14ac:dyDescent="0.3">
      <c r="A1107" t="s">
        <v>28</v>
      </c>
      <c r="B1107" t="s">
        <v>29</v>
      </c>
      <c r="C1107" t="s">
        <v>30</v>
      </c>
      <c r="D1107" t="s">
        <v>31</v>
      </c>
      <c r="E1107">
        <v>2017</v>
      </c>
      <c r="F1107">
        <v>754800</v>
      </c>
      <c r="G1107" t="s">
        <v>3378</v>
      </c>
      <c r="H1107">
        <v>1156300</v>
      </c>
      <c r="I1107">
        <v>3798700</v>
      </c>
      <c r="J1107" t="s">
        <v>38</v>
      </c>
      <c r="K1107">
        <v>267900</v>
      </c>
      <c r="L1107">
        <v>485800</v>
      </c>
      <c r="M1107">
        <v>1371</v>
      </c>
      <c r="N1107" t="s">
        <v>3379</v>
      </c>
      <c r="O1107" t="s">
        <v>3380</v>
      </c>
      <c r="P1107">
        <f>SUM(sample_report[[#This Row],[DIFF_4]:[DIFF_0]])</f>
        <v>7040.7258000000002</v>
      </c>
      <c r="Q1107">
        <f>sample_report[[#This Row],[CTP_4]]-sample_report[[#This Row],[NOM_TAX_4]]</f>
        <v>-750.27419999999984</v>
      </c>
      <c r="R1107" s="1">
        <f>sample_report[[#This Row],[CTP_3]]-sample_report[[#This Row],[NOM_TAX_3]]</f>
        <v>1968</v>
      </c>
      <c r="S1107" s="1">
        <f>sample_report[[#This Row],[CTP_2]]-sample_report[[#This Row],[NOMO_TAX_2]]</f>
        <v>2331</v>
      </c>
      <c r="T1107" s="1">
        <f>sample_report[[#This Row],[CTP_1]]-sample_report[[#This Row],[NOM_TAX_1]]</f>
        <v>1888</v>
      </c>
      <c r="U1107" s="1">
        <f>sample_report[[#This Row],[CTP_0]]-sample_report[[#This Row],[NOM_TAX_0]]</f>
        <v>1604</v>
      </c>
      <c r="V1107" t="s">
        <v>52</v>
      </c>
      <c r="W1107" t="s">
        <v>53</v>
      </c>
      <c r="X1107" t="s">
        <v>54</v>
      </c>
      <c r="Y1107" t="s">
        <v>37</v>
      </c>
      <c r="Z1107" t="s">
        <v>38</v>
      </c>
      <c r="AA1107">
        <f>sample_report[[#This Row],[PTI_4]]*sample_report[[#This Row],[STR_4]]*0.01</f>
        <v>2553.2741999999998</v>
      </c>
      <c r="AF1107">
        <v>38.909999999999997</v>
      </c>
      <c r="AG1107">
        <v>38.909999999999997</v>
      </c>
      <c r="AH1107">
        <v>25.84</v>
      </c>
      <c r="AI1107">
        <v>25.89</v>
      </c>
      <c r="AJ1107">
        <v>25.75</v>
      </c>
      <c r="AK1107" t="s">
        <v>56</v>
      </c>
      <c r="AL1107" t="s">
        <v>57</v>
      </c>
      <c r="AM1107" t="s">
        <v>3356</v>
      </c>
      <c r="AN1107">
        <v>705300</v>
      </c>
      <c r="AO1107">
        <v>754800</v>
      </c>
      <c r="AP1107" t="s">
        <v>3381</v>
      </c>
      <c r="AQ1107" t="s">
        <v>46</v>
      </c>
      <c r="AR1107" t="s">
        <v>3382</v>
      </c>
    </row>
    <row r="1108" spans="1:44" x14ac:dyDescent="0.3">
      <c r="A1108" t="s">
        <v>141</v>
      </c>
      <c r="B1108" t="s">
        <v>142</v>
      </c>
      <c r="C1108" t="s">
        <v>30</v>
      </c>
      <c r="D1108" t="s">
        <v>110</v>
      </c>
      <c r="E1108">
        <v>2020</v>
      </c>
      <c r="F1108">
        <v>-1558700</v>
      </c>
      <c r="G1108" t="s">
        <v>3485</v>
      </c>
      <c r="H1108">
        <v>153400</v>
      </c>
      <c r="I1108">
        <v>7199600</v>
      </c>
      <c r="J1108" t="s">
        <v>35</v>
      </c>
      <c r="K1108">
        <v>-320200</v>
      </c>
      <c r="L1108">
        <v>-1238500</v>
      </c>
      <c r="M1108">
        <v>-1814</v>
      </c>
      <c r="N1108" t="s">
        <v>35</v>
      </c>
      <c r="O1108" t="s">
        <v>35</v>
      </c>
      <c r="P1108" t="e">
        <f>SUM(sample_report[[#This Row],[DIFF_4]:[DIFF_0]])</f>
        <v>#VALUE!</v>
      </c>
      <c r="Q1108" s="1" t="e">
        <f>sample_report[[#This Row],[CTP_4]]-sample_report[[#This Row],[NOM_TAX_4]]</f>
        <v>#VALUE!</v>
      </c>
      <c r="R1108" s="1" t="e">
        <f>sample_report[[#This Row],[CTP_3]]-sample_report[[#This Row],[NOM_TAX_3]]</f>
        <v>#VALUE!</v>
      </c>
      <c r="S1108" s="1" t="e">
        <f>sample_report[[#This Row],[CTP_2]]-sample_report[[#This Row],[NOMO_TAX_2]]</f>
        <v>#VALUE!</v>
      </c>
      <c r="T1108" s="1" t="e">
        <f>sample_report[[#This Row],[CTP_1]]-sample_report[[#This Row],[NOM_TAX_1]]</f>
        <v>#VALUE!</v>
      </c>
      <c r="U1108" s="1" t="e">
        <f>sample_report[[#This Row],[CTP_0]]-sample_report[[#This Row],[NOM_TAX_0]]</f>
        <v>#VALUE!</v>
      </c>
      <c r="V1108" t="s">
        <v>35</v>
      </c>
      <c r="W1108" t="s">
        <v>35</v>
      </c>
      <c r="X1108" t="s">
        <v>35</v>
      </c>
      <c r="Y1108" t="s">
        <v>35</v>
      </c>
      <c r="Z1108" t="s">
        <v>35</v>
      </c>
      <c r="AA1108">
        <f>sample_report[[#This Row],[PTI_4]]*sample_report[[#This Row],[STR_4]]*0.01</f>
        <v>2582.0675999999999</v>
      </c>
      <c r="AB1108">
        <f>sample_report[[#This Row],[PTI_3]]*sample_report[[#This Row],[STR_3]]*0.01</f>
        <v>2140.0499999999997</v>
      </c>
      <c r="AC1108">
        <f>sample_report[[#This Row],[PTI_2]]*sample_report[[#This Row],[STR_32]]*0.01</f>
        <v>1331.0183999999999</v>
      </c>
      <c r="AD1108">
        <f>sample_report[[#This Row],[PTI_1]]*sample_report[[#This Row],[STR_1]]*0.01</f>
        <v>160466.22</v>
      </c>
      <c r="AE1108">
        <f>sample_report[[#This Row],[PTI_0]]*sample_report[[#This Row],[STR_0]]*0.01</f>
        <v>-401365.25</v>
      </c>
      <c r="AF1108">
        <v>38.909999999999997</v>
      </c>
      <c r="AG1108">
        <v>38.909999999999997</v>
      </c>
      <c r="AH1108">
        <v>25.84</v>
      </c>
      <c r="AI1108">
        <v>25.89</v>
      </c>
      <c r="AJ1108">
        <v>25.75</v>
      </c>
      <c r="AK1108" t="s">
        <v>147</v>
      </c>
      <c r="AL1108" t="s">
        <v>196</v>
      </c>
      <c r="AM1108" t="s">
        <v>3486</v>
      </c>
      <c r="AN1108">
        <v>619800</v>
      </c>
      <c r="AO1108">
        <v>-1558700</v>
      </c>
      <c r="AP1108" t="s">
        <v>3487</v>
      </c>
      <c r="AQ1108" t="s">
        <v>35</v>
      </c>
      <c r="AR1108" t="s">
        <v>35</v>
      </c>
    </row>
    <row r="1109" spans="1:44" x14ac:dyDescent="0.3">
      <c r="A1109" t="s">
        <v>141</v>
      </c>
      <c r="B1109" t="s">
        <v>142</v>
      </c>
      <c r="C1109" t="s">
        <v>30</v>
      </c>
      <c r="D1109" t="s">
        <v>110</v>
      </c>
      <c r="E1109">
        <v>2016</v>
      </c>
      <c r="F1109">
        <v>663600</v>
      </c>
      <c r="G1109" t="s">
        <v>3488</v>
      </c>
      <c r="H1109">
        <v>1228700</v>
      </c>
      <c r="I1109">
        <v>5889900</v>
      </c>
      <c r="J1109" t="s">
        <v>35</v>
      </c>
      <c r="K1109">
        <v>226300</v>
      </c>
      <c r="L1109">
        <v>437300</v>
      </c>
      <c r="M1109">
        <v>732</v>
      </c>
      <c r="N1109" t="s">
        <v>3489</v>
      </c>
      <c r="O1109" t="s">
        <v>35</v>
      </c>
      <c r="P1109" t="e">
        <f>SUM(sample_report[[#This Row],[DIFF_4]:[DIFF_0]])</f>
        <v>#VALUE!</v>
      </c>
      <c r="Q1109" s="1" t="e">
        <f>sample_report[[#This Row],[CTP_4]]-sample_report[[#This Row],[NOM_TAX_4]]</f>
        <v>#VALUE!</v>
      </c>
      <c r="R1109" s="1" t="e">
        <f>sample_report[[#This Row],[CTP_3]]-sample_report[[#This Row],[NOM_TAX_3]]</f>
        <v>#VALUE!</v>
      </c>
      <c r="S1109" s="1" t="e">
        <f>sample_report[[#This Row],[CTP_2]]-sample_report[[#This Row],[NOMO_TAX_2]]</f>
        <v>#VALUE!</v>
      </c>
      <c r="T1109" s="1" t="e">
        <f>sample_report[[#This Row],[CTP_1]]-sample_report[[#This Row],[NOM_TAX_1]]</f>
        <v>#VALUE!</v>
      </c>
      <c r="U1109" s="1" t="e">
        <f>sample_report[[#This Row],[CTP_0]]-sample_report[[#This Row],[NOM_TAX_0]]</f>
        <v>#VALUE!</v>
      </c>
      <c r="V1109" t="s">
        <v>35</v>
      </c>
      <c r="W1109" t="s">
        <v>35</v>
      </c>
      <c r="X1109" t="s">
        <v>35</v>
      </c>
      <c r="Y1109" t="s">
        <v>35</v>
      </c>
      <c r="Z1109" t="s">
        <v>35</v>
      </c>
      <c r="AA1109">
        <f>sample_report[[#This Row],[PTI_4]]*sample_report[[#This Row],[STR_4]]*0.01</f>
        <v>399.75</v>
      </c>
      <c r="AB1109">
        <f>sample_report[[#This Row],[PTI_3]]*sample_report[[#This Row],[STR_3]]*0.01</f>
        <v>985.53</v>
      </c>
      <c r="AC1109">
        <f>sample_report[[#This Row],[PTI_2]]*sample_report[[#This Row],[STR_32]]*0.01</f>
        <v>418.08</v>
      </c>
      <c r="AD1109">
        <f>sample_report[[#This Row],[PTI_1]]*sample_report[[#This Row],[STR_1]]*0.01</f>
        <v>279123</v>
      </c>
      <c r="AE1109">
        <f>sample_report[[#This Row],[PTI_0]]*sample_report[[#This Row],[STR_0]]*0.01</f>
        <v>258804</v>
      </c>
      <c r="AF1109">
        <v>39</v>
      </c>
      <c r="AG1109">
        <v>39</v>
      </c>
      <c r="AH1109">
        <v>39</v>
      </c>
      <c r="AI1109">
        <v>39</v>
      </c>
      <c r="AJ1109">
        <v>39</v>
      </c>
      <c r="AK1109" t="s">
        <v>3490</v>
      </c>
      <c r="AL1109" t="s">
        <v>228</v>
      </c>
      <c r="AM1109" t="s">
        <v>145</v>
      </c>
      <c r="AN1109">
        <v>715700</v>
      </c>
      <c r="AO1109">
        <v>663600</v>
      </c>
      <c r="AP1109" t="s">
        <v>3491</v>
      </c>
      <c r="AQ1109" t="s">
        <v>198</v>
      </c>
      <c r="AR1109" t="s">
        <v>35</v>
      </c>
    </row>
    <row r="1110" spans="1:44" x14ac:dyDescent="0.3">
      <c r="A1110" t="s">
        <v>3506</v>
      </c>
      <c r="B1110" t="s">
        <v>3507</v>
      </c>
      <c r="C1110" t="s">
        <v>30</v>
      </c>
      <c r="D1110" t="s">
        <v>525</v>
      </c>
      <c r="E1110">
        <v>2020</v>
      </c>
      <c r="F1110">
        <v>-6000</v>
      </c>
      <c r="G1110" t="s">
        <v>3508</v>
      </c>
      <c r="H1110">
        <v>496700</v>
      </c>
      <c r="I1110">
        <v>934200</v>
      </c>
      <c r="J1110" t="s">
        <v>3509</v>
      </c>
      <c r="K1110">
        <v>2300</v>
      </c>
      <c r="L1110">
        <v>-8300</v>
      </c>
      <c r="M1110">
        <v>-93</v>
      </c>
      <c r="N1110" t="s">
        <v>35</v>
      </c>
      <c r="O1110" t="s">
        <v>3510</v>
      </c>
      <c r="P1110">
        <f>SUM(sample_report[[#This Row],[DIFF_4]:[DIFF_0]])</f>
        <v>-6163.5877800000007</v>
      </c>
      <c r="Q1110" s="1">
        <f>sample_report[[#This Row],[CTP_4]]-sample_report[[#This Row],[NOM_TAX_4]]</f>
        <v>-59.25418999999998</v>
      </c>
      <c r="R1110" s="1">
        <f>sample_report[[#This Row],[CTP_3]]-sample_report[[#This Row],[NOM_TAX_3]]</f>
        <v>746.62184999999999</v>
      </c>
      <c r="S1110" s="1">
        <f>sample_report[[#This Row],[CTP_2]]-sample_report[[#This Row],[NOMO_TAX_2]]</f>
        <v>352.35056000000003</v>
      </c>
      <c r="T1110" s="1">
        <f>sample_report[[#This Row],[CTP_1]]-sample_report[[#This Row],[NOM_TAX_1]]</f>
        <v>-8830.3060000000005</v>
      </c>
      <c r="U1110" s="1">
        <f>sample_report[[#This Row],[CTP_0]]-sample_report[[#This Row],[NOM_TAX_0]]</f>
        <v>1627</v>
      </c>
      <c r="V1110" t="s">
        <v>3511</v>
      </c>
      <c r="W1110" t="s">
        <v>3512</v>
      </c>
      <c r="X1110" t="s">
        <v>3513</v>
      </c>
      <c r="Y1110" t="s">
        <v>3514</v>
      </c>
      <c r="Z1110" t="s">
        <v>3509</v>
      </c>
      <c r="AA1110">
        <f>sample_report[[#This Row],[PTI_4]]*sample_report[[#This Row],[STR_4]]*0.01</f>
        <v>171.55418999999998</v>
      </c>
      <c r="AB1110">
        <f>sample_report[[#This Row],[PTI_3]]*sample_report[[#This Row],[STR_3]]*0.01</f>
        <v>-623.92184999999995</v>
      </c>
      <c r="AC1110">
        <f>sample_report[[#This Row],[PTI_2]]*sample_report[[#This Row],[STR_32]]*0.01</f>
        <v>-247.65056000000001</v>
      </c>
      <c r="AD1110">
        <f>sample_report[[#This Row],[PTI_1]]*sample_report[[#This Row],[STR_1]]*0.01</f>
        <v>8942.4060000000009</v>
      </c>
      <c r="AE1110">
        <f>sample_report[[#This Row],[PTI_0]]*sample_report[[#This Row],[STR_0]]*0.01</f>
        <v>-1545</v>
      </c>
      <c r="AF1110">
        <v>38.909999999999997</v>
      </c>
      <c r="AG1110">
        <v>38.909999999999997</v>
      </c>
      <c r="AH1110">
        <v>25.84</v>
      </c>
      <c r="AI1110">
        <v>25.89</v>
      </c>
      <c r="AJ1110">
        <v>25.75</v>
      </c>
      <c r="AK1110" t="s">
        <v>3515</v>
      </c>
      <c r="AL1110" t="s">
        <v>3516</v>
      </c>
      <c r="AM1110" t="s">
        <v>3517</v>
      </c>
      <c r="AN1110">
        <v>34540</v>
      </c>
      <c r="AO1110">
        <v>-6000</v>
      </c>
      <c r="AP1110" t="s">
        <v>3518</v>
      </c>
      <c r="AQ1110" t="s">
        <v>107</v>
      </c>
      <c r="AR1110" t="s">
        <v>3519</v>
      </c>
    </row>
    <row r="1111" spans="1:44" x14ac:dyDescent="0.3">
      <c r="A1111" t="s">
        <v>3506</v>
      </c>
      <c r="B1111" t="s">
        <v>3507</v>
      </c>
      <c r="C1111" t="s">
        <v>30</v>
      </c>
      <c r="D1111" t="s">
        <v>525</v>
      </c>
      <c r="E1111">
        <v>2016</v>
      </c>
      <c r="F1111">
        <v>44090</v>
      </c>
      <c r="G1111" t="s">
        <v>3520</v>
      </c>
      <c r="H1111">
        <v>811430</v>
      </c>
      <c r="I1111">
        <v>1155580</v>
      </c>
      <c r="J1111" t="s">
        <v>3511</v>
      </c>
      <c r="K1111">
        <v>950</v>
      </c>
      <c r="L1111">
        <v>42990</v>
      </c>
      <c r="M1111">
        <v>539</v>
      </c>
      <c r="N1111" t="s">
        <v>3521</v>
      </c>
      <c r="O1111" t="s">
        <v>3522</v>
      </c>
      <c r="P1111">
        <f>SUM(sample_report[[#This Row],[DIFF_4]:[DIFF_0]])</f>
        <v>-30092.362099999998</v>
      </c>
      <c r="Q1111" s="1">
        <f>sample_report[[#This Row],[CTP_4]]-sample_report[[#This Row],[NOM_TAX_4]]</f>
        <v>-19.425200000000004</v>
      </c>
      <c r="R1111" s="1">
        <f>sample_report[[#This Row],[CTP_3]]-sample_report[[#This Row],[NOM_TAX_3]]</f>
        <v>-94.212599999999995</v>
      </c>
      <c r="S1111" s="1">
        <f>sample_report[[#This Row],[CTP_2]]-sample_report[[#This Row],[NOMO_TAX_2]]</f>
        <v>-109.02430000000001</v>
      </c>
      <c r="T1111" s="1">
        <f>sample_report[[#This Row],[CTP_1]]-sample_report[[#This Row],[NOM_TAX_1]]</f>
        <v>-12786.900000000001</v>
      </c>
      <c r="U1111" s="1">
        <f>sample_report[[#This Row],[CTP_0]]-sample_report[[#This Row],[NOM_TAX_0]]</f>
        <v>-17082.8</v>
      </c>
      <c r="V1111" t="s">
        <v>3523</v>
      </c>
      <c r="W1111" t="s">
        <v>3524</v>
      </c>
      <c r="X1111" t="s">
        <v>3525</v>
      </c>
      <c r="Y1111" t="s">
        <v>3526</v>
      </c>
      <c r="Z1111" t="s">
        <v>3511</v>
      </c>
      <c r="AA1111">
        <f>sample_report[[#This Row],[PTI_4]]*sample_report[[#This Row],[STR_4]]*0.01</f>
        <v>128.96520000000001</v>
      </c>
      <c r="AB1111">
        <f>sample_report[[#This Row],[PTI_3]]*sample_report[[#This Row],[STR_3]]*0.01</f>
        <v>144.04259999999999</v>
      </c>
      <c r="AC1111">
        <f>sample_report[[#This Row],[PTI_2]]*sample_report[[#This Row],[STR_32]]*0.01</f>
        <v>157.70430000000002</v>
      </c>
      <c r="AD1111">
        <f>sample_report[[#This Row],[PTI_1]]*sample_report[[#This Row],[STR_1]]*0.01</f>
        <v>12858.300000000001</v>
      </c>
      <c r="AE1111">
        <f>sample_report[[#This Row],[PTI_0]]*sample_report[[#This Row],[STR_0]]*0.01</f>
        <v>17195.099999999999</v>
      </c>
      <c r="AF1111">
        <v>39</v>
      </c>
      <c r="AG1111">
        <v>39</v>
      </c>
      <c r="AH1111">
        <v>39</v>
      </c>
      <c r="AI1111">
        <v>39</v>
      </c>
      <c r="AJ1111">
        <v>39</v>
      </c>
      <c r="AK1111" t="s">
        <v>3527</v>
      </c>
      <c r="AL1111" t="s">
        <v>3528</v>
      </c>
      <c r="AM1111" t="s">
        <v>3529</v>
      </c>
      <c r="AN1111">
        <v>32970</v>
      </c>
      <c r="AO1111">
        <v>44090</v>
      </c>
      <c r="AP1111" t="s">
        <v>3530</v>
      </c>
      <c r="AQ1111" t="s">
        <v>3531</v>
      </c>
      <c r="AR1111" t="s">
        <v>3532</v>
      </c>
    </row>
    <row r="1112" spans="1:44" x14ac:dyDescent="0.3">
      <c r="A1112" t="s">
        <v>3663</v>
      </c>
      <c r="B1112" t="s">
        <v>3664</v>
      </c>
      <c r="C1112" t="s">
        <v>30</v>
      </c>
      <c r="D1112" t="s">
        <v>63</v>
      </c>
      <c r="E1112">
        <v>2020</v>
      </c>
      <c r="F1112">
        <v>150800</v>
      </c>
      <c r="G1112" t="s">
        <v>3665</v>
      </c>
      <c r="H1112">
        <v>746100</v>
      </c>
      <c r="I1112">
        <v>1111200</v>
      </c>
      <c r="J1112" t="s">
        <v>3666</v>
      </c>
      <c r="K1112">
        <v>-153100</v>
      </c>
      <c r="L1112">
        <v>303900</v>
      </c>
      <c r="M1112">
        <v>3029</v>
      </c>
      <c r="N1112" t="s">
        <v>3667</v>
      </c>
      <c r="O1112" t="s">
        <v>3668</v>
      </c>
      <c r="P1112">
        <f>SUM(sample_report[[#This Row],[DIFF_4]:[DIFF_0]])</f>
        <v>-67539.78330000001</v>
      </c>
      <c r="Q1112" s="1">
        <f>sample_report[[#This Row],[CTP_4]]-sample_report[[#This Row],[NOM_TAX_4]]</f>
        <v>-306.2407</v>
      </c>
      <c r="R1112" s="1">
        <f>sample_report[[#This Row],[CTP_3]]-sample_report[[#This Row],[NOM_TAX_3]]</f>
        <v>-419.81099999999998</v>
      </c>
      <c r="S1112" s="1">
        <f>sample_report[[#This Row],[CTP_2]]-sample_report[[#This Row],[NOMO_TAX_2]]</f>
        <v>-317.42159999999996</v>
      </c>
      <c r="T1112" s="1">
        <f>sample_report[[#This Row],[CTP_1]]-sample_report[[#This Row],[NOM_TAX_1]]</f>
        <v>-27835.31</v>
      </c>
      <c r="U1112" s="1">
        <f>sample_report[[#This Row],[CTP_0]]-sample_report[[#This Row],[NOM_TAX_0]]</f>
        <v>-38661</v>
      </c>
      <c r="V1112" t="s">
        <v>3669</v>
      </c>
      <c r="W1112" t="s">
        <v>3670</v>
      </c>
      <c r="X1112" t="s">
        <v>3671</v>
      </c>
      <c r="Y1112" t="s">
        <v>3672</v>
      </c>
      <c r="Z1112" t="s">
        <v>3666</v>
      </c>
      <c r="AA1112">
        <f>sample_report[[#This Row],[PTI_4]]*sample_report[[#This Row],[STR_4]]*0.01</f>
        <v>341.2407</v>
      </c>
      <c r="AB1112">
        <f>sample_report[[#This Row],[PTI_3]]*sample_report[[#This Row],[STR_3]]*0.01</f>
        <v>470.81099999999998</v>
      </c>
      <c r="AC1112">
        <f>sample_report[[#This Row],[PTI_2]]*sample_report[[#This Row],[STR_32]]*0.01</f>
        <v>374.42159999999996</v>
      </c>
      <c r="AD1112">
        <f>sample_report[[#This Row],[PTI_1]]*sample_report[[#This Row],[STR_1]]*0.01</f>
        <v>27935.31</v>
      </c>
      <c r="AE1112">
        <f>sample_report[[#This Row],[PTI_0]]*sample_report[[#This Row],[STR_0]]*0.01</f>
        <v>38831</v>
      </c>
      <c r="AF1112">
        <v>38.909999999999997</v>
      </c>
      <c r="AG1112">
        <v>38.909999999999997</v>
      </c>
      <c r="AH1112">
        <v>25.84</v>
      </c>
      <c r="AI1112">
        <v>25.89</v>
      </c>
      <c r="AJ1112">
        <v>25.75</v>
      </c>
      <c r="AK1112" t="s">
        <v>3673</v>
      </c>
      <c r="AL1112" t="s">
        <v>3674</v>
      </c>
      <c r="AM1112" t="s">
        <v>3675</v>
      </c>
      <c r="AN1112">
        <v>107900</v>
      </c>
      <c r="AO1112">
        <v>150800</v>
      </c>
      <c r="AP1112" t="s">
        <v>3676</v>
      </c>
      <c r="AQ1112" t="s">
        <v>3677</v>
      </c>
      <c r="AR1112" t="s">
        <v>3678</v>
      </c>
    </row>
    <row r="1113" spans="1:44" x14ac:dyDescent="0.3">
      <c r="A1113" t="s">
        <v>3663</v>
      </c>
      <c r="B1113" t="s">
        <v>3664</v>
      </c>
      <c r="C1113" t="s">
        <v>30</v>
      </c>
      <c r="D1113" t="s">
        <v>63</v>
      </c>
      <c r="E1113">
        <v>2016</v>
      </c>
      <c r="F1113">
        <v>87700</v>
      </c>
      <c r="G1113" t="s">
        <v>3679</v>
      </c>
      <c r="H1113">
        <v>339600</v>
      </c>
      <c r="I1113">
        <v>705000</v>
      </c>
      <c r="J1113" t="s">
        <v>3669</v>
      </c>
      <c r="K1113">
        <v>-27900</v>
      </c>
      <c r="L1113">
        <v>115600</v>
      </c>
      <c r="M1113">
        <v>1752</v>
      </c>
      <c r="N1113" t="s">
        <v>3680</v>
      </c>
      <c r="O1113" t="s">
        <v>3681</v>
      </c>
      <c r="P1113">
        <f>SUM(sample_report[[#This Row],[DIFF_4]:[DIFF_0]])</f>
        <v>-70253.959999999992</v>
      </c>
      <c r="Q1113" s="1">
        <f>sample_report[[#This Row],[CTP_4]]-sample_report[[#This Row],[NOM_TAX_4]]</f>
        <v>-11.02</v>
      </c>
      <c r="R1113" s="1">
        <f>sample_report[[#This Row],[CTP_3]]-sample_report[[#This Row],[NOM_TAX_3]]</f>
        <v>-28.21</v>
      </c>
      <c r="S1113" s="1">
        <f>sample_report[[#This Row],[CTP_2]]-sample_report[[#This Row],[NOMO_TAX_2]]</f>
        <v>26.27</v>
      </c>
      <c r="T1113" s="1">
        <f>sample_report[[#This Row],[CTP_1]]-sample_report[[#This Row],[NOM_TAX_1]]</f>
        <v>-36073</v>
      </c>
      <c r="U1113" s="1">
        <f>sample_report[[#This Row],[CTP_0]]-sample_report[[#This Row],[NOM_TAX_0]]</f>
        <v>-34168</v>
      </c>
      <c r="V1113" t="s">
        <v>3682</v>
      </c>
      <c r="W1113" t="s">
        <v>3683</v>
      </c>
      <c r="X1113" t="s">
        <v>3684</v>
      </c>
      <c r="Y1113" t="s">
        <v>3685</v>
      </c>
      <c r="Z1113" t="s">
        <v>3669</v>
      </c>
      <c r="AA1113">
        <f>sample_report[[#This Row],[PTI_4]]*sample_report[[#This Row],[STR_4]]*0.01</f>
        <v>7.0200000000000005</v>
      </c>
      <c r="AB1113">
        <f>sample_report[[#This Row],[PTI_3]]*sample_report[[#This Row],[STR_3]]*0.01</f>
        <v>54.21</v>
      </c>
      <c r="AC1113">
        <f>sample_report[[#This Row],[PTI_2]]*sample_report[[#This Row],[STR_32]]*0.01</f>
        <v>2.73</v>
      </c>
      <c r="AD1113">
        <f>sample_report[[#This Row],[PTI_1]]*sample_report[[#This Row],[STR_1]]*0.01</f>
        <v>36075</v>
      </c>
      <c r="AE1113">
        <f>sample_report[[#This Row],[PTI_0]]*sample_report[[#This Row],[STR_0]]*0.01</f>
        <v>34203</v>
      </c>
      <c r="AF1113">
        <v>39</v>
      </c>
      <c r="AG1113">
        <v>39</v>
      </c>
      <c r="AH1113">
        <v>39</v>
      </c>
      <c r="AI1113">
        <v>39</v>
      </c>
      <c r="AJ1113">
        <v>39</v>
      </c>
      <c r="AK1113" t="s">
        <v>3686</v>
      </c>
      <c r="AL1113" t="s">
        <v>3687</v>
      </c>
      <c r="AM1113" t="s">
        <v>3688</v>
      </c>
      <c r="AN1113">
        <v>92500</v>
      </c>
      <c r="AO1113">
        <v>87700</v>
      </c>
      <c r="AP1113" t="s">
        <v>3689</v>
      </c>
      <c r="AQ1113" t="s">
        <v>3690</v>
      </c>
      <c r="AR1113" t="s">
        <v>3691</v>
      </c>
    </row>
    <row r="1114" spans="1:44" x14ac:dyDescent="0.3">
      <c r="A1114" t="s">
        <v>3718</v>
      </c>
      <c r="B1114" t="s">
        <v>3719</v>
      </c>
      <c r="C1114" t="s">
        <v>30</v>
      </c>
      <c r="D1114" t="s">
        <v>3720</v>
      </c>
      <c r="E1114">
        <v>2020</v>
      </c>
      <c r="F1114">
        <v>11941</v>
      </c>
      <c r="G1114" t="s">
        <v>3721</v>
      </c>
      <c r="H1114">
        <v>48399</v>
      </c>
      <c r="I1114">
        <v>120010</v>
      </c>
      <c r="J1114" t="s">
        <v>2112</v>
      </c>
      <c r="K1114">
        <v>-1459</v>
      </c>
      <c r="L1114">
        <v>13400</v>
      </c>
      <c r="M1114">
        <v>1401</v>
      </c>
      <c r="N1114" t="s">
        <v>3722</v>
      </c>
      <c r="O1114" t="s">
        <v>3723</v>
      </c>
      <c r="P1114">
        <f>SUM(sample_report[[#This Row],[DIFF_4]:[DIFF_0]])</f>
        <v>-5353.7434649999996</v>
      </c>
      <c r="Q1114" s="1">
        <f>sample_report[[#This Row],[CTP_4]]-sample_report[[#This Row],[NOM_TAX_4]]</f>
        <v>26.826708999999994</v>
      </c>
      <c r="R1114" s="1">
        <f>sample_report[[#This Row],[CTP_3]]-sample_report[[#This Row],[NOM_TAX_3]]</f>
        <v>18.551794000000001</v>
      </c>
      <c r="S1114" s="1">
        <f>sample_report[[#This Row],[CTP_2]]-sample_report[[#This Row],[NOMO_TAX_2]]</f>
        <v>3.423432</v>
      </c>
      <c r="T1114" s="1">
        <f>sample_report[[#This Row],[CTP_1]]-sample_report[[#This Row],[NOM_TAX_1]]</f>
        <v>-2331.1878999999999</v>
      </c>
      <c r="U1114" s="1">
        <f>sample_report[[#This Row],[CTP_0]]-sample_report[[#This Row],[NOM_TAX_0]]</f>
        <v>-3071.3575000000001</v>
      </c>
      <c r="V1114" t="s">
        <v>3724</v>
      </c>
      <c r="W1114" t="s">
        <v>3725</v>
      </c>
      <c r="X1114" t="s">
        <v>3726</v>
      </c>
      <c r="Y1114" t="s">
        <v>3727</v>
      </c>
      <c r="Z1114" t="s">
        <v>2112</v>
      </c>
      <c r="AA1114">
        <f>sample_report[[#This Row],[PTI_4]]*sample_report[[#This Row],[STR_4]]*0.01</f>
        <v>-25.676708999999995</v>
      </c>
      <c r="AB1114">
        <f>sample_report[[#This Row],[PTI_3]]*sample_report[[#This Row],[STR_3]]*0.01</f>
        <v>-17.641794000000001</v>
      </c>
      <c r="AC1114">
        <f>sample_report[[#This Row],[PTI_2]]*sample_report[[#This Row],[STR_32]]*0.01</f>
        <v>-2.6434320000000002</v>
      </c>
      <c r="AD1114">
        <f>sample_report[[#This Row],[PTI_1]]*sample_report[[#This Row],[STR_1]]*0.01</f>
        <v>2332.9479000000001</v>
      </c>
      <c r="AE1114">
        <f>sample_report[[#This Row],[PTI_0]]*sample_report[[#This Row],[STR_0]]*0.01</f>
        <v>3074.8074999999999</v>
      </c>
      <c r="AF1114">
        <v>38.909999999999997</v>
      </c>
      <c r="AG1114">
        <v>38.909999999999997</v>
      </c>
      <c r="AH1114">
        <v>25.84</v>
      </c>
      <c r="AI1114">
        <v>25.89</v>
      </c>
      <c r="AJ1114">
        <v>25.75</v>
      </c>
      <c r="AK1114" t="s">
        <v>3728</v>
      </c>
      <c r="AL1114" t="s">
        <v>3729</v>
      </c>
      <c r="AM1114" t="s">
        <v>3730</v>
      </c>
      <c r="AN1114">
        <v>9011</v>
      </c>
      <c r="AO1114">
        <v>11941</v>
      </c>
      <c r="AP1114" t="s">
        <v>3731</v>
      </c>
      <c r="AQ1114" t="s">
        <v>3732</v>
      </c>
      <c r="AR1114" t="s">
        <v>3733</v>
      </c>
    </row>
    <row r="1115" spans="1:44" x14ac:dyDescent="0.3">
      <c r="A1115" t="s">
        <v>3718</v>
      </c>
      <c r="B1115" t="s">
        <v>3719</v>
      </c>
      <c r="C1115" t="s">
        <v>30</v>
      </c>
      <c r="D1115" t="s">
        <v>3720</v>
      </c>
      <c r="E1115">
        <v>2016</v>
      </c>
      <c r="F1115">
        <v>-6599</v>
      </c>
      <c r="G1115" t="s">
        <v>3734</v>
      </c>
      <c r="H1115">
        <v>130</v>
      </c>
      <c r="I1115">
        <v>16358</v>
      </c>
      <c r="J1115" t="s">
        <v>3724</v>
      </c>
      <c r="K1115">
        <v>148</v>
      </c>
      <c r="L1115">
        <v>-6746</v>
      </c>
      <c r="M1115">
        <v>-4100</v>
      </c>
      <c r="N1115" t="s">
        <v>35</v>
      </c>
      <c r="O1115" t="s">
        <v>35</v>
      </c>
      <c r="P1115" t="e">
        <f>SUM(sample_report[[#This Row],[DIFF_4]:[DIFF_0]])</f>
        <v>#VALUE!</v>
      </c>
      <c r="Q1115" s="1" t="e">
        <f>sample_report[[#This Row],[CTP_4]]-sample_report[[#This Row],[NOM_TAX_4]]</f>
        <v>#VALUE!</v>
      </c>
      <c r="R1115" s="1">
        <f>sample_report[[#This Row],[CTP_3]]-sample_report[[#This Row],[NOM_TAX_3]]</f>
        <v>10.669500000000001</v>
      </c>
      <c r="S1115" s="1">
        <f>sample_report[[#This Row],[CTP_2]]-sample_report[[#This Row],[NOMO_TAX_2]]</f>
        <v>3.3131000000000004</v>
      </c>
      <c r="T1115" s="1">
        <f>sample_report[[#This Row],[CTP_1]]-sample_report[[#This Row],[NOM_TAX_1]]</f>
        <v>807.8900000000001</v>
      </c>
      <c r="U1115" s="1">
        <f>sample_report[[#This Row],[CTP_0]]-sample_report[[#This Row],[NOM_TAX_0]]</f>
        <v>2574.7600000000002</v>
      </c>
      <c r="V1115" t="s">
        <v>35</v>
      </c>
      <c r="W1115" t="s">
        <v>3735</v>
      </c>
      <c r="X1115" t="s">
        <v>3736</v>
      </c>
      <c r="Y1115" t="s">
        <v>3737</v>
      </c>
      <c r="Z1115" t="s">
        <v>3724</v>
      </c>
      <c r="AA1115">
        <f>sample_report[[#This Row],[PTI_4]]*sample_report[[#This Row],[STR_4]]*0.01</f>
        <v>-14.6523</v>
      </c>
      <c r="AB1115">
        <f>sample_report[[#This Row],[PTI_3]]*sample_report[[#This Row],[STR_3]]*0.01</f>
        <v>-9.7695000000000007</v>
      </c>
      <c r="AC1115">
        <f>sample_report[[#This Row],[PTI_2]]*sample_report[[#This Row],[STR_32]]*0.01</f>
        <v>-2.8431000000000002</v>
      </c>
      <c r="AD1115">
        <f>sample_report[[#This Row],[PTI_1]]*sample_report[[#This Row],[STR_1]]*0.01</f>
        <v>-807.30000000000007</v>
      </c>
      <c r="AE1115">
        <f>sample_report[[#This Row],[PTI_0]]*sample_report[[#This Row],[STR_0]]*0.01</f>
        <v>-2573.61</v>
      </c>
      <c r="AF1115">
        <v>39</v>
      </c>
      <c r="AG1115">
        <v>39</v>
      </c>
      <c r="AH1115">
        <v>39</v>
      </c>
      <c r="AI1115">
        <v>39</v>
      </c>
      <c r="AJ1115">
        <v>39</v>
      </c>
      <c r="AK1115" t="s">
        <v>3738</v>
      </c>
      <c r="AL1115" t="s">
        <v>3739</v>
      </c>
      <c r="AM1115" t="s">
        <v>3740</v>
      </c>
      <c r="AN1115">
        <v>-2070</v>
      </c>
      <c r="AO1115">
        <v>-6599</v>
      </c>
      <c r="AP1115" t="s">
        <v>3741</v>
      </c>
      <c r="AQ1115" t="s">
        <v>3742</v>
      </c>
      <c r="AR1115" t="s">
        <v>35</v>
      </c>
    </row>
    <row r="1116" spans="1:44" x14ac:dyDescent="0.3">
      <c r="A1116" t="s">
        <v>3804</v>
      </c>
      <c r="B1116" t="s">
        <v>3805</v>
      </c>
      <c r="C1116" t="s">
        <v>30</v>
      </c>
      <c r="D1116" t="s">
        <v>525</v>
      </c>
      <c r="E1116">
        <v>2020</v>
      </c>
      <c r="F1116">
        <v>104600</v>
      </c>
      <c r="G1116" t="s">
        <v>3806</v>
      </c>
      <c r="H1116">
        <v>393500</v>
      </c>
      <c r="I1116">
        <v>1778100</v>
      </c>
      <c r="J1116" t="s">
        <v>3807</v>
      </c>
      <c r="K1116">
        <v>35000</v>
      </c>
      <c r="L1116">
        <v>68400</v>
      </c>
      <c r="M1116">
        <v>442</v>
      </c>
      <c r="N1116" t="s">
        <v>3808</v>
      </c>
      <c r="O1116" t="s">
        <v>3809</v>
      </c>
      <c r="P1116">
        <f>SUM(sample_report[[#This Row],[DIFF_4]:[DIFF_0]])</f>
        <v>-86025.765020000006</v>
      </c>
      <c r="Q1116" s="1">
        <f>sample_report[[#This Row],[CTP_4]]-sample_report[[#This Row],[NOM_TAX_4]]</f>
        <v>-154.22831999999994</v>
      </c>
      <c r="R1116" s="1">
        <f>sample_report[[#This Row],[CTP_3]]-sample_report[[#This Row],[NOM_TAX_3]]</f>
        <v>-173.17469999999992</v>
      </c>
      <c r="S1116" s="1">
        <f>sample_report[[#This Row],[CTP_2]]-sample_report[[#This Row],[NOMO_TAX_2]]</f>
        <v>-160.63200000000001</v>
      </c>
      <c r="T1116" s="1">
        <f>sample_report[[#This Row],[CTP_1]]-sample_report[[#This Row],[NOM_TAX_1]]</f>
        <v>-59140.23</v>
      </c>
      <c r="U1116" s="1">
        <f>sample_report[[#This Row],[CTP_0]]-sample_report[[#This Row],[NOM_TAX_0]]</f>
        <v>-26397.5</v>
      </c>
      <c r="V1116" t="s">
        <v>3810</v>
      </c>
      <c r="W1116" t="s">
        <v>3811</v>
      </c>
      <c r="X1116" t="s">
        <v>3812</v>
      </c>
      <c r="Y1116" t="s">
        <v>3813</v>
      </c>
      <c r="Z1116" t="s">
        <v>3807</v>
      </c>
      <c r="AA1116">
        <f>sample_report[[#This Row],[PTI_4]]*sample_report[[#This Row],[STR_4]]*0.01</f>
        <v>605.12831999999992</v>
      </c>
      <c r="AB1116">
        <f>sample_report[[#This Row],[PTI_3]]*sample_report[[#This Row],[STR_3]]*0.01</f>
        <v>629.17469999999992</v>
      </c>
      <c r="AC1116">
        <f>sample_report[[#This Row],[PTI_2]]*sample_report[[#This Row],[STR_32]]*0.01</f>
        <v>511.63200000000001</v>
      </c>
      <c r="AD1116">
        <f>sample_report[[#This Row],[PTI_1]]*sample_report[[#This Row],[STR_1]]*0.01</f>
        <v>59728.23</v>
      </c>
      <c r="AE1116">
        <f>sample_report[[#This Row],[PTI_0]]*sample_report[[#This Row],[STR_0]]*0.01</f>
        <v>26934.5</v>
      </c>
      <c r="AF1116">
        <v>38.909999999999997</v>
      </c>
      <c r="AG1116">
        <v>38.909999999999997</v>
      </c>
      <c r="AH1116">
        <v>25.84</v>
      </c>
      <c r="AI1116">
        <v>25.89</v>
      </c>
      <c r="AJ1116">
        <v>25.75</v>
      </c>
      <c r="AK1116" t="s">
        <v>3814</v>
      </c>
      <c r="AL1116" t="s">
        <v>3815</v>
      </c>
      <c r="AM1116" t="s">
        <v>3816</v>
      </c>
      <c r="AN1116">
        <v>230700</v>
      </c>
      <c r="AO1116">
        <v>104600</v>
      </c>
      <c r="AP1116" t="s">
        <v>3817</v>
      </c>
      <c r="AQ1116" t="s">
        <v>3818</v>
      </c>
      <c r="AR1116" t="s">
        <v>3819</v>
      </c>
    </row>
    <row r="1117" spans="1:44" x14ac:dyDescent="0.3">
      <c r="A1117" t="s">
        <v>3804</v>
      </c>
      <c r="B1117" t="s">
        <v>3805</v>
      </c>
      <c r="C1117" t="s">
        <v>30</v>
      </c>
      <c r="D1117" t="s">
        <v>525</v>
      </c>
      <c r="E1117">
        <v>2016</v>
      </c>
      <c r="F1117">
        <v>155520</v>
      </c>
      <c r="G1117" t="s">
        <v>3820</v>
      </c>
      <c r="H1117">
        <v>357190</v>
      </c>
      <c r="I1117">
        <v>922330</v>
      </c>
      <c r="J1117" t="s">
        <v>3810</v>
      </c>
      <c r="K1117">
        <v>43440</v>
      </c>
      <c r="L1117">
        <v>111460</v>
      </c>
      <c r="M1117">
        <v>1277</v>
      </c>
      <c r="N1117" t="s">
        <v>3821</v>
      </c>
      <c r="O1117" t="s">
        <v>3822</v>
      </c>
      <c r="P1117">
        <f>SUM(sample_report[[#This Row],[DIFF_4]:[DIFF_0]])</f>
        <v>-121046.709</v>
      </c>
      <c r="Q1117" s="1">
        <f>sample_report[[#This Row],[CTP_4]]-sample_report[[#This Row],[NOM_TAX_4]]</f>
        <v>-165.42899999999997</v>
      </c>
      <c r="R1117" s="1">
        <f>sample_report[[#This Row],[CTP_3]]-sample_report[[#This Row],[NOM_TAX_3]]</f>
        <v>-75.1280000000001</v>
      </c>
      <c r="S1117" s="1">
        <f>sample_report[[#This Row],[CTP_2]]-sample_report[[#This Row],[NOMO_TAX_2]]</f>
        <v>-158.25199999999995</v>
      </c>
      <c r="T1117" s="1">
        <f>sample_report[[#This Row],[CTP_1]]-sample_report[[#This Row],[NOM_TAX_1]]</f>
        <v>-60446</v>
      </c>
      <c r="U1117" s="1">
        <f>sample_report[[#This Row],[CTP_0]]-sample_report[[#This Row],[NOM_TAX_0]]</f>
        <v>-60201.9</v>
      </c>
      <c r="V1117" t="s">
        <v>3823</v>
      </c>
      <c r="W1117" t="s">
        <v>3824</v>
      </c>
      <c r="X1117" t="s">
        <v>3825</v>
      </c>
      <c r="Y1117" t="s">
        <v>3826</v>
      </c>
      <c r="Z1117" t="s">
        <v>3810</v>
      </c>
      <c r="AA1117">
        <f>sample_report[[#This Row],[PTI_4]]*sample_report[[#This Row],[STR_4]]*0.01</f>
        <v>491.82899999999995</v>
      </c>
      <c r="AB1117">
        <f>sample_report[[#This Row],[PTI_3]]*sample_report[[#This Row],[STR_3]]*0.01</f>
        <v>575.32800000000009</v>
      </c>
      <c r="AC1117">
        <f>sample_report[[#This Row],[PTI_2]]*sample_report[[#This Row],[STR_32]]*0.01</f>
        <v>692.952</v>
      </c>
      <c r="AD1117">
        <f>sample_report[[#This Row],[PTI_1]]*sample_report[[#This Row],[STR_1]]*0.01</f>
        <v>60863.4</v>
      </c>
      <c r="AE1117">
        <f>sample_report[[#This Row],[PTI_0]]*sample_report[[#This Row],[STR_0]]*0.01</f>
        <v>60652.800000000003</v>
      </c>
      <c r="AF1117">
        <v>39</v>
      </c>
      <c r="AG1117">
        <v>39</v>
      </c>
      <c r="AH1117">
        <v>39</v>
      </c>
      <c r="AI1117">
        <v>39</v>
      </c>
      <c r="AJ1117">
        <v>39</v>
      </c>
      <c r="AK1117" t="s">
        <v>3827</v>
      </c>
      <c r="AL1117" t="s">
        <v>3828</v>
      </c>
      <c r="AM1117" t="s">
        <v>3829</v>
      </c>
      <c r="AN1117">
        <v>156060</v>
      </c>
      <c r="AO1117">
        <v>155520</v>
      </c>
      <c r="AP1117" t="s">
        <v>3830</v>
      </c>
      <c r="AQ1117" t="s">
        <v>3831</v>
      </c>
      <c r="AR1117" t="s">
        <v>35</v>
      </c>
    </row>
    <row r="1118" spans="1:44" hidden="1" x14ac:dyDescent="0.3">
      <c r="A1118" t="s">
        <v>3804</v>
      </c>
      <c r="B1118" t="s">
        <v>3805</v>
      </c>
      <c r="C1118" t="s">
        <v>30</v>
      </c>
      <c r="D1118" t="s">
        <v>525</v>
      </c>
      <c r="E1118">
        <v>2018</v>
      </c>
      <c r="F1118">
        <v>198000</v>
      </c>
      <c r="G1118" t="s">
        <v>3934</v>
      </c>
      <c r="H1118">
        <v>468800</v>
      </c>
      <c r="I1118">
        <v>1256700</v>
      </c>
      <c r="J1118" t="s">
        <v>3812</v>
      </c>
      <c r="K1118">
        <v>86300</v>
      </c>
      <c r="L1118">
        <v>110800</v>
      </c>
      <c r="M1118">
        <v>918</v>
      </c>
      <c r="N1118" t="s">
        <v>3935</v>
      </c>
      <c r="O1118" t="s">
        <v>3936</v>
      </c>
      <c r="P1118">
        <f>SUM(sample_report[[#This Row],[DIFF_4]:[DIFF_0]])</f>
        <v>1518.6471200000001</v>
      </c>
      <c r="Q1118">
        <f>sample_report[[#This Row],[CTP_4]]-sample_report[[#This Row],[NOM_TAX_4]]</f>
        <v>-156.65287999999987</v>
      </c>
      <c r="R1118" s="1">
        <f>sample_report[[#This Row],[CTP_3]]-sample_report[[#This Row],[NOM_TAX_3]]</f>
        <v>417.4</v>
      </c>
      <c r="S1118" s="1">
        <f>sample_report[[#This Row],[CTP_2]]-sample_report[[#This Row],[NOMO_TAX_2]]</f>
        <v>450.9</v>
      </c>
      <c r="T1118" s="1">
        <f>sample_report[[#This Row],[CTP_1]]-sample_report[[#This Row],[NOM_TAX_1]]</f>
        <v>456</v>
      </c>
      <c r="U1118" s="1">
        <f>sample_report[[#This Row],[CTP_0]]-sample_report[[#This Row],[NOM_TAX_0]]</f>
        <v>351</v>
      </c>
      <c r="V1118" t="s">
        <v>3825</v>
      </c>
      <c r="W1118" t="s">
        <v>3826</v>
      </c>
      <c r="X1118" t="s">
        <v>3810</v>
      </c>
      <c r="Y1118" t="s">
        <v>3811</v>
      </c>
      <c r="Z1118" t="s">
        <v>3812</v>
      </c>
      <c r="AA1118">
        <f>sample_report[[#This Row],[PTI_4]]*sample_report[[#This Row],[STR_4]]*0.01</f>
        <v>691.35287999999991</v>
      </c>
      <c r="AF1118">
        <v>38.909999999999997</v>
      </c>
      <c r="AG1118">
        <v>38.909999999999997</v>
      </c>
      <c r="AH1118">
        <v>25.84</v>
      </c>
      <c r="AI1118">
        <v>25.89</v>
      </c>
      <c r="AJ1118">
        <v>25.75</v>
      </c>
      <c r="AK1118" t="s">
        <v>3829</v>
      </c>
      <c r="AL1118" t="s">
        <v>3937</v>
      </c>
      <c r="AM1118" t="s">
        <v>3814</v>
      </c>
      <c r="AN1118">
        <v>161700</v>
      </c>
      <c r="AO1118">
        <v>198000</v>
      </c>
      <c r="AP1118" t="s">
        <v>3938</v>
      </c>
      <c r="AQ1118" t="s">
        <v>3939</v>
      </c>
      <c r="AR1118" t="s">
        <v>3940</v>
      </c>
    </row>
    <row r="1119" spans="1:44" hidden="1" x14ac:dyDescent="0.3">
      <c r="A1119" t="s">
        <v>3941</v>
      </c>
      <c r="B1119" t="s">
        <v>3942</v>
      </c>
      <c r="C1119" t="s">
        <v>30</v>
      </c>
      <c r="D1119" t="s">
        <v>525</v>
      </c>
      <c r="E1119">
        <v>2018</v>
      </c>
      <c r="F1119">
        <v>255350</v>
      </c>
      <c r="G1119" t="s">
        <v>3943</v>
      </c>
      <c r="H1119">
        <v>875730</v>
      </c>
      <c r="I1119">
        <v>1173450</v>
      </c>
      <c r="J1119" t="s">
        <v>3944</v>
      </c>
      <c r="K1119">
        <v>10910</v>
      </c>
      <c r="L1119">
        <v>244440</v>
      </c>
      <c r="M1119">
        <v>2379</v>
      </c>
      <c r="N1119" t="s">
        <v>3945</v>
      </c>
      <c r="O1119" t="s">
        <v>3946</v>
      </c>
      <c r="P1119">
        <f>SUM(sample_report[[#This Row],[DIFF_4]:[DIFF_0]])</f>
        <v>1475.1974999999998</v>
      </c>
      <c r="Q1119">
        <f>sample_report[[#This Row],[CTP_4]]-sample_report[[#This Row],[NOM_TAX_4]]</f>
        <v>-242.69250000000002</v>
      </c>
      <c r="R1119" s="1">
        <f>sample_report[[#This Row],[CTP_3]]-sample_report[[#This Row],[NOM_TAX_3]]</f>
        <v>276.08999999999997</v>
      </c>
      <c r="S1119" s="1">
        <f>sample_report[[#This Row],[CTP_2]]-sample_report[[#This Row],[NOMO_TAX_2]]</f>
        <v>481.36</v>
      </c>
      <c r="T1119" s="1">
        <f>sample_report[[#This Row],[CTP_1]]-sample_report[[#This Row],[NOM_TAX_1]]</f>
        <v>754.84</v>
      </c>
      <c r="U1119" s="1">
        <f>sample_report[[#This Row],[CTP_0]]-sample_report[[#This Row],[NOM_TAX_0]]</f>
        <v>205.6</v>
      </c>
      <c r="V1119" t="s">
        <v>3947</v>
      </c>
      <c r="W1119" t="s">
        <v>3948</v>
      </c>
      <c r="X1119" t="s">
        <v>3949</v>
      </c>
      <c r="Y1119" t="s">
        <v>3950</v>
      </c>
      <c r="Z1119" t="s">
        <v>3944</v>
      </c>
      <c r="AA1119">
        <f>sample_report[[#This Row],[PTI_4]]*sample_report[[#This Row],[STR_4]]*0.01</f>
        <v>302.54250000000002</v>
      </c>
      <c r="AF1119">
        <v>39</v>
      </c>
      <c r="AG1119">
        <v>39</v>
      </c>
      <c r="AH1119">
        <v>39</v>
      </c>
      <c r="AI1119">
        <v>39</v>
      </c>
      <c r="AJ1119">
        <v>39</v>
      </c>
      <c r="AK1119" t="s">
        <v>3951</v>
      </c>
      <c r="AL1119" t="s">
        <v>3952</v>
      </c>
      <c r="AM1119" t="s">
        <v>3953</v>
      </c>
      <c r="AN1119">
        <v>207851</v>
      </c>
      <c r="AO1119">
        <v>255350</v>
      </c>
      <c r="AP1119" t="s">
        <v>3954</v>
      </c>
      <c r="AQ1119" t="s">
        <v>3955</v>
      </c>
      <c r="AR1119" t="s">
        <v>3956</v>
      </c>
    </row>
    <row r="1120" spans="1:44" hidden="1" x14ac:dyDescent="0.3">
      <c r="A1120" t="s">
        <v>3957</v>
      </c>
      <c r="B1120" t="s">
        <v>3958</v>
      </c>
      <c r="C1120" t="s">
        <v>30</v>
      </c>
      <c r="D1120" t="s">
        <v>525</v>
      </c>
      <c r="E1120">
        <v>2018</v>
      </c>
      <c r="F1120">
        <v>-27110</v>
      </c>
      <c r="G1120" t="s">
        <v>3959</v>
      </c>
      <c r="H1120">
        <v>1127130</v>
      </c>
      <c r="I1120">
        <v>2412680</v>
      </c>
      <c r="J1120" t="s">
        <v>3960</v>
      </c>
      <c r="K1120">
        <v>10820</v>
      </c>
      <c r="L1120">
        <v>-37920</v>
      </c>
      <c r="M1120">
        <v>-151</v>
      </c>
      <c r="N1120" t="s">
        <v>35</v>
      </c>
      <c r="O1120" t="s">
        <v>3961</v>
      </c>
      <c r="P1120">
        <f>SUM(sample_report[[#This Row],[DIFF_4]:[DIFF_0]])</f>
        <v>940.0285100000001</v>
      </c>
      <c r="Q1120">
        <f>sample_report[[#This Row],[CTP_4]]-sample_report[[#This Row],[NOM_TAX_4]]</f>
        <v>-27.171489999999949</v>
      </c>
      <c r="R1120" s="1">
        <f>sample_report[[#This Row],[CTP_3]]-sample_report[[#This Row],[NOM_TAX_3]]</f>
        <v>193.6</v>
      </c>
      <c r="S1120" s="1">
        <f>sample_report[[#This Row],[CTP_2]]-sample_report[[#This Row],[NOMO_TAX_2]]</f>
        <v>269.60000000000002</v>
      </c>
      <c r="T1120" s="1">
        <f>sample_report[[#This Row],[CTP_1]]-sample_report[[#This Row],[NOM_TAX_1]]</f>
        <v>266.89999999999998</v>
      </c>
      <c r="U1120" s="1">
        <f>sample_report[[#This Row],[CTP_0]]-sample_report[[#This Row],[NOM_TAX_0]]</f>
        <v>237.1</v>
      </c>
      <c r="V1120" t="s">
        <v>3962</v>
      </c>
      <c r="W1120" t="s">
        <v>3963</v>
      </c>
      <c r="X1120" t="s">
        <v>3964</v>
      </c>
      <c r="Y1120" t="s">
        <v>3965</v>
      </c>
      <c r="Z1120" t="s">
        <v>3960</v>
      </c>
      <c r="AA1120">
        <f>sample_report[[#This Row],[PTI_4]]*sample_report[[#This Row],[STR_4]]*0.01</f>
        <v>367.27148999999997</v>
      </c>
      <c r="AF1120">
        <v>38.909999999999997</v>
      </c>
      <c r="AG1120">
        <v>38.909999999999997</v>
      </c>
      <c r="AH1120">
        <v>25.84</v>
      </c>
      <c r="AI1120">
        <v>25.89</v>
      </c>
      <c r="AJ1120">
        <v>25.75</v>
      </c>
      <c r="AK1120" t="s">
        <v>3966</v>
      </c>
      <c r="AL1120" t="s">
        <v>3967</v>
      </c>
      <c r="AM1120" t="s">
        <v>3968</v>
      </c>
      <c r="AN1120">
        <v>46460</v>
      </c>
      <c r="AO1120">
        <v>-27110</v>
      </c>
      <c r="AP1120" t="s">
        <v>3969</v>
      </c>
      <c r="AQ1120" t="s">
        <v>3970</v>
      </c>
      <c r="AR1120" t="s">
        <v>3971</v>
      </c>
    </row>
    <row r="1121" spans="1:44" hidden="1" x14ac:dyDescent="0.3">
      <c r="A1121" t="s">
        <v>3972</v>
      </c>
      <c r="B1121" t="s">
        <v>3973</v>
      </c>
      <c r="C1121" t="s">
        <v>30</v>
      </c>
      <c r="D1121" t="s">
        <v>525</v>
      </c>
      <c r="E1121">
        <v>2018</v>
      </c>
      <c r="F1121">
        <v>23900</v>
      </c>
      <c r="G1121" t="s">
        <v>3974</v>
      </c>
      <c r="H1121">
        <v>980400</v>
      </c>
      <c r="I1121">
        <v>6038100</v>
      </c>
      <c r="J1121" t="s">
        <v>3975</v>
      </c>
      <c r="K1121">
        <v>-5300</v>
      </c>
      <c r="L1121">
        <v>6200</v>
      </c>
      <c r="M1121">
        <v>10</v>
      </c>
      <c r="N1121" t="s">
        <v>3976</v>
      </c>
      <c r="O1121" t="s">
        <v>3977</v>
      </c>
      <c r="P1121">
        <f>SUM(sample_report[[#This Row],[DIFF_4]:[DIFF_0]])</f>
        <v>2210.56</v>
      </c>
      <c r="Q1121">
        <f>sample_report[[#This Row],[CTP_4]]-sample_report[[#This Row],[NOM_TAX_4]]</f>
        <v>-309.44000000000005</v>
      </c>
      <c r="R1121" s="1">
        <f>sample_report[[#This Row],[CTP_3]]-sample_report[[#This Row],[NOM_TAX_3]]</f>
        <v>866</v>
      </c>
      <c r="S1121" s="1">
        <f>sample_report[[#This Row],[CTP_2]]-sample_report[[#This Row],[NOMO_TAX_2]]</f>
        <v>923</v>
      </c>
      <c r="T1121" s="1">
        <f>sample_report[[#This Row],[CTP_1]]-sample_report[[#This Row],[NOM_TAX_1]]</f>
        <v>587</v>
      </c>
      <c r="U1121" s="1">
        <f>sample_report[[#This Row],[CTP_0]]-sample_report[[#This Row],[NOM_TAX_0]]</f>
        <v>144</v>
      </c>
      <c r="V1121" t="s">
        <v>3978</v>
      </c>
      <c r="W1121" t="s">
        <v>3979</v>
      </c>
      <c r="X1121" t="s">
        <v>3980</v>
      </c>
      <c r="Y1121" t="s">
        <v>3981</v>
      </c>
      <c r="Z1121" t="s">
        <v>3975</v>
      </c>
      <c r="AA1121">
        <f>sample_report[[#This Row],[PTI_4]]*sample_report[[#This Row],[STR_4]]*0.01</f>
        <v>817.44</v>
      </c>
      <c r="AF1121">
        <v>39</v>
      </c>
      <c r="AG1121">
        <v>39</v>
      </c>
      <c r="AH1121">
        <v>39</v>
      </c>
      <c r="AI1121">
        <v>39</v>
      </c>
      <c r="AJ1121">
        <v>39</v>
      </c>
      <c r="AK1121" t="s">
        <v>3982</v>
      </c>
      <c r="AL1121" t="s">
        <v>3983</v>
      </c>
      <c r="AM1121" t="s">
        <v>3984</v>
      </c>
      <c r="AN1121">
        <v>689100</v>
      </c>
      <c r="AO1121">
        <v>23900</v>
      </c>
      <c r="AP1121" t="s">
        <v>3985</v>
      </c>
      <c r="AQ1121" t="s">
        <v>3986</v>
      </c>
      <c r="AR1121" t="s">
        <v>3987</v>
      </c>
    </row>
    <row r="1122" spans="1:44" hidden="1" x14ac:dyDescent="0.3">
      <c r="A1122" t="s">
        <v>3988</v>
      </c>
      <c r="B1122" t="s">
        <v>3989</v>
      </c>
      <c r="C1122" t="s">
        <v>30</v>
      </c>
      <c r="D1122" t="s">
        <v>525</v>
      </c>
      <c r="E1122">
        <v>2018</v>
      </c>
      <c r="F1122">
        <v>65186</v>
      </c>
      <c r="G1122" t="s">
        <v>3990</v>
      </c>
      <c r="H1122">
        <v>59006</v>
      </c>
      <c r="I1122">
        <v>261885</v>
      </c>
      <c r="J1122" t="s">
        <v>3991</v>
      </c>
      <c r="K1122">
        <v>13925</v>
      </c>
      <c r="L1122">
        <v>51261</v>
      </c>
      <c r="M1122">
        <v>1984</v>
      </c>
      <c r="N1122" t="s">
        <v>3992</v>
      </c>
      <c r="O1122" t="s">
        <v>3993</v>
      </c>
      <c r="P1122">
        <f>SUM(sample_report[[#This Row],[DIFF_4]:[DIFF_0]])</f>
        <v>515.33000000000004</v>
      </c>
      <c r="Q1122">
        <f>sample_report[[#This Row],[CTP_4]]-sample_report[[#This Row],[NOM_TAX_4]]</f>
        <v>95.14</v>
      </c>
      <c r="R1122" s="1">
        <f>sample_report[[#This Row],[CTP_3]]-sample_report[[#This Row],[NOM_TAX_3]]</f>
        <v>85.46</v>
      </c>
      <c r="S1122" s="1">
        <f>sample_report[[#This Row],[CTP_2]]-sample_report[[#This Row],[NOMO_TAX_2]]</f>
        <v>92.59</v>
      </c>
      <c r="T1122" s="1">
        <f>sample_report[[#This Row],[CTP_1]]-sample_report[[#This Row],[NOM_TAX_1]]</f>
        <v>109.73</v>
      </c>
      <c r="U1122" s="1">
        <f>sample_report[[#This Row],[CTP_0]]-sample_report[[#This Row],[NOM_TAX_0]]</f>
        <v>132.41</v>
      </c>
      <c r="V1122" t="s">
        <v>3994</v>
      </c>
      <c r="W1122" t="s">
        <v>3995</v>
      </c>
      <c r="X1122" t="s">
        <v>3996</v>
      </c>
      <c r="Y1122" t="s">
        <v>3997</v>
      </c>
      <c r="Z1122" t="s">
        <v>3991</v>
      </c>
      <c r="AA1122">
        <f>sample_report[[#This Row],[PTI_4]]*sample_report[[#This Row],[STR_4]]*0.01</f>
        <v>0</v>
      </c>
      <c r="AK1122" t="s">
        <v>3998</v>
      </c>
      <c r="AL1122" t="s">
        <v>3999</v>
      </c>
      <c r="AM1122" t="s">
        <v>4000</v>
      </c>
      <c r="AN1122">
        <v>57422</v>
      </c>
      <c r="AO1122">
        <v>65186</v>
      </c>
      <c r="AP1122" t="s">
        <v>4001</v>
      </c>
      <c r="AQ1122" t="s">
        <v>4002</v>
      </c>
      <c r="AR1122" t="s">
        <v>4003</v>
      </c>
    </row>
    <row r="1123" spans="1:44" hidden="1" x14ac:dyDescent="0.3">
      <c r="A1123" t="s">
        <v>4004</v>
      </c>
      <c r="B1123" t="s">
        <v>4005</v>
      </c>
      <c r="C1123" t="s">
        <v>30</v>
      </c>
      <c r="D1123" t="s">
        <v>525</v>
      </c>
      <c r="E1123">
        <v>2018</v>
      </c>
      <c r="F1123">
        <v>-17506</v>
      </c>
      <c r="G1123" t="s">
        <v>4006</v>
      </c>
      <c r="H1123">
        <v>68094</v>
      </c>
      <c r="I1123">
        <v>152402</v>
      </c>
      <c r="J1123" t="s">
        <v>35</v>
      </c>
      <c r="K1123">
        <v>9</v>
      </c>
      <c r="L1123">
        <v>-17515</v>
      </c>
      <c r="M1123">
        <v>-1650</v>
      </c>
      <c r="N1123" t="s">
        <v>35</v>
      </c>
      <c r="O1123" t="s">
        <v>35</v>
      </c>
      <c r="P1123" t="e">
        <f>SUM(sample_report[[#This Row],[DIFF_4]:[DIFF_0]])</f>
        <v>#VALUE!</v>
      </c>
      <c r="Q1123" t="e">
        <f>sample_report[[#This Row],[CTP_4]]-sample_report[[#This Row],[NOM_TAX_4]]</f>
        <v>#VALUE!</v>
      </c>
      <c r="R1123" s="1" t="e">
        <f>sample_report[[#This Row],[CTP_3]]-sample_report[[#This Row],[NOM_TAX_3]]</f>
        <v>#VALUE!</v>
      </c>
      <c r="S1123" s="1" t="e">
        <f>sample_report[[#This Row],[CTP_2]]-sample_report[[#This Row],[NOMO_TAX_2]]</f>
        <v>#VALUE!</v>
      </c>
      <c r="T1123" s="1" t="e">
        <f>sample_report[[#This Row],[CTP_1]]-sample_report[[#This Row],[NOM_TAX_1]]</f>
        <v>#VALUE!</v>
      </c>
      <c r="U1123" s="1" t="e">
        <f>sample_report[[#This Row],[CTP_0]]-sample_report[[#This Row],[NOM_TAX_0]]</f>
        <v>#VALUE!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>
        <f>sample_report[[#This Row],[PTI_4]]*sample_report[[#This Row],[STR_4]]*0.01</f>
        <v>0</v>
      </c>
      <c r="AK1123" t="s">
        <v>4007</v>
      </c>
      <c r="AL1123" t="s">
        <v>4008</v>
      </c>
      <c r="AM1123" t="s">
        <v>4009</v>
      </c>
      <c r="AN1123">
        <v>-11458</v>
      </c>
      <c r="AO1123">
        <v>-17506</v>
      </c>
      <c r="AP1123" t="s">
        <v>4010</v>
      </c>
      <c r="AQ1123" t="s">
        <v>4011</v>
      </c>
      <c r="AR1123" t="s">
        <v>35</v>
      </c>
    </row>
    <row r="1124" spans="1:44" hidden="1" x14ac:dyDescent="0.3">
      <c r="A1124" t="s">
        <v>4012</v>
      </c>
      <c r="B1124" t="s">
        <v>4013</v>
      </c>
      <c r="C1124" t="s">
        <v>30</v>
      </c>
      <c r="D1124" t="s">
        <v>525</v>
      </c>
      <c r="E1124">
        <v>2018</v>
      </c>
      <c r="F1124">
        <v>-8313</v>
      </c>
      <c r="G1124" t="s">
        <v>4014</v>
      </c>
      <c r="H1124">
        <v>119011</v>
      </c>
      <c r="I1124">
        <v>394196</v>
      </c>
      <c r="J1124" t="s">
        <v>4015</v>
      </c>
      <c r="K1124">
        <v>-4475</v>
      </c>
      <c r="L1124">
        <v>-3838</v>
      </c>
      <c r="M1124">
        <v>-94</v>
      </c>
      <c r="N1124" t="s">
        <v>35</v>
      </c>
      <c r="O1124" t="s">
        <v>4016</v>
      </c>
      <c r="P1124">
        <f>SUM(sample_report[[#This Row],[DIFF_4]:[DIFF_0]])</f>
        <v>79.87</v>
      </c>
      <c r="Q1124">
        <f>sample_report[[#This Row],[CTP_4]]-sample_report[[#This Row],[NOM_TAX_4]]</f>
        <v>0.04</v>
      </c>
      <c r="R1124" s="1">
        <f>sample_report[[#This Row],[CTP_3]]-sample_report[[#This Row],[NOM_TAX_3]]</f>
        <v>1.88</v>
      </c>
      <c r="S1124" s="1">
        <f>sample_report[[#This Row],[CTP_2]]-sample_report[[#This Row],[NOMO_TAX_2]]</f>
        <v>22.34</v>
      </c>
      <c r="T1124" s="1">
        <f>sample_report[[#This Row],[CTP_1]]-sample_report[[#This Row],[NOM_TAX_1]]</f>
        <v>2.5499999999999998</v>
      </c>
      <c r="U1124" s="1">
        <f>sample_report[[#This Row],[CTP_0]]-sample_report[[#This Row],[NOM_TAX_0]]</f>
        <v>53.06</v>
      </c>
      <c r="V1124" t="s">
        <v>4017</v>
      </c>
      <c r="W1124" t="s">
        <v>4018</v>
      </c>
      <c r="X1124" t="s">
        <v>4019</v>
      </c>
      <c r="Y1124" t="s">
        <v>4020</v>
      </c>
      <c r="Z1124" t="s">
        <v>4015</v>
      </c>
      <c r="AA1124">
        <f>sample_report[[#This Row],[PTI_4]]*sample_report[[#This Row],[STR_4]]*0.01</f>
        <v>0</v>
      </c>
      <c r="AK1124" t="s">
        <v>4021</v>
      </c>
      <c r="AL1124" t="s">
        <v>4022</v>
      </c>
      <c r="AM1124" t="s">
        <v>4023</v>
      </c>
      <c r="AN1124">
        <v>-50433</v>
      </c>
      <c r="AO1124">
        <v>-8313</v>
      </c>
      <c r="AP1124" t="s">
        <v>4024</v>
      </c>
      <c r="AQ1124" t="s">
        <v>4025</v>
      </c>
      <c r="AR1124" t="s">
        <v>4026</v>
      </c>
    </row>
    <row r="1125" spans="1:44" hidden="1" x14ac:dyDescent="0.3">
      <c r="A1125" t="s">
        <v>4027</v>
      </c>
      <c r="B1125" t="s">
        <v>4028</v>
      </c>
      <c r="C1125" t="s">
        <v>30</v>
      </c>
      <c r="D1125" t="s">
        <v>525</v>
      </c>
      <c r="E1125">
        <v>2018</v>
      </c>
      <c r="F1125">
        <v>-41860</v>
      </c>
      <c r="G1125" t="s">
        <v>4029</v>
      </c>
      <c r="H1125">
        <v>242880</v>
      </c>
      <c r="I1125">
        <v>723090</v>
      </c>
      <c r="J1125" t="s">
        <v>4030</v>
      </c>
      <c r="K1125">
        <v>-30730</v>
      </c>
      <c r="L1125">
        <v>-11130</v>
      </c>
      <c r="M1125">
        <v>-146</v>
      </c>
      <c r="N1125" t="s">
        <v>35</v>
      </c>
      <c r="O1125" t="s">
        <v>4031</v>
      </c>
      <c r="P1125">
        <f>SUM(sample_report[[#This Row],[DIFF_4]:[DIFF_0]])</f>
        <v>1631.3</v>
      </c>
      <c r="Q1125">
        <f>sample_report[[#This Row],[CTP_4]]-sample_report[[#This Row],[NOM_TAX_4]]</f>
        <v>231.8</v>
      </c>
      <c r="R1125" s="1">
        <f>sample_report[[#This Row],[CTP_3]]-sample_report[[#This Row],[NOM_TAX_3]]</f>
        <v>168.7</v>
      </c>
      <c r="S1125" s="1">
        <f>sample_report[[#This Row],[CTP_2]]-sample_report[[#This Row],[NOMO_TAX_2]]</f>
        <v>184.8</v>
      </c>
      <c r="T1125" s="1">
        <f>sample_report[[#This Row],[CTP_1]]-sample_report[[#This Row],[NOM_TAX_1]]</f>
        <v>867.8</v>
      </c>
      <c r="U1125" s="1">
        <f>sample_report[[#This Row],[CTP_0]]-sample_report[[#This Row],[NOM_TAX_0]]</f>
        <v>178.2</v>
      </c>
      <c r="V1125" t="s">
        <v>4032</v>
      </c>
      <c r="W1125" t="s">
        <v>4033</v>
      </c>
      <c r="X1125" t="s">
        <v>4034</v>
      </c>
      <c r="Y1125" t="s">
        <v>4035</v>
      </c>
      <c r="Z1125" t="s">
        <v>4030</v>
      </c>
      <c r="AA1125">
        <f>sample_report[[#This Row],[PTI_4]]*sample_report[[#This Row],[STR_4]]*0.01</f>
        <v>0</v>
      </c>
      <c r="AK1125" t="s">
        <v>4036</v>
      </c>
      <c r="AL1125" t="s">
        <v>4037</v>
      </c>
      <c r="AM1125" t="s">
        <v>4038</v>
      </c>
      <c r="AN1125">
        <v>123050</v>
      </c>
      <c r="AO1125">
        <v>-41860</v>
      </c>
      <c r="AP1125" t="s">
        <v>4039</v>
      </c>
      <c r="AQ1125" t="s">
        <v>4040</v>
      </c>
      <c r="AR1125" t="s">
        <v>4041</v>
      </c>
    </row>
    <row r="1126" spans="1:44" hidden="1" x14ac:dyDescent="0.3">
      <c r="A1126" t="s">
        <v>1941</v>
      </c>
      <c r="B1126" t="s">
        <v>1942</v>
      </c>
      <c r="C1126" t="s">
        <v>30</v>
      </c>
      <c r="D1126" t="s">
        <v>525</v>
      </c>
      <c r="E1126">
        <v>2018</v>
      </c>
      <c r="F1126">
        <v>-22800</v>
      </c>
      <c r="G1126" t="s">
        <v>4042</v>
      </c>
      <c r="H1126">
        <v>605900</v>
      </c>
      <c r="I1126">
        <v>3995100</v>
      </c>
      <c r="J1126" t="s">
        <v>1948</v>
      </c>
      <c r="K1126">
        <v>-48700</v>
      </c>
      <c r="L1126">
        <v>25600</v>
      </c>
      <c r="M1126">
        <v>64</v>
      </c>
      <c r="N1126" t="s">
        <v>35</v>
      </c>
      <c r="O1126" t="s">
        <v>4043</v>
      </c>
      <c r="P1126">
        <f>SUM(sample_report[[#This Row],[DIFF_4]:[DIFF_0]])</f>
        <v>2907</v>
      </c>
      <c r="Q1126">
        <f>sample_report[[#This Row],[CTP_4]]-sample_report[[#This Row],[NOM_TAX_4]]</f>
        <v>632</v>
      </c>
      <c r="R1126" s="1">
        <f>sample_report[[#This Row],[CTP_3]]-sample_report[[#This Row],[NOM_TAX_3]]</f>
        <v>529</v>
      </c>
      <c r="S1126" s="1">
        <f>sample_report[[#This Row],[CTP_2]]-sample_report[[#This Row],[NOMO_TAX_2]]</f>
        <v>635</v>
      </c>
      <c r="T1126" s="1">
        <f>sample_report[[#This Row],[CTP_1]]-sample_report[[#This Row],[NOM_TAX_1]]</f>
        <v>686</v>
      </c>
      <c r="U1126" s="1">
        <f>sample_report[[#This Row],[CTP_0]]-sample_report[[#This Row],[NOM_TAX_0]]</f>
        <v>425</v>
      </c>
      <c r="V1126" t="s">
        <v>1959</v>
      </c>
      <c r="W1126" t="s">
        <v>1960</v>
      </c>
      <c r="X1126" t="s">
        <v>1946</v>
      </c>
      <c r="Y1126" t="s">
        <v>1947</v>
      </c>
      <c r="Z1126" t="s">
        <v>1948</v>
      </c>
      <c r="AA1126">
        <f>sample_report[[#This Row],[PTI_4]]*sample_report[[#This Row],[STR_4]]*0.01</f>
        <v>0</v>
      </c>
      <c r="AK1126" t="s">
        <v>1963</v>
      </c>
      <c r="AL1126" t="s">
        <v>4044</v>
      </c>
      <c r="AM1126" t="s">
        <v>1217</v>
      </c>
      <c r="AN1126">
        <v>192400</v>
      </c>
      <c r="AO1126">
        <v>-22800</v>
      </c>
      <c r="AP1126" t="s">
        <v>4045</v>
      </c>
      <c r="AQ1126" t="s">
        <v>35</v>
      </c>
      <c r="AR1126" t="s">
        <v>4046</v>
      </c>
    </row>
    <row r="1127" spans="1:44" hidden="1" x14ac:dyDescent="0.3">
      <c r="A1127" t="s">
        <v>4047</v>
      </c>
      <c r="B1127" t="s">
        <v>4048</v>
      </c>
      <c r="C1127" t="s">
        <v>30</v>
      </c>
      <c r="D1127" t="s">
        <v>525</v>
      </c>
      <c r="E1127">
        <v>2018</v>
      </c>
      <c r="F1127">
        <v>29840</v>
      </c>
      <c r="G1127" t="s">
        <v>4049</v>
      </c>
      <c r="H1127">
        <v>1216710</v>
      </c>
      <c r="I1127">
        <v>3273490</v>
      </c>
      <c r="J1127" t="s">
        <v>4050</v>
      </c>
      <c r="K1127">
        <v>-5410</v>
      </c>
      <c r="L1127">
        <v>35250</v>
      </c>
      <c r="M1127">
        <v>103</v>
      </c>
      <c r="N1127" t="s">
        <v>4051</v>
      </c>
      <c r="O1127" t="s">
        <v>4052</v>
      </c>
      <c r="P1127">
        <f>SUM(sample_report[[#This Row],[DIFF_4]:[DIFF_0]])</f>
        <v>1313.3</v>
      </c>
      <c r="Q1127">
        <f>sample_report[[#This Row],[CTP_4]]-sample_report[[#This Row],[NOM_TAX_4]]</f>
        <v>210.5</v>
      </c>
      <c r="R1127" s="1">
        <f>sample_report[[#This Row],[CTP_3]]-sample_report[[#This Row],[NOM_TAX_3]]</f>
        <v>302.89999999999998</v>
      </c>
      <c r="S1127" s="1">
        <f>sample_report[[#This Row],[CTP_2]]-sample_report[[#This Row],[NOMO_TAX_2]]</f>
        <v>285.60000000000002</v>
      </c>
      <c r="T1127" s="1">
        <f>sample_report[[#This Row],[CTP_1]]-sample_report[[#This Row],[NOM_TAX_1]]</f>
        <v>285.7</v>
      </c>
      <c r="U1127" s="1">
        <f>sample_report[[#This Row],[CTP_0]]-sample_report[[#This Row],[NOM_TAX_0]]</f>
        <v>228.6</v>
      </c>
      <c r="V1127" t="s">
        <v>4053</v>
      </c>
      <c r="W1127" t="s">
        <v>4054</v>
      </c>
      <c r="X1127" t="s">
        <v>4055</v>
      </c>
      <c r="Y1127" t="s">
        <v>4056</v>
      </c>
      <c r="Z1127" t="s">
        <v>4050</v>
      </c>
      <c r="AA1127">
        <f>sample_report[[#This Row],[PTI_4]]*sample_report[[#This Row],[STR_4]]*0.01</f>
        <v>0</v>
      </c>
      <c r="AK1127" t="s">
        <v>4057</v>
      </c>
      <c r="AL1127" t="s">
        <v>4058</v>
      </c>
      <c r="AM1127" t="s">
        <v>4059</v>
      </c>
      <c r="AN1127">
        <v>90300</v>
      </c>
      <c r="AO1127">
        <v>29840</v>
      </c>
      <c r="AP1127" t="s">
        <v>4060</v>
      </c>
      <c r="AQ1127" t="s">
        <v>4061</v>
      </c>
      <c r="AR1127" t="s">
        <v>35</v>
      </c>
    </row>
    <row r="1128" spans="1:44" hidden="1" x14ac:dyDescent="0.3">
      <c r="A1128" t="s">
        <v>4062</v>
      </c>
      <c r="B1128" t="s">
        <v>4063</v>
      </c>
      <c r="C1128" t="s">
        <v>30</v>
      </c>
      <c r="D1128" t="s">
        <v>525</v>
      </c>
      <c r="E1128">
        <v>2018</v>
      </c>
      <c r="F1128">
        <v>523</v>
      </c>
      <c r="G1128" t="s">
        <v>4064</v>
      </c>
      <c r="H1128">
        <v>21210</v>
      </c>
      <c r="I1128">
        <v>92874</v>
      </c>
      <c r="J1128" t="s">
        <v>4065</v>
      </c>
      <c r="K1128">
        <v>193</v>
      </c>
      <c r="L1128">
        <v>329</v>
      </c>
      <c r="M1128">
        <v>38</v>
      </c>
      <c r="N1128" t="s">
        <v>4066</v>
      </c>
      <c r="O1128" t="s">
        <v>4067</v>
      </c>
      <c r="P1128">
        <f>SUM(sample_report[[#This Row],[DIFF_4]:[DIFF_0]])</f>
        <v>2.42</v>
      </c>
      <c r="Q1128">
        <f>sample_report[[#This Row],[CTP_4]]-sample_report[[#This Row],[NOM_TAX_4]]</f>
        <v>0.12</v>
      </c>
      <c r="R1128" s="1">
        <f>sample_report[[#This Row],[CTP_3]]-sample_report[[#This Row],[NOM_TAX_3]]</f>
        <v>0.11</v>
      </c>
      <c r="S1128" s="1">
        <f>sample_report[[#This Row],[CTP_2]]-sample_report[[#This Row],[NOMO_TAX_2]]</f>
        <v>0.93</v>
      </c>
      <c r="T1128" s="1">
        <f>sample_report[[#This Row],[CTP_1]]-sample_report[[#This Row],[NOM_TAX_1]]</f>
        <v>0.46</v>
      </c>
      <c r="U1128" s="1">
        <f>sample_report[[#This Row],[CTP_0]]-sample_report[[#This Row],[NOM_TAX_0]]</f>
        <v>0.8</v>
      </c>
      <c r="V1128" t="s">
        <v>4068</v>
      </c>
      <c r="W1128" t="s">
        <v>4069</v>
      </c>
      <c r="X1128" t="s">
        <v>4070</v>
      </c>
      <c r="Y1128" t="s">
        <v>4071</v>
      </c>
      <c r="Z1128" t="s">
        <v>4065</v>
      </c>
      <c r="AA1128">
        <f>sample_report[[#This Row],[PTI_4]]*sample_report[[#This Row],[STR_4]]*0.01</f>
        <v>0</v>
      </c>
      <c r="AK1128" t="s">
        <v>4072</v>
      </c>
      <c r="AL1128" t="s">
        <v>4073</v>
      </c>
      <c r="AM1128" t="s">
        <v>4074</v>
      </c>
      <c r="AN1128">
        <v>-2657</v>
      </c>
      <c r="AO1128">
        <v>523</v>
      </c>
      <c r="AP1128" t="s">
        <v>4075</v>
      </c>
      <c r="AQ1128" t="s">
        <v>4076</v>
      </c>
      <c r="AR1128" t="s">
        <v>35</v>
      </c>
    </row>
    <row r="1129" spans="1:44" hidden="1" x14ac:dyDescent="0.3">
      <c r="A1129" t="s">
        <v>3506</v>
      </c>
      <c r="B1129" t="s">
        <v>3507</v>
      </c>
      <c r="C1129" t="s">
        <v>30</v>
      </c>
      <c r="D1129" t="s">
        <v>525</v>
      </c>
      <c r="E1129">
        <v>2018</v>
      </c>
      <c r="F1129">
        <v>-95840</v>
      </c>
      <c r="G1129" t="s">
        <v>4077</v>
      </c>
      <c r="H1129">
        <v>512110</v>
      </c>
      <c r="I1129">
        <v>868700</v>
      </c>
      <c r="J1129" t="s">
        <v>3513</v>
      </c>
      <c r="K1129">
        <v>5250</v>
      </c>
      <c r="L1129">
        <v>-101100</v>
      </c>
      <c r="M1129">
        <v>-1061</v>
      </c>
      <c r="N1129" t="s">
        <v>35</v>
      </c>
      <c r="O1129" t="s">
        <v>4078</v>
      </c>
      <c r="P1129">
        <f>SUM(sample_report[[#This Row],[DIFF_4]:[DIFF_0]])</f>
        <v>459.78</v>
      </c>
      <c r="Q1129">
        <f>sample_report[[#This Row],[CTP_4]]-sample_report[[#This Row],[NOM_TAX_4]]</f>
        <v>48.68</v>
      </c>
      <c r="R1129" s="1">
        <f>sample_report[[#This Row],[CTP_3]]-sample_report[[#This Row],[NOM_TAX_3]]</f>
        <v>71.400000000000006</v>
      </c>
      <c r="S1129" s="1">
        <f>sample_report[[#This Row],[CTP_2]]-sample_report[[#This Row],[NOMO_TAX_2]]</f>
        <v>112.3</v>
      </c>
      <c r="T1129" s="1">
        <f>sample_report[[#This Row],[CTP_1]]-sample_report[[#This Row],[NOM_TAX_1]]</f>
        <v>122.7</v>
      </c>
      <c r="U1129" s="1">
        <f>sample_report[[#This Row],[CTP_0]]-sample_report[[#This Row],[NOM_TAX_0]]</f>
        <v>104.7</v>
      </c>
      <c r="V1129" t="s">
        <v>3525</v>
      </c>
      <c r="W1129" t="s">
        <v>3526</v>
      </c>
      <c r="X1129" t="s">
        <v>3511</v>
      </c>
      <c r="Y1129" t="s">
        <v>3512</v>
      </c>
      <c r="Z1129" t="s">
        <v>3513</v>
      </c>
      <c r="AA1129">
        <f>sample_report[[#This Row],[PTI_4]]*sample_report[[#This Row],[STR_4]]*0.01</f>
        <v>0</v>
      </c>
      <c r="AK1129" t="s">
        <v>3529</v>
      </c>
      <c r="AL1129" t="s">
        <v>4079</v>
      </c>
      <c r="AM1129" t="s">
        <v>3515</v>
      </c>
      <c r="AN1129">
        <v>-160350</v>
      </c>
      <c r="AO1129">
        <v>-95840</v>
      </c>
      <c r="AP1129" t="s">
        <v>4080</v>
      </c>
      <c r="AQ1129" t="s">
        <v>4081</v>
      </c>
      <c r="AR1129" t="s">
        <v>4082</v>
      </c>
    </row>
    <row r="1130" spans="1:44" hidden="1" x14ac:dyDescent="0.3">
      <c r="A1130" t="s">
        <v>4083</v>
      </c>
      <c r="B1130" t="s">
        <v>4084</v>
      </c>
      <c r="C1130" t="s">
        <v>30</v>
      </c>
      <c r="D1130" t="s">
        <v>525</v>
      </c>
      <c r="E1130">
        <v>2018</v>
      </c>
      <c r="F1130">
        <v>-4594</v>
      </c>
      <c r="G1130" t="s">
        <v>4085</v>
      </c>
      <c r="H1130">
        <v>11226</v>
      </c>
      <c r="I1130">
        <v>33979</v>
      </c>
      <c r="J1130" t="s">
        <v>4086</v>
      </c>
      <c r="K1130">
        <v>1762</v>
      </c>
      <c r="L1130">
        <v>-6356</v>
      </c>
      <c r="M1130">
        <v>-2101</v>
      </c>
      <c r="N1130" t="s">
        <v>35</v>
      </c>
      <c r="O1130" t="s">
        <v>4087</v>
      </c>
      <c r="P1130">
        <f>SUM(sample_report[[#This Row],[DIFF_4]:[DIFF_0]])</f>
        <v>42.06</v>
      </c>
      <c r="Q1130">
        <f>sample_report[[#This Row],[CTP_4]]-sample_report[[#This Row],[NOM_TAX_4]]</f>
        <v>0.28000000000000003</v>
      </c>
      <c r="R1130" s="1">
        <f>sample_report[[#This Row],[CTP_3]]-sample_report[[#This Row],[NOM_TAX_3]]</f>
        <v>1.69</v>
      </c>
      <c r="S1130" s="1">
        <f>sample_report[[#This Row],[CTP_2]]-sample_report[[#This Row],[NOMO_TAX_2]]</f>
        <v>9.4499999999999993</v>
      </c>
      <c r="T1130" s="1">
        <f>sample_report[[#This Row],[CTP_1]]-sample_report[[#This Row],[NOM_TAX_1]]</f>
        <v>10.29</v>
      </c>
      <c r="U1130" s="1">
        <f>sample_report[[#This Row],[CTP_0]]-sample_report[[#This Row],[NOM_TAX_0]]</f>
        <v>20.350000000000001</v>
      </c>
      <c r="V1130" t="s">
        <v>4088</v>
      </c>
      <c r="W1130" t="s">
        <v>4089</v>
      </c>
      <c r="X1130" t="s">
        <v>4090</v>
      </c>
      <c r="Y1130" t="s">
        <v>4091</v>
      </c>
      <c r="Z1130" t="s">
        <v>4086</v>
      </c>
      <c r="AA1130">
        <f>sample_report[[#This Row],[PTI_4]]*sample_report[[#This Row],[STR_4]]*0.01</f>
        <v>0</v>
      </c>
      <c r="AK1130" t="s">
        <v>4092</v>
      </c>
      <c r="AL1130" t="s">
        <v>4093</v>
      </c>
      <c r="AM1130" t="s">
        <v>4094</v>
      </c>
      <c r="AN1130">
        <v>-4850</v>
      </c>
      <c r="AO1130">
        <v>-4594</v>
      </c>
      <c r="AP1130" t="s">
        <v>4095</v>
      </c>
      <c r="AQ1130" t="s">
        <v>4096</v>
      </c>
      <c r="AR1130" t="s">
        <v>4097</v>
      </c>
    </row>
    <row r="1131" spans="1:44" hidden="1" x14ac:dyDescent="0.3">
      <c r="A1131" t="s">
        <v>4098</v>
      </c>
      <c r="B1131" t="s">
        <v>4099</v>
      </c>
      <c r="C1131" t="s">
        <v>30</v>
      </c>
      <c r="D1131" t="s">
        <v>525</v>
      </c>
      <c r="E1131">
        <v>2018</v>
      </c>
      <c r="F1131">
        <v>-18475</v>
      </c>
      <c r="G1131" t="s">
        <v>4100</v>
      </c>
      <c r="H1131">
        <v>-16794</v>
      </c>
      <c r="I1131">
        <v>20798</v>
      </c>
      <c r="J1131" t="s">
        <v>35</v>
      </c>
      <c r="K1131">
        <v>0</v>
      </c>
      <c r="L1131">
        <v>-18475</v>
      </c>
      <c r="M1131">
        <v>-7238</v>
      </c>
      <c r="N1131" t="s">
        <v>35</v>
      </c>
      <c r="O1131" t="s">
        <v>35</v>
      </c>
      <c r="P1131" t="e">
        <f>SUM(sample_report[[#This Row],[DIFF_4]:[DIFF_0]])</f>
        <v>#VALUE!</v>
      </c>
      <c r="Q1131" t="e">
        <f>sample_report[[#This Row],[CTP_4]]-sample_report[[#This Row],[NOM_TAX_4]]</f>
        <v>#VALUE!</v>
      </c>
      <c r="R1131" s="1" t="e">
        <f>sample_report[[#This Row],[CTP_3]]-sample_report[[#This Row],[NOM_TAX_3]]</f>
        <v>#VALUE!</v>
      </c>
      <c r="S1131" s="1" t="e">
        <f>sample_report[[#This Row],[CTP_2]]-sample_report[[#This Row],[NOMO_TAX_2]]</f>
        <v>#VALUE!</v>
      </c>
      <c r="T1131" s="1" t="e">
        <f>sample_report[[#This Row],[CTP_1]]-sample_report[[#This Row],[NOM_TAX_1]]</f>
        <v>#VALUE!</v>
      </c>
      <c r="U1131" s="1" t="e">
        <f>sample_report[[#This Row],[CTP_0]]-sample_report[[#This Row],[NOM_TAX_0]]</f>
        <v>#VALUE!</v>
      </c>
      <c r="V1131" t="s">
        <v>35</v>
      </c>
      <c r="W1131" t="s">
        <v>35</v>
      </c>
      <c r="X1131" t="s">
        <v>35</v>
      </c>
      <c r="Y1131" t="s">
        <v>35</v>
      </c>
      <c r="Z1131" t="s">
        <v>35</v>
      </c>
      <c r="AA1131">
        <f>sample_report[[#This Row],[PTI_4]]*sample_report[[#This Row],[STR_4]]*0.01</f>
        <v>0</v>
      </c>
      <c r="AK1131" t="s">
        <v>4101</v>
      </c>
      <c r="AL1131" t="s">
        <v>4102</v>
      </c>
      <c r="AM1131" t="s">
        <v>4103</v>
      </c>
      <c r="AN1131">
        <v>-18377</v>
      </c>
      <c r="AO1131">
        <v>-18475</v>
      </c>
      <c r="AP1131" t="s">
        <v>4104</v>
      </c>
      <c r="AQ1131" t="s">
        <v>4105</v>
      </c>
      <c r="AR1131" t="s">
        <v>4106</v>
      </c>
    </row>
    <row r="1132" spans="1:44" hidden="1" x14ac:dyDescent="0.3">
      <c r="A1132" t="s">
        <v>3804</v>
      </c>
      <c r="B1132" t="s">
        <v>3805</v>
      </c>
      <c r="C1132" t="s">
        <v>30</v>
      </c>
      <c r="D1132" t="s">
        <v>525</v>
      </c>
      <c r="E1132">
        <v>2019</v>
      </c>
      <c r="F1132">
        <v>230700</v>
      </c>
      <c r="G1132" t="s">
        <v>4302</v>
      </c>
      <c r="H1132">
        <v>438600</v>
      </c>
      <c r="I1132">
        <v>1315600</v>
      </c>
      <c r="J1132" t="s">
        <v>3813</v>
      </c>
      <c r="K1132">
        <v>51300</v>
      </c>
      <c r="L1132">
        <v>178500</v>
      </c>
      <c r="M1132">
        <v>1388</v>
      </c>
      <c r="N1132" t="s">
        <v>4303</v>
      </c>
      <c r="O1132" t="s">
        <v>4304</v>
      </c>
      <c r="P1132">
        <f>SUM(sample_report[[#This Row],[DIFF_4]:[DIFF_0]])</f>
        <v>2263.3000000000002</v>
      </c>
      <c r="Q1132">
        <f>sample_report[[#This Row],[CTP_4]]-sample_report[[#This Row],[NOM_TAX_4]]</f>
        <v>417.4</v>
      </c>
      <c r="R1132" s="1">
        <f>sample_report[[#This Row],[CTP_3]]-sample_report[[#This Row],[NOM_TAX_3]]</f>
        <v>450.9</v>
      </c>
      <c r="S1132" s="1">
        <f>sample_report[[#This Row],[CTP_2]]-sample_report[[#This Row],[NOMO_TAX_2]]</f>
        <v>456</v>
      </c>
      <c r="T1132" s="1">
        <f>sample_report[[#This Row],[CTP_1]]-sample_report[[#This Row],[NOM_TAX_1]]</f>
        <v>351</v>
      </c>
      <c r="U1132" s="1">
        <f>sample_report[[#This Row],[CTP_0]]-sample_report[[#This Row],[NOM_TAX_0]]</f>
        <v>588</v>
      </c>
      <c r="V1132" t="s">
        <v>3826</v>
      </c>
      <c r="W1132" t="s">
        <v>3810</v>
      </c>
      <c r="X1132" t="s">
        <v>3811</v>
      </c>
      <c r="Y1132" t="s">
        <v>3812</v>
      </c>
      <c r="Z1132" t="s">
        <v>3813</v>
      </c>
      <c r="AA1132">
        <f>sample_report[[#This Row],[PTI_4]]*sample_report[[#This Row],[STR_4]]*0.01</f>
        <v>0</v>
      </c>
      <c r="AK1132" t="s">
        <v>3937</v>
      </c>
      <c r="AL1132" t="s">
        <v>3814</v>
      </c>
      <c r="AM1132" t="s">
        <v>3815</v>
      </c>
      <c r="AN1132">
        <v>198000</v>
      </c>
      <c r="AO1132">
        <v>230700</v>
      </c>
      <c r="AP1132" t="s">
        <v>4305</v>
      </c>
      <c r="AQ1132" t="s">
        <v>4306</v>
      </c>
      <c r="AR1132" t="s">
        <v>4307</v>
      </c>
    </row>
    <row r="1133" spans="1:44" hidden="1" x14ac:dyDescent="0.3">
      <c r="A1133" t="s">
        <v>3941</v>
      </c>
      <c r="B1133" t="s">
        <v>3942</v>
      </c>
      <c r="C1133" t="s">
        <v>30</v>
      </c>
      <c r="D1133" t="s">
        <v>525</v>
      </c>
      <c r="E1133">
        <v>2019</v>
      </c>
      <c r="F1133">
        <v>242910</v>
      </c>
      <c r="G1133" t="s">
        <v>4308</v>
      </c>
      <c r="H1133">
        <v>1108970</v>
      </c>
      <c r="I1133">
        <v>1480520</v>
      </c>
      <c r="J1133" t="s">
        <v>4309</v>
      </c>
      <c r="K1133">
        <v>31330</v>
      </c>
      <c r="L1133">
        <v>211580</v>
      </c>
      <c r="M1133">
        <v>1594</v>
      </c>
      <c r="N1133" t="s">
        <v>4310</v>
      </c>
      <c r="O1133" t="s">
        <v>4311</v>
      </c>
      <c r="P1133">
        <f>SUM(sample_report[[#This Row],[DIFF_4]:[DIFF_0]])</f>
        <v>2060.19</v>
      </c>
      <c r="Q1133">
        <f>sample_report[[#This Row],[CTP_4]]-sample_report[[#This Row],[NOM_TAX_4]]</f>
        <v>276.08999999999997</v>
      </c>
      <c r="R1133" s="1">
        <f>sample_report[[#This Row],[CTP_3]]-sample_report[[#This Row],[NOM_TAX_3]]</f>
        <v>481.36</v>
      </c>
      <c r="S1133" s="1">
        <f>sample_report[[#This Row],[CTP_2]]-sample_report[[#This Row],[NOMO_TAX_2]]</f>
        <v>754.84</v>
      </c>
      <c r="T1133" s="1">
        <f>sample_report[[#This Row],[CTP_1]]-sample_report[[#This Row],[NOM_TAX_1]]</f>
        <v>205.6</v>
      </c>
      <c r="U1133" s="1">
        <f>sample_report[[#This Row],[CTP_0]]-sample_report[[#This Row],[NOM_TAX_0]]</f>
        <v>342.3</v>
      </c>
      <c r="V1133" t="s">
        <v>3948</v>
      </c>
      <c r="W1133" t="s">
        <v>3949</v>
      </c>
      <c r="X1133" t="s">
        <v>3950</v>
      </c>
      <c r="Y1133" t="s">
        <v>3944</v>
      </c>
      <c r="Z1133" t="s">
        <v>4309</v>
      </c>
      <c r="AA1133">
        <f>sample_report[[#This Row],[PTI_4]]*sample_report[[#This Row],[STR_4]]*0.01</f>
        <v>0</v>
      </c>
      <c r="AK1133" t="s">
        <v>3952</v>
      </c>
      <c r="AL1133" t="s">
        <v>3953</v>
      </c>
      <c r="AM1133" t="s">
        <v>4312</v>
      </c>
      <c r="AN1133">
        <v>255350</v>
      </c>
      <c r="AO1133">
        <v>242910</v>
      </c>
      <c r="AP1133" t="s">
        <v>4313</v>
      </c>
      <c r="AQ1133" t="s">
        <v>4314</v>
      </c>
      <c r="AR1133" t="s">
        <v>4315</v>
      </c>
    </row>
    <row r="1134" spans="1:44" hidden="1" x14ac:dyDescent="0.3">
      <c r="A1134" t="s">
        <v>3957</v>
      </c>
      <c r="B1134" t="s">
        <v>3958</v>
      </c>
      <c r="C1134" t="s">
        <v>30</v>
      </c>
      <c r="D1134" t="s">
        <v>525</v>
      </c>
      <c r="E1134">
        <v>2019</v>
      </c>
      <c r="F1134">
        <v>90580</v>
      </c>
      <c r="G1134" t="s">
        <v>4316</v>
      </c>
      <c r="H1134">
        <v>1238810</v>
      </c>
      <c r="I1134">
        <v>2463870</v>
      </c>
      <c r="J1134" t="s">
        <v>4317</v>
      </c>
      <c r="K1134">
        <v>-22570</v>
      </c>
      <c r="L1134">
        <v>113160</v>
      </c>
      <c r="M1134">
        <v>464</v>
      </c>
      <c r="N1134" t="s">
        <v>4318</v>
      </c>
      <c r="O1134" t="s">
        <v>4319</v>
      </c>
      <c r="P1134">
        <f>SUM(sample_report[[#This Row],[DIFF_4]:[DIFF_0]])</f>
        <v>1159.7</v>
      </c>
      <c r="Q1134">
        <f>sample_report[[#This Row],[CTP_4]]-sample_report[[#This Row],[NOM_TAX_4]]</f>
        <v>193.6</v>
      </c>
      <c r="R1134" s="1">
        <f>sample_report[[#This Row],[CTP_3]]-sample_report[[#This Row],[NOM_TAX_3]]</f>
        <v>269.60000000000002</v>
      </c>
      <c r="S1134" s="1">
        <f>sample_report[[#This Row],[CTP_2]]-sample_report[[#This Row],[NOMO_TAX_2]]</f>
        <v>266.89999999999998</v>
      </c>
      <c r="T1134" s="1">
        <f>sample_report[[#This Row],[CTP_1]]-sample_report[[#This Row],[NOM_TAX_1]]</f>
        <v>237.1</v>
      </c>
      <c r="U1134" s="1">
        <f>sample_report[[#This Row],[CTP_0]]-sample_report[[#This Row],[NOM_TAX_0]]</f>
        <v>192.5</v>
      </c>
      <c r="V1134" t="s">
        <v>3963</v>
      </c>
      <c r="W1134" t="s">
        <v>3964</v>
      </c>
      <c r="X1134" t="s">
        <v>3965</v>
      </c>
      <c r="Y1134" t="s">
        <v>3960</v>
      </c>
      <c r="Z1134" t="s">
        <v>4317</v>
      </c>
      <c r="AA1134">
        <f>sample_report[[#This Row],[PTI_4]]*sample_report[[#This Row],[STR_4]]*0.01</f>
        <v>0</v>
      </c>
      <c r="AK1134" t="s">
        <v>3967</v>
      </c>
      <c r="AL1134" t="s">
        <v>3968</v>
      </c>
      <c r="AM1134" t="s">
        <v>4320</v>
      </c>
      <c r="AN1134">
        <v>-27110</v>
      </c>
      <c r="AO1134">
        <v>90580</v>
      </c>
      <c r="AP1134" t="s">
        <v>4321</v>
      </c>
      <c r="AQ1134" t="s">
        <v>4322</v>
      </c>
      <c r="AR1134" t="s">
        <v>4323</v>
      </c>
    </row>
    <row r="1135" spans="1:44" hidden="1" x14ac:dyDescent="0.3">
      <c r="A1135" t="s">
        <v>3972</v>
      </c>
      <c r="B1135" t="s">
        <v>3973</v>
      </c>
      <c r="C1135" t="s">
        <v>30</v>
      </c>
      <c r="D1135" t="s">
        <v>525</v>
      </c>
      <c r="E1135">
        <v>2019</v>
      </c>
      <c r="F1135">
        <v>61000</v>
      </c>
      <c r="G1135" t="s">
        <v>4324</v>
      </c>
      <c r="H1135">
        <v>809400</v>
      </c>
      <c r="I1135">
        <v>5967200</v>
      </c>
      <c r="J1135" t="s">
        <v>4325</v>
      </c>
      <c r="K1135">
        <v>35600</v>
      </c>
      <c r="L1135">
        <v>3300</v>
      </c>
      <c r="M1135">
        <v>5</v>
      </c>
      <c r="N1135" t="s">
        <v>4326</v>
      </c>
      <c r="O1135" t="s">
        <v>4327</v>
      </c>
      <c r="P1135">
        <f>SUM(sample_report[[#This Row],[DIFF_4]:[DIFF_0]])</f>
        <v>2782</v>
      </c>
      <c r="Q1135">
        <f>sample_report[[#This Row],[CTP_4]]-sample_report[[#This Row],[NOM_TAX_4]]</f>
        <v>866</v>
      </c>
      <c r="R1135" s="1">
        <f>sample_report[[#This Row],[CTP_3]]-sample_report[[#This Row],[NOM_TAX_3]]</f>
        <v>923</v>
      </c>
      <c r="S1135" s="1">
        <f>sample_report[[#This Row],[CTP_2]]-sample_report[[#This Row],[NOMO_TAX_2]]</f>
        <v>587</v>
      </c>
      <c r="T1135" s="1">
        <f>sample_report[[#This Row],[CTP_1]]-sample_report[[#This Row],[NOM_TAX_1]]</f>
        <v>144</v>
      </c>
      <c r="U1135" s="1">
        <f>sample_report[[#This Row],[CTP_0]]-sample_report[[#This Row],[NOM_TAX_0]]</f>
        <v>262</v>
      </c>
      <c r="V1135" t="s">
        <v>3979</v>
      </c>
      <c r="W1135" t="s">
        <v>3980</v>
      </c>
      <c r="X1135" t="s">
        <v>3981</v>
      </c>
      <c r="Y1135" t="s">
        <v>3975</v>
      </c>
      <c r="Z1135" t="s">
        <v>4325</v>
      </c>
      <c r="AA1135">
        <f>sample_report[[#This Row],[PTI_4]]*sample_report[[#This Row],[STR_4]]*0.01</f>
        <v>0</v>
      </c>
      <c r="AK1135" t="s">
        <v>3983</v>
      </c>
      <c r="AL1135" t="s">
        <v>3984</v>
      </c>
      <c r="AM1135" t="s">
        <v>4328</v>
      </c>
      <c r="AN1135">
        <v>23900</v>
      </c>
      <c r="AO1135">
        <v>61000</v>
      </c>
      <c r="AP1135" t="s">
        <v>4329</v>
      </c>
      <c r="AQ1135" t="s">
        <v>4330</v>
      </c>
      <c r="AR1135" t="s">
        <v>4331</v>
      </c>
    </row>
    <row r="1136" spans="1:44" hidden="1" x14ac:dyDescent="0.3">
      <c r="A1136" t="s">
        <v>3988</v>
      </c>
      <c r="B1136" t="s">
        <v>3989</v>
      </c>
      <c r="C1136" t="s">
        <v>30</v>
      </c>
      <c r="D1136" t="s">
        <v>525</v>
      </c>
      <c r="E1136">
        <v>2019</v>
      </c>
      <c r="F1136">
        <v>68139</v>
      </c>
      <c r="G1136" t="s">
        <v>4332</v>
      </c>
      <c r="H1136">
        <v>42078</v>
      </c>
      <c r="I1136">
        <v>278932</v>
      </c>
      <c r="J1136" t="s">
        <v>4333</v>
      </c>
      <c r="K1136">
        <v>12029</v>
      </c>
      <c r="L1136">
        <v>56111</v>
      </c>
      <c r="M1136">
        <v>2075</v>
      </c>
      <c r="N1136" t="s">
        <v>4334</v>
      </c>
      <c r="O1136" t="s">
        <v>4335</v>
      </c>
      <c r="P1136">
        <f>SUM(sample_report[[#This Row],[DIFF_4]:[DIFF_0]])</f>
        <v>549.54000000000008</v>
      </c>
      <c r="Q1136">
        <f>sample_report[[#This Row],[CTP_4]]-sample_report[[#This Row],[NOM_TAX_4]]</f>
        <v>85.46</v>
      </c>
      <c r="R1136" s="1">
        <f>sample_report[[#This Row],[CTP_3]]-sample_report[[#This Row],[NOM_TAX_3]]</f>
        <v>92.59</v>
      </c>
      <c r="S1136" s="1">
        <f>sample_report[[#This Row],[CTP_2]]-sample_report[[#This Row],[NOMO_TAX_2]]</f>
        <v>109.73</v>
      </c>
      <c r="T1136" s="1">
        <f>sample_report[[#This Row],[CTP_1]]-sample_report[[#This Row],[NOM_TAX_1]]</f>
        <v>132.41</v>
      </c>
      <c r="U1136" s="1">
        <f>sample_report[[#This Row],[CTP_0]]-sample_report[[#This Row],[NOM_TAX_0]]</f>
        <v>129.35</v>
      </c>
      <c r="V1136" t="s">
        <v>3995</v>
      </c>
      <c r="W1136" t="s">
        <v>3996</v>
      </c>
      <c r="X1136" t="s">
        <v>3997</v>
      </c>
      <c r="Y1136" t="s">
        <v>3991</v>
      </c>
      <c r="Z1136" t="s">
        <v>4333</v>
      </c>
      <c r="AA1136">
        <f>sample_report[[#This Row],[PTI_4]]*sample_report[[#This Row],[STR_4]]*0.01</f>
        <v>0</v>
      </c>
      <c r="AK1136" t="s">
        <v>3999</v>
      </c>
      <c r="AL1136" t="s">
        <v>4000</v>
      </c>
      <c r="AM1136" t="s">
        <v>4336</v>
      </c>
      <c r="AN1136">
        <v>65186</v>
      </c>
      <c r="AO1136">
        <v>68139</v>
      </c>
      <c r="AP1136" t="s">
        <v>4337</v>
      </c>
      <c r="AQ1136" t="s">
        <v>4338</v>
      </c>
      <c r="AR1136" t="s">
        <v>4339</v>
      </c>
    </row>
    <row r="1137" spans="1:44" hidden="1" x14ac:dyDescent="0.3">
      <c r="A1137" t="s">
        <v>4004</v>
      </c>
      <c r="B1137" t="s">
        <v>4005</v>
      </c>
      <c r="C1137" t="s">
        <v>30</v>
      </c>
      <c r="D1137" t="s">
        <v>525</v>
      </c>
      <c r="E1137">
        <v>2019</v>
      </c>
      <c r="F1137">
        <v>-26885</v>
      </c>
      <c r="G1137" t="s">
        <v>4340</v>
      </c>
      <c r="H1137">
        <v>228806</v>
      </c>
      <c r="I1137">
        <v>350577</v>
      </c>
      <c r="J1137" t="s">
        <v>35</v>
      </c>
      <c r="K1137">
        <v>-18486</v>
      </c>
      <c r="L1137">
        <v>-8399</v>
      </c>
      <c r="M1137">
        <v>-334</v>
      </c>
      <c r="N1137" t="s">
        <v>35</v>
      </c>
      <c r="O1137" t="s">
        <v>35</v>
      </c>
      <c r="P1137" t="e">
        <f>SUM(sample_report[[#This Row],[DIFF_4]:[DIFF_0]])</f>
        <v>#VALUE!</v>
      </c>
      <c r="Q1137" t="e">
        <f>sample_report[[#This Row],[CTP_4]]-sample_report[[#This Row],[NOM_TAX_4]]</f>
        <v>#VALUE!</v>
      </c>
      <c r="R1137" s="1" t="e">
        <f>sample_report[[#This Row],[CTP_3]]-sample_report[[#This Row],[NOM_TAX_3]]</f>
        <v>#VALUE!</v>
      </c>
      <c r="S1137" s="1" t="e">
        <f>sample_report[[#This Row],[CTP_2]]-sample_report[[#This Row],[NOMO_TAX_2]]</f>
        <v>#VALUE!</v>
      </c>
      <c r="T1137" s="1" t="e">
        <f>sample_report[[#This Row],[CTP_1]]-sample_report[[#This Row],[NOM_TAX_1]]</f>
        <v>#VALUE!</v>
      </c>
      <c r="U1137" s="1" t="e">
        <f>sample_report[[#This Row],[CTP_0]]-sample_report[[#This Row],[NOM_TAX_0]]</f>
        <v>#VALUE!</v>
      </c>
      <c r="V1137" t="s">
        <v>35</v>
      </c>
      <c r="W1137" t="s">
        <v>35</v>
      </c>
      <c r="X1137" t="s">
        <v>35</v>
      </c>
      <c r="Y1137" t="s">
        <v>35</v>
      </c>
      <c r="Z1137" t="s">
        <v>35</v>
      </c>
      <c r="AA1137">
        <f>sample_report[[#This Row],[PTI_4]]*sample_report[[#This Row],[STR_4]]*0.01</f>
        <v>0</v>
      </c>
      <c r="AK1137" t="s">
        <v>4008</v>
      </c>
      <c r="AL1137" t="s">
        <v>4009</v>
      </c>
      <c r="AM1137" t="s">
        <v>4341</v>
      </c>
      <c r="AN1137">
        <v>-17506</v>
      </c>
      <c r="AO1137">
        <v>-26885</v>
      </c>
      <c r="AP1137" t="s">
        <v>4342</v>
      </c>
      <c r="AQ1137" t="s">
        <v>4343</v>
      </c>
      <c r="AR1137" t="s">
        <v>35</v>
      </c>
    </row>
    <row r="1138" spans="1:44" hidden="1" x14ac:dyDescent="0.3">
      <c r="A1138" t="s">
        <v>4012</v>
      </c>
      <c r="B1138" t="s">
        <v>4013</v>
      </c>
      <c r="C1138" t="s">
        <v>30</v>
      </c>
      <c r="D1138" t="s">
        <v>525</v>
      </c>
      <c r="E1138">
        <v>2019</v>
      </c>
      <c r="F1138">
        <v>-2022</v>
      </c>
      <c r="G1138" t="s">
        <v>4344</v>
      </c>
      <c r="H1138">
        <v>218545</v>
      </c>
      <c r="I1138">
        <v>443603</v>
      </c>
      <c r="J1138" t="s">
        <v>4345</v>
      </c>
      <c r="K1138">
        <v>-59324</v>
      </c>
      <c r="L1138">
        <v>57302</v>
      </c>
      <c r="M1138">
        <v>1368</v>
      </c>
      <c r="N1138" t="s">
        <v>35</v>
      </c>
      <c r="O1138" t="s">
        <v>4346</v>
      </c>
      <c r="P1138">
        <f>SUM(sample_report[[#This Row],[DIFF_4]:[DIFF_0]])</f>
        <v>89.759999999999991</v>
      </c>
      <c r="Q1138">
        <f>sample_report[[#This Row],[CTP_4]]-sample_report[[#This Row],[NOM_TAX_4]]</f>
        <v>1.88</v>
      </c>
      <c r="R1138" s="1">
        <f>sample_report[[#This Row],[CTP_3]]-sample_report[[#This Row],[NOM_TAX_3]]</f>
        <v>22.34</v>
      </c>
      <c r="S1138" s="1">
        <f>sample_report[[#This Row],[CTP_2]]-sample_report[[#This Row],[NOMO_TAX_2]]</f>
        <v>2.5499999999999998</v>
      </c>
      <c r="T1138" s="1">
        <f>sample_report[[#This Row],[CTP_1]]-sample_report[[#This Row],[NOM_TAX_1]]</f>
        <v>53.06</v>
      </c>
      <c r="U1138" s="1">
        <f>sample_report[[#This Row],[CTP_0]]-sample_report[[#This Row],[NOM_TAX_0]]</f>
        <v>9.93</v>
      </c>
      <c r="V1138" t="s">
        <v>4018</v>
      </c>
      <c r="W1138" t="s">
        <v>4019</v>
      </c>
      <c r="X1138" t="s">
        <v>4020</v>
      </c>
      <c r="Y1138" t="s">
        <v>4015</v>
      </c>
      <c r="Z1138" t="s">
        <v>4345</v>
      </c>
      <c r="AA1138">
        <f>sample_report[[#This Row],[PTI_4]]*sample_report[[#This Row],[STR_4]]*0.01</f>
        <v>0</v>
      </c>
      <c r="AK1138" t="s">
        <v>4022</v>
      </c>
      <c r="AL1138" t="s">
        <v>4023</v>
      </c>
      <c r="AM1138" t="s">
        <v>4347</v>
      </c>
      <c r="AN1138">
        <v>-8313</v>
      </c>
      <c r="AO1138">
        <v>-2022</v>
      </c>
      <c r="AP1138" t="s">
        <v>4348</v>
      </c>
      <c r="AQ1138" t="s">
        <v>4349</v>
      </c>
      <c r="AR1138" t="s">
        <v>4350</v>
      </c>
    </row>
    <row r="1139" spans="1:44" hidden="1" x14ac:dyDescent="0.3">
      <c r="A1139" t="s">
        <v>4027</v>
      </c>
      <c r="B1139" t="s">
        <v>4028</v>
      </c>
      <c r="C1139" t="s">
        <v>30</v>
      </c>
      <c r="D1139" t="s">
        <v>525</v>
      </c>
      <c r="E1139">
        <v>2019</v>
      </c>
      <c r="F1139">
        <v>-25770</v>
      </c>
      <c r="G1139" t="s">
        <v>4351</v>
      </c>
      <c r="H1139">
        <v>211570</v>
      </c>
      <c r="I1139">
        <v>644210</v>
      </c>
      <c r="J1139" t="s">
        <v>4352</v>
      </c>
      <c r="K1139">
        <v>-5410</v>
      </c>
      <c r="L1139">
        <v>-20360</v>
      </c>
      <c r="M1139">
        <v>-298</v>
      </c>
      <c r="N1139" t="s">
        <v>35</v>
      </c>
      <c r="O1139" t="s">
        <v>4353</v>
      </c>
      <c r="P1139">
        <f>SUM(sample_report[[#This Row],[DIFF_4]:[DIFF_0]])</f>
        <v>1580.1</v>
      </c>
      <c r="Q1139">
        <f>sample_report[[#This Row],[CTP_4]]-sample_report[[#This Row],[NOM_TAX_4]]</f>
        <v>168.7</v>
      </c>
      <c r="R1139" s="1">
        <f>sample_report[[#This Row],[CTP_3]]-sample_report[[#This Row],[NOM_TAX_3]]</f>
        <v>184.8</v>
      </c>
      <c r="S1139" s="1">
        <f>sample_report[[#This Row],[CTP_2]]-sample_report[[#This Row],[NOMO_TAX_2]]</f>
        <v>867.8</v>
      </c>
      <c r="T1139" s="1">
        <f>sample_report[[#This Row],[CTP_1]]-sample_report[[#This Row],[NOM_TAX_1]]</f>
        <v>178.2</v>
      </c>
      <c r="U1139" s="1">
        <f>sample_report[[#This Row],[CTP_0]]-sample_report[[#This Row],[NOM_TAX_0]]</f>
        <v>180.6</v>
      </c>
      <c r="V1139" t="s">
        <v>4033</v>
      </c>
      <c r="W1139" t="s">
        <v>4034</v>
      </c>
      <c r="X1139" t="s">
        <v>4035</v>
      </c>
      <c r="Y1139" t="s">
        <v>4030</v>
      </c>
      <c r="Z1139" t="s">
        <v>4352</v>
      </c>
      <c r="AA1139">
        <f>sample_report[[#This Row],[PTI_4]]*sample_report[[#This Row],[STR_4]]*0.01</f>
        <v>0</v>
      </c>
      <c r="AK1139" t="s">
        <v>4037</v>
      </c>
      <c r="AL1139" t="s">
        <v>4038</v>
      </c>
      <c r="AM1139" t="s">
        <v>4354</v>
      </c>
      <c r="AN1139">
        <v>-41860</v>
      </c>
      <c r="AO1139">
        <v>-25770</v>
      </c>
      <c r="AP1139" t="s">
        <v>4355</v>
      </c>
      <c r="AQ1139" t="s">
        <v>4356</v>
      </c>
      <c r="AR1139" t="s">
        <v>4357</v>
      </c>
    </row>
    <row r="1140" spans="1:44" hidden="1" x14ac:dyDescent="0.3">
      <c r="A1140" t="s">
        <v>1941</v>
      </c>
      <c r="B1140" t="s">
        <v>1942</v>
      </c>
      <c r="C1140" t="s">
        <v>30</v>
      </c>
      <c r="D1140" t="s">
        <v>525</v>
      </c>
      <c r="E1140">
        <v>2019</v>
      </c>
      <c r="F1140">
        <v>175100</v>
      </c>
      <c r="G1140" t="s">
        <v>4358</v>
      </c>
      <c r="H1140">
        <v>632800</v>
      </c>
      <c r="I1140">
        <v>4096300</v>
      </c>
      <c r="J1140" t="s">
        <v>1949</v>
      </c>
      <c r="K1140">
        <v>38600</v>
      </c>
      <c r="L1140">
        <v>136300</v>
      </c>
      <c r="M1140">
        <v>337</v>
      </c>
      <c r="N1140" t="s">
        <v>4359</v>
      </c>
      <c r="O1140" t="s">
        <v>4360</v>
      </c>
      <c r="P1140">
        <f>SUM(sample_report[[#This Row],[DIFF_4]:[DIFF_0]])</f>
        <v>2586</v>
      </c>
      <c r="Q1140">
        <f>sample_report[[#This Row],[CTP_4]]-sample_report[[#This Row],[NOM_TAX_4]]</f>
        <v>529</v>
      </c>
      <c r="R1140" s="1">
        <f>sample_report[[#This Row],[CTP_3]]-sample_report[[#This Row],[NOM_TAX_3]]</f>
        <v>635</v>
      </c>
      <c r="S1140" s="1">
        <f>sample_report[[#This Row],[CTP_2]]-sample_report[[#This Row],[NOMO_TAX_2]]</f>
        <v>686</v>
      </c>
      <c r="T1140" s="1">
        <f>sample_report[[#This Row],[CTP_1]]-sample_report[[#This Row],[NOM_TAX_1]]</f>
        <v>425</v>
      </c>
      <c r="U1140" s="1">
        <f>sample_report[[#This Row],[CTP_0]]-sample_report[[#This Row],[NOM_TAX_0]]</f>
        <v>311</v>
      </c>
      <c r="V1140" t="s">
        <v>1960</v>
      </c>
      <c r="W1140" t="s">
        <v>1946</v>
      </c>
      <c r="X1140" t="s">
        <v>1947</v>
      </c>
      <c r="Y1140" t="s">
        <v>1948</v>
      </c>
      <c r="Z1140" t="s">
        <v>1949</v>
      </c>
      <c r="AA1140">
        <f>sample_report[[#This Row],[PTI_4]]*sample_report[[#This Row],[STR_4]]*0.01</f>
        <v>0</v>
      </c>
      <c r="AK1140" t="s">
        <v>4044</v>
      </c>
      <c r="AL1140" t="s">
        <v>1217</v>
      </c>
      <c r="AM1140" t="s">
        <v>1950</v>
      </c>
      <c r="AN1140">
        <v>-22800</v>
      </c>
      <c r="AO1140">
        <v>175100</v>
      </c>
      <c r="AP1140" t="s">
        <v>4361</v>
      </c>
      <c r="AQ1140" t="s">
        <v>35</v>
      </c>
      <c r="AR1140" t="s">
        <v>4362</v>
      </c>
    </row>
    <row r="1141" spans="1:44" hidden="1" x14ac:dyDescent="0.3">
      <c r="A1141" t="s">
        <v>4047</v>
      </c>
      <c r="B1141" t="s">
        <v>4048</v>
      </c>
      <c r="C1141" t="s">
        <v>30</v>
      </c>
      <c r="D1141" t="s">
        <v>525</v>
      </c>
      <c r="E1141">
        <v>2019</v>
      </c>
      <c r="F1141">
        <v>15440</v>
      </c>
      <c r="G1141" t="s">
        <v>4363</v>
      </c>
      <c r="H1141">
        <v>1188380</v>
      </c>
      <c r="I1141">
        <v>3125550</v>
      </c>
      <c r="J1141" t="s">
        <v>4364</v>
      </c>
      <c r="K1141">
        <v>13760</v>
      </c>
      <c r="L1141">
        <v>1680</v>
      </c>
      <c r="M1141">
        <v>5</v>
      </c>
      <c r="N1141" t="s">
        <v>4365</v>
      </c>
      <c r="O1141" t="s">
        <v>4366</v>
      </c>
      <c r="P1141">
        <f>SUM(sample_report[[#This Row],[DIFF_4]:[DIFF_0]])</f>
        <v>1381.4</v>
      </c>
      <c r="Q1141">
        <f>sample_report[[#This Row],[CTP_4]]-sample_report[[#This Row],[NOM_TAX_4]]</f>
        <v>302.89999999999998</v>
      </c>
      <c r="R1141" s="1">
        <f>sample_report[[#This Row],[CTP_3]]-sample_report[[#This Row],[NOM_TAX_3]]</f>
        <v>285.60000000000002</v>
      </c>
      <c r="S1141" s="1">
        <f>sample_report[[#This Row],[CTP_2]]-sample_report[[#This Row],[NOMO_TAX_2]]</f>
        <v>285.7</v>
      </c>
      <c r="T1141" s="1">
        <f>sample_report[[#This Row],[CTP_1]]-sample_report[[#This Row],[NOM_TAX_1]]</f>
        <v>228.6</v>
      </c>
      <c r="U1141" s="1">
        <f>sample_report[[#This Row],[CTP_0]]-sample_report[[#This Row],[NOM_TAX_0]]</f>
        <v>278.60000000000002</v>
      </c>
      <c r="V1141" t="s">
        <v>4054</v>
      </c>
      <c r="W1141" t="s">
        <v>4055</v>
      </c>
      <c r="X1141" t="s">
        <v>4056</v>
      </c>
      <c r="Y1141" t="s">
        <v>4050</v>
      </c>
      <c r="Z1141" t="s">
        <v>4364</v>
      </c>
      <c r="AA1141">
        <f>sample_report[[#This Row],[PTI_4]]*sample_report[[#This Row],[STR_4]]*0.01</f>
        <v>0</v>
      </c>
      <c r="AK1141" t="s">
        <v>4058</v>
      </c>
      <c r="AL1141" t="s">
        <v>4059</v>
      </c>
      <c r="AM1141" t="s">
        <v>4367</v>
      </c>
      <c r="AN1141">
        <v>29840</v>
      </c>
      <c r="AO1141">
        <v>15440</v>
      </c>
      <c r="AP1141" t="s">
        <v>4368</v>
      </c>
      <c r="AQ1141" t="s">
        <v>4369</v>
      </c>
      <c r="AR1141" t="s">
        <v>4370</v>
      </c>
    </row>
    <row r="1142" spans="1:44" hidden="1" x14ac:dyDescent="0.3">
      <c r="A1142" t="s">
        <v>4062</v>
      </c>
      <c r="B1142" t="s">
        <v>4063</v>
      </c>
      <c r="C1142" t="s">
        <v>30</v>
      </c>
      <c r="D1142" t="s">
        <v>525</v>
      </c>
      <c r="E1142">
        <v>2019</v>
      </c>
      <c r="F1142">
        <v>1450</v>
      </c>
      <c r="G1142" t="s">
        <v>4371</v>
      </c>
      <c r="H1142">
        <v>7590</v>
      </c>
      <c r="I1142">
        <v>114290</v>
      </c>
      <c r="J1142" t="s">
        <v>4372</v>
      </c>
      <c r="K1142">
        <v>290</v>
      </c>
      <c r="L1142">
        <v>1160</v>
      </c>
      <c r="M1142">
        <v>112</v>
      </c>
      <c r="N1142" t="s">
        <v>1698</v>
      </c>
      <c r="O1142" t="s">
        <v>4373</v>
      </c>
      <c r="P1142">
        <f>SUM(sample_report[[#This Row],[DIFF_4]:[DIFF_0]])</f>
        <v>4.8</v>
      </c>
      <c r="Q1142">
        <f>sample_report[[#This Row],[CTP_4]]-sample_report[[#This Row],[NOM_TAX_4]]</f>
        <v>0.11</v>
      </c>
      <c r="R1142" s="1">
        <f>sample_report[[#This Row],[CTP_3]]-sample_report[[#This Row],[NOM_TAX_3]]</f>
        <v>0.93</v>
      </c>
      <c r="S1142" s="1">
        <f>sample_report[[#This Row],[CTP_2]]-sample_report[[#This Row],[NOMO_TAX_2]]</f>
        <v>0.46</v>
      </c>
      <c r="T1142" s="1">
        <f>sample_report[[#This Row],[CTP_1]]-sample_report[[#This Row],[NOM_TAX_1]]</f>
        <v>0.8</v>
      </c>
      <c r="U1142" s="1">
        <f>sample_report[[#This Row],[CTP_0]]-sample_report[[#This Row],[NOM_TAX_0]]</f>
        <v>2.5</v>
      </c>
      <c r="V1142" t="s">
        <v>4069</v>
      </c>
      <c r="W1142" t="s">
        <v>4070</v>
      </c>
      <c r="X1142" t="s">
        <v>4071</v>
      </c>
      <c r="Y1142" t="s">
        <v>4065</v>
      </c>
      <c r="Z1142" t="s">
        <v>4372</v>
      </c>
      <c r="AA1142">
        <f>sample_report[[#This Row],[PTI_4]]*sample_report[[#This Row],[STR_4]]*0.01</f>
        <v>0</v>
      </c>
      <c r="AK1142" t="s">
        <v>4073</v>
      </c>
      <c r="AL1142" t="s">
        <v>4074</v>
      </c>
      <c r="AM1142" t="s">
        <v>4374</v>
      </c>
      <c r="AN1142">
        <v>523</v>
      </c>
      <c r="AO1142">
        <v>1450</v>
      </c>
      <c r="AP1142" t="s">
        <v>4375</v>
      </c>
      <c r="AQ1142" t="s">
        <v>4376</v>
      </c>
      <c r="AR1142" t="s">
        <v>35</v>
      </c>
    </row>
    <row r="1143" spans="1:44" hidden="1" x14ac:dyDescent="0.3">
      <c r="A1143" t="s">
        <v>3506</v>
      </c>
      <c r="B1143" t="s">
        <v>3507</v>
      </c>
      <c r="C1143" t="s">
        <v>30</v>
      </c>
      <c r="D1143" t="s">
        <v>525</v>
      </c>
      <c r="E1143">
        <v>2019</v>
      </c>
      <c r="F1143">
        <v>34540</v>
      </c>
      <c r="G1143" t="s">
        <v>4377</v>
      </c>
      <c r="H1143">
        <v>509250</v>
      </c>
      <c r="I1143">
        <v>860290</v>
      </c>
      <c r="J1143" t="s">
        <v>3514</v>
      </c>
      <c r="K1143">
        <v>8230</v>
      </c>
      <c r="L1143">
        <v>26290</v>
      </c>
      <c r="M1143">
        <v>304</v>
      </c>
      <c r="N1143" t="s">
        <v>4378</v>
      </c>
      <c r="O1143" t="s">
        <v>4379</v>
      </c>
      <c r="P1143">
        <f>SUM(sample_report[[#This Row],[DIFF_4]:[DIFF_0]])</f>
        <v>523.19999999999993</v>
      </c>
      <c r="Q1143">
        <f>sample_report[[#This Row],[CTP_4]]-sample_report[[#This Row],[NOM_TAX_4]]</f>
        <v>71.400000000000006</v>
      </c>
      <c r="R1143" s="1">
        <f>sample_report[[#This Row],[CTP_3]]-sample_report[[#This Row],[NOM_TAX_3]]</f>
        <v>112.3</v>
      </c>
      <c r="S1143" s="1">
        <f>sample_report[[#This Row],[CTP_2]]-sample_report[[#This Row],[NOMO_TAX_2]]</f>
        <v>122.7</v>
      </c>
      <c r="T1143" s="1">
        <f>sample_report[[#This Row],[CTP_1]]-sample_report[[#This Row],[NOM_TAX_1]]</f>
        <v>104.7</v>
      </c>
      <c r="U1143" s="1">
        <f>sample_report[[#This Row],[CTP_0]]-sample_report[[#This Row],[NOM_TAX_0]]</f>
        <v>112.1</v>
      </c>
      <c r="V1143" t="s">
        <v>3526</v>
      </c>
      <c r="W1143" t="s">
        <v>3511</v>
      </c>
      <c r="X1143" t="s">
        <v>3512</v>
      </c>
      <c r="Y1143" t="s">
        <v>3513</v>
      </c>
      <c r="Z1143" t="s">
        <v>3514</v>
      </c>
      <c r="AA1143">
        <f>sample_report[[#This Row],[PTI_4]]*sample_report[[#This Row],[STR_4]]*0.01</f>
        <v>0</v>
      </c>
      <c r="AK1143" t="s">
        <v>4079</v>
      </c>
      <c r="AL1143" t="s">
        <v>3515</v>
      </c>
      <c r="AM1143" t="s">
        <v>3516</v>
      </c>
      <c r="AN1143">
        <v>-95840</v>
      </c>
      <c r="AO1143">
        <v>34540</v>
      </c>
      <c r="AP1143" t="s">
        <v>4380</v>
      </c>
      <c r="AQ1143" t="s">
        <v>4381</v>
      </c>
      <c r="AR1143" t="s">
        <v>4382</v>
      </c>
    </row>
    <row r="1144" spans="1:44" hidden="1" x14ac:dyDescent="0.3">
      <c r="A1144" t="s">
        <v>4083</v>
      </c>
      <c r="B1144" t="s">
        <v>4084</v>
      </c>
      <c r="C1144" t="s">
        <v>30</v>
      </c>
      <c r="D1144" t="s">
        <v>525</v>
      </c>
      <c r="E1144">
        <v>2019</v>
      </c>
      <c r="F1144">
        <v>-882</v>
      </c>
      <c r="G1144" t="s">
        <v>4383</v>
      </c>
      <c r="H1144">
        <v>21779</v>
      </c>
      <c r="I1144">
        <v>47945</v>
      </c>
      <c r="J1144" t="s">
        <v>4384</v>
      </c>
      <c r="K1144">
        <v>-159</v>
      </c>
      <c r="L1144">
        <v>-723</v>
      </c>
      <c r="M1144">
        <v>-177</v>
      </c>
      <c r="N1144" t="s">
        <v>35</v>
      </c>
      <c r="O1144" t="s">
        <v>4385</v>
      </c>
      <c r="P1144">
        <f>SUM(sample_report[[#This Row],[DIFF_4]:[DIFF_0]])</f>
        <v>53.02</v>
      </c>
      <c r="Q1144">
        <f>sample_report[[#This Row],[CTP_4]]-sample_report[[#This Row],[NOM_TAX_4]]</f>
        <v>1.69</v>
      </c>
      <c r="R1144" s="1">
        <f>sample_report[[#This Row],[CTP_3]]-sample_report[[#This Row],[NOM_TAX_3]]</f>
        <v>9.4499999999999993</v>
      </c>
      <c r="S1144" s="1">
        <f>sample_report[[#This Row],[CTP_2]]-sample_report[[#This Row],[NOMO_TAX_2]]</f>
        <v>10.29</v>
      </c>
      <c r="T1144" s="1">
        <f>sample_report[[#This Row],[CTP_1]]-sample_report[[#This Row],[NOM_TAX_1]]</f>
        <v>20.350000000000001</v>
      </c>
      <c r="U1144" s="1">
        <f>sample_report[[#This Row],[CTP_0]]-sample_report[[#This Row],[NOM_TAX_0]]</f>
        <v>11.24</v>
      </c>
      <c r="V1144" t="s">
        <v>4089</v>
      </c>
      <c r="W1144" t="s">
        <v>4090</v>
      </c>
      <c r="X1144" t="s">
        <v>4091</v>
      </c>
      <c r="Y1144" t="s">
        <v>4086</v>
      </c>
      <c r="Z1144" t="s">
        <v>4384</v>
      </c>
      <c r="AA1144">
        <f>sample_report[[#This Row],[PTI_4]]*sample_report[[#This Row],[STR_4]]*0.01</f>
        <v>0</v>
      </c>
      <c r="AK1144" t="s">
        <v>4093</v>
      </c>
      <c r="AL1144" t="s">
        <v>4094</v>
      </c>
      <c r="AM1144" t="s">
        <v>4386</v>
      </c>
      <c r="AN1144">
        <v>-4594</v>
      </c>
      <c r="AO1144">
        <v>-882</v>
      </c>
      <c r="AP1144" t="s">
        <v>4387</v>
      </c>
      <c r="AQ1144" t="s">
        <v>4388</v>
      </c>
      <c r="AR1144" t="s">
        <v>4389</v>
      </c>
    </row>
    <row r="1145" spans="1:44" hidden="1" x14ac:dyDescent="0.3">
      <c r="A1145" t="s">
        <v>4098</v>
      </c>
      <c r="B1145" t="s">
        <v>4099</v>
      </c>
      <c r="C1145" t="s">
        <v>30</v>
      </c>
      <c r="D1145" t="s">
        <v>525</v>
      </c>
      <c r="E1145">
        <v>2019</v>
      </c>
      <c r="F1145">
        <v>-13269</v>
      </c>
      <c r="G1145" t="s">
        <v>4390</v>
      </c>
      <c r="H1145">
        <v>-18602</v>
      </c>
      <c r="I1145">
        <v>17296</v>
      </c>
      <c r="J1145" t="s">
        <v>35</v>
      </c>
      <c r="K1145">
        <v>0</v>
      </c>
      <c r="L1145">
        <v>-13269</v>
      </c>
      <c r="M1145">
        <v>-6967</v>
      </c>
      <c r="N1145" t="s">
        <v>35</v>
      </c>
      <c r="O1145" t="s">
        <v>35</v>
      </c>
      <c r="P1145" t="e">
        <f>SUM(sample_report[[#This Row],[DIFF_4]:[DIFF_0]])</f>
        <v>#VALUE!</v>
      </c>
      <c r="Q1145" t="e">
        <f>sample_report[[#This Row],[CTP_4]]-sample_report[[#This Row],[NOM_TAX_4]]</f>
        <v>#VALUE!</v>
      </c>
      <c r="R1145" s="1" t="e">
        <f>sample_report[[#This Row],[CTP_3]]-sample_report[[#This Row],[NOM_TAX_3]]</f>
        <v>#VALUE!</v>
      </c>
      <c r="S1145" s="1" t="e">
        <f>sample_report[[#This Row],[CTP_2]]-sample_report[[#This Row],[NOMO_TAX_2]]</f>
        <v>#VALUE!</v>
      </c>
      <c r="T1145" s="1" t="e">
        <f>sample_report[[#This Row],[CTP_1]]-sample_report[[#This Row],[NOM_TAX_1]]</f>
        <v>#VALUE!</v>
      </c>
      <c r="U1145" s="1" t="e">
        <f>sample_report[[#This Row],[CTP_0]]-sample_report[[#This Row],[NOM_TAX_0]]</f>
        <v>#VALUE!</v>
      </c>
      <c r="V1145" t="s">
        <v>35</v>
      </c>
      <c r="W1145" t="s">
        <v>35</v>
      </c>
      <c r="X1145" t="s">
        <v>35</v>
      </c>
      <c r="Y1145" t="s">
        <v>35</v>
      </c>
      <c r="Z1145" t="s">
        <v>35</v>
      </c>
      <c r="AA1145">
        <f>sample_report[[#This Row],[PTI_4]]*sample_report[[#This Row],[STR_4]]*0.01</f>
        <v>0</v>
      </c>
      <c r="AK1145" t="s">
        <v>4102</v>
      </c>
      <c r="AL1145" t="s">
        <v>4103</v>
      </c>
      <c r="AM1145" t="s">
        <v>4391</v>
      </c>
      <c r="AN1145">
        <v>-18475</v>
      </c>
      <c r="AO1145">
        <v>-13269</v>
      </c>
      <c r="AP1145" t="s">
        <v>4392</v>
      </c>
      <c r="AQ1145" t="s">
        <v>4393</v>
      </c>
      <c r="AR1145" t="s">
        <v>4394</v>
      </c>
    </row>
    <row r="1146" spans="1:44" hidden="1" x14ac:dyDescent="0.3">
      <c r="A1146" t="s">
        <v>3804</v>
      </c>
      <c r="B1146" t="s">
        <v>3805</v>
      </c>
      <c r="C1146" t="s">
        <v>30</v>
      </c>
      <c r="D1146" t="s">
        <v>525</v>
      </c>
      <c r="E1146">
        <v>2017</v>
      </c>
      <c r="F1146">
        <v>161700</v>
      </c>
      <c r="G1146" t="s">
        <v>4521</v>
      </c>
      <c r="H1146">
        <v>438400</v>
      </c>
      <c r="I1146">
        <v>1156800</v>
      </c>
      <c r="J1146" t="s">
        <v>3811</v>
      </c>
      <c r="K1146">
        <v>36100</v>
      </c>
      <c r="L1146">
        <v>124900</v>
      </c>
      <c r="M1146">
        <v>1201</v>
      </c>
      <c r="N1146" t="s">
        <v>4522</v>
      </c>
      <c r="O1146" t="s">
        <v>4523</v>
      </c>
      <c r="P1146">
        <f>SUM(sample_report[[#This Row],[DIFF_4]:[DIFF_0]])</f>
        <v>2359.2000000000003</v>
      </c>
      <c r="Q1146">
        <f>sample_report[[#This Row],[CTP_4]]-sample_report[[#This Row],[NOM_TAX_4]]</f>
        <v>500.2</v>
      </c>
      <c r="R1146" s="1">
        <f>sample_report[[#This Row],[CTP_3]]-sample_report[[#This Row],[NOM_TAX_3]]</f>
        <v>534.70000000000005</v>
      </c>
      <c r="S1146" s="1">
        <f>sample_report[[#This Row],[CTP_2]]-sample_report[[#This Row],[NOMO_TAX_2]]</f>
        <v>417.4</v>
      </c>
      <c r="T1146" s="1">
        <f>sample_report[[#This Row],[CTP_1]]-sample_report[[#This Row],[NOM_TAX_1]]</f>
        <v>450.9</v>
      </c>
      <c r="U1146" s="1">
        <f>sample_report[[#This Row],[CTP_0]]-sample_report[[#This Row],[NOM_TAX_0]]</f>
        <v>456</v>
      </c>
      <c r="V1146" t="s">
        <v>3824</v>
      </c>
      <c r="W1146" t="s">
        <v>3825</v>
      </c>
      <c r="X1146" t="s">
        <v>3826</v>
      </c>
      <c r="Y1146" t="s">
        <v>3810</v>
      </c>
      <c r="Z1146" t="s">
        <v>3811</v>
      </c>
      <c r="AA1146">
        <f>sample_report[[#This Row],[PTI_4]]*sample_report[[#This Row],[STR_4]]*0.01</f>
        <v>0</v>
      </c>
      <c r="AK1146" t="s">
        <v>3828</v>
      </c>
      <c r="AL1146" t="s">
        <v>3829</v>
      </c>
      <c r="AM1146" t="s">
        <v>3937</v>
      </c>
      <c r="AN1146">
        <v>155520</v>
      </c>
      <c r="AO1146">
        <v>161700</v>
      </c>
      <c r="AP1146" t="s">
        <v>4524</v>
      </c>
      <c r="AQ1146" t="s">
        <v>1649</v>
      </c>
      <c r="AR1146" t="s">
        <v>4525</v>
      </c>
    </row>
    <row r="1147" spans="1:44" hidden="1" x14ac:dyDescent="0.3">
      <c r="A1147" t="s">
        <v>3941</v>
      </c>
      <c r="B1147" t="s">
        <v>3942</v>
      </c>
      <c r="C1147" t="s">
        <v>30</v>
      </c>
      <c r="D1147" t="s">
        <v>525</v>
      </c>
      <c r="E1147">
        <v>2017</v>
      </c>
      <c r="F1147">
        <v>207851</v>
      </c>
      <c r="G1147" t="s">
        <v>4526</v>
      </c>
      <c r="H1147">
        <v>614408</v>
      </c>
      <c r="I1147">
        <v>881198</v>
      </c>
      <c r="J1147" t="s">
        <v>3950</v>
      </c>
      <c r="K1147">
        <v>88000</v>
      </c>
      <c r="L1147">
        <v>119851</v>
      </c>
      <c r="M1147">
        <v>1518</v>
      </c>
      <c r="N1147" t="s">
        <v>4527</v>
      </c>
      <c r="O1147" t="s">
        <v>4528</v>
      </c>
      <c r="P1147">
        <f>SUM(sample_report[[#This Row],[DIFF_4]:[DIFF_0]])</f>
        <v>1573.2</v>
      </c>
      <c r="Q1147">
        <f>sample_report[[#This Row],[CTP_4]]-sample_report[[#This Row],[NOM_TAX_4]]</f>
        <v>1.06</v>
      </c>
      <c r="R1147" s="1">
        <f>sample_report[[#This Row],[CTP_3]]-sample_report[[#This Row],[NOM_TAX_3]]</f>
        <v>59.85</v>
      </c>
      <c r="S1147" s="1">
        <f>sample_report[[#This Row],[CTP_2]]-sample_report[[#This Row],[NOMO_TAX_2]]</f>
        <v>276.08999999999997</v>
      </c>
      <c r="T1147" s="1">
        <f>sample_report[[#This Row],[CTP_1]]-sample_report[[#This Row],[NOM_TAX_1]]</f>
        <v>481.36</v>
      </c>
      <c r="U1147" s="1">
        <f>sample_report[[#This Row],[CTP_0]]-sample_report[[#This Row],[NOM_TAX_0]]</f>
        <v>754.84</v>
      </c>
      <c r="V1147" t="s">
        <v>4529</v>
      </c>
      <c r="W1147" t="s">
        <v>3947</v>
      </c>
      <c r="X1147" t="s">
        <v>3948</v>
      </c>
      <c r="Y1147" t="s">
        <v>3949</v>
      </c>
      <c r="Z1147" t="s">
        <v>3950</v>
      </c>
      <c r="AA1147">
        <f>sample_report[[#This Row],[PTI_4]]*sample_report[[#This Row],[STR_4]]*0.01</f>
        <v>0</v>
      </c>
      <c r="AK1147" t="s">
        <v>4530</v>
      </c>
      <c r="AL1147" t="s">
        <v>3951</v>
      </c>
      <c r="AM1147" t="s">
        <v>3952</v>
      </c>
      <c r="AN1147">
        <v>132982</v>
      </c>
      <c r="AO1147">
        <v>207851</v>
      </c>
      <c r="AP1147" t="s">
        <v>4531</v>
      </c>
      <c r="AQ1147" t="s">
        <v>4532</v>
      </c>
      <c r="AR1147" t="s">
        <v>4533</v>
      </c>
    </row>
    <row r="1148" spans="1:44" hidden="1" x14ac:dyDescent="0.3">
      <c r="A1148" t="s">
        <v>3957</v>
      </c>
      <c r="B1148" t="s">
        <v>3958</v>
      </c>
      <c r="C1148" t="s">
        <v>30</v>
      </c>
      <c r="D1148" t="s">
        <v>525</v>
      </c>
      <c r="E1148">
        <v>2017</v>
      </c>
      <c r="F1148">
        <v>46460</v>
      </c>
      <c r="G1148" t="s">
        <v>4534</v>
      </c>
      <c r="H1148">
        <v>1173580</v>
      </c>
      <c r="I1148">
        <v>2601400</v>
      </c>
      <c r="J1148" t="s">
        <v>3965</v>
      </c>
      <c r="K1148">
        <v>-134880</v>
      </c>
      <c r="L1148">
        <v>181380</v>
      </c>
      <c r="M1148">
        <v>688</v>
      </c>
      <c r="N1148" t="s">
        <v>4535</v>
      </c>
      <c r="O1148" t="s">
        <v>4536</v>
      </c>
      <c r="P1148">
        <f>SUM(sample_report[[#This Row],[DIFF_4]:[DIFF_0]])</f>
        <v>1342.5</v>
      </c>
      <c r="Q1148">
        <f>sample_report[[#This Row],[CTP_4]]-sample_report[[#This Row],[NOM_TAX_4]]</f>
        <v>272.3</v>
      </c>
      <c r="R1148" s="1">
        <f>sample_report[[#This Row],[CTP_3]]-sample_report[[#This Row],[NOM_TAX_3]]</f>
        <v>340.1</v>
      </c>
      <c r="S1148" s="1">
        <f>sample_report[[#This Row],[CTP_2]]-sample_report[[#This Row],[NOMO_TAX_2]]</f>
        <v>193.6</v>
      </c>
      <c r="T1148" s="1">
        <f>sample_report[[#This Row],[CTP_1]]-sample_report[[#This Row],[NOM_TAX_1]]</f>
        <v>269.60000000000002</v>
      </c>
      <c r="U1148" s="1">
        <f>sample_report[[#This Row],[CTP_0]]-sample_report[[#This Row],[NOM_TAX_0]]</f>
        <v>266.89999999999998</v>
      </c>
      <c r="V1148" t="s">
        <v>4537</v>
      </c>
      <c r="W1148" t="s">
        <v>3962</v>
      </c>
      <c r="X1148" t="s">
        <v>3963</v>
      </c>
      <c r="Y1148" t="s">
        <v>3964</v>
      </c>
      <c r="Z1148" t="s">
        <v>3965</v>
      </c>
      <c r="AA1148">
        <f>sample_report[[#This Row],[PTI_4]]*sample_report[[#This Row],[STR_4]]*0.01</f>
        <v>0</v>
      </c>
      <c r="AK1148" t="s">
        <v>4538</v>
      </c>
      <c r="AL1148" t="s">
        <v>3966</v>
      </c>
      <c r="AM1148" t="s">
        <v>3967</v>
      </c>
      <c r="AN1148">
        <v>39960</v>
      </c>
      <c r="AO1148">
        <v>46460</v>
      </c>
      <c r="AP1148" t="s">
        <v>4539</v>
      </c>
      <c r="AQ1148" t="s">
        <v>4540</v>
      </c>
      <c r="AR1148" t="s">
        <v>4541</v>
      </c>
    </row>
    <row r="1149" spans="1:44" hidden="1" x14ac:dyDescent="0.3">
      <c r="A1149" t="s">
        <v>3972</v>
      </c>
      <c r="B1149" t="s">
        <v>3973</v>
      </c>
      <c r="C1149" t="s">
        <v>30</v>
      </c>
      <c r="D1149" t="s">
        <v>525</v>
      </c>
      <c r="E1149">
        <v>2017</v>
      </c>
      <c r="F1149">
        <v>689100</v>
      </c>
      <c r="G1149" t="s">
        <v>4542</v>
      </c>
      <c r="H1149">
        <v>1109500</v>
      </c>
      <c r="I1149">
        <v>6096900</v>
      </c>
      <c r="J1149" t="s">
        <v>3981</v>
      </c>
      <c r="K1149">
        <v>161400</v>
      </c>
      <c r="L1149">
        <v>519400</v>
      </c>
      <c r="M1149">
        <v>884</v>
      </c>
      <c r="N1149" t="s">
        <v>4543</v>
      </c>
      <c r="O1149" t="s">
        <v>4544</v>
      </c>
      <c r="P1149">
        <f>SUM(sample_report[[#This Row],[DIFF_4]:[DIFF_0]])</f>
        <v>2939</v>
      </c>
      <c r="Q1149">
        <f>sample_report[[#This Row],[CTP_4]]-sample_report[[#This Row],[NOM_TAX_4]]</f>
        <v>55</v>
      </c>
      <c r="R1149" s="1">
        <f>sample_report[[#This Row],[CTP_3]]-sample_report[[#This Row],[NOM_TAX_3]]</f>
        <v>508</v>
      </c>
      <c r="S1149" s="1">
        <f>sample_report[[#This Row],[CTP_2]]-sample_report[[#This Row],[NOMO_TAX_2]]</f>
        <v>866</v>
      </c>
      <c r="T1149" s="1">
        <f>sample_report[[#This Row],[CTP_1]]-sample_report[[#This Row],[NOM_TAX_1]]</f>
        <v>923</v>
      </c>
      <c r="U1149" s="1">
        <f>sample_report[[#This Row],[CTP_0]]-sample_report[[#This Row],[NOM_TAX_0]]</f>
        <v>587</v>
      </c>
      <c r="V1149" t="s">
        <v>4545</v>
      </c>
      <c r="W1149" t="s">
        <v>3978</v>
      </c>
      <c r="X1149" t="s">
        <v>3979</v>
      </c>
      <c r="Y1149" t="s">
        <v>3980</v>
      </c>
      <c r="Z1149" t="s">
        <v>3981</v>
      </c>
      <c r="AA1149">
        <f>sample_report[[#This Row],[PTI_4]]*sample_report[[#This Row],[STR_4]]*0.01</f>
        <v>0</v>
      </c>
      <c r="AK1149" t="s">
        <v>4546</v>
      </c>
      <c r="AL1149" t="s">
        <v>3982</v>
      </c>
      <c r="AM1149" t="s">
        <v>3983</v>
      </c>
      <c r="AN1149">
        <v>325000</v>
      </c>
      <c r="AO1149">
        <v>689100</v>
      </c>
      <c r="AP1149" t="s">
        <v>4547</v>
      </c>
      <c r="AQ1149" t="s">
        <v>4548</v>
      </c>
      <c r="AR1149" t="s">
        <v>4549</v>
      </c>
    </row>
    <row r="1150" spans="1:44" hidden="1" x14ac:dyDescent="0.3">
      <c r="A1150" t="s">
        <v>3988</v>
      </c>
      <c r="B1150" t="s">
        <v>3989</v>
      </c>
      <c r="C1150" t="s">
        <v>30</v>
      </c>
      <c r="D1150" t="s">
        <v>525</v>
      </c>
      <c r="E1150">
        <v>2017</v>
      </c>
      <c r="F1150">
        <v>57422</v>
      </c>
      <c r="G1150" t="s">
        <v>4550</v>
      </c>
      <c r="H1150">
        <v>54728</v>
      </c>
      <c r="I1150">
        <v>254981</v>
      </c>
      <c r="J1150" t="s">
        <v>3997</v>
      </c>
      <c r="K1150">
        <v>19825</v>
      </c>
      <c r="L1150">
        <v>37597</v>
      </c>
      <c r="M1150">
        <v>1594</v>
      </c>
      <c r="N1150" t="s">
        <v>4551</v>
      </c>
      <c r="O1150" t="s">
        <v>4552</v>
      </c>
      <c r="P1150">
        <f>SUM(sample_report[[#This Row],[DIFF_4]:[DIFF_0]])</f>
        <v>466.12</v>
      </c>
      <c r="Q1150">
        <f>sample_report[[#This Row],[CTP_4]]-sample_report[[#This Row],[NOM_TAX_4]]</f>
        <v>83.2</v>
      </c>
      <c r="R1150" s="1">
        <f>sample_report[[#This Row],[CTP_3]]-sample_report[[#This Row],[NOM_TAX_3]]</f>
        <v>95.14</v>
      </c>
      <c r="S1150" s="1">
        <f>sample_report[[#This Row],[CTP_2]]-sample_report[[#This Row],[NOMO_TAX_2]]</f>
        <v>85.46</v>
      </c>
      <c r="T1150" s="1">
        <f>sample_report[[#This Row],[CTP_1]]-sample_report[[#This Row],[NOM_TAX_1]]</f>
        <v>92.59</v>
      </c>
      <c r="U1150" s="1">
        <f>sample_report[[#This Row],[CTP_0]]-sample_report[[#This Row],[NOM_TAX_0]]</f>
        <v>109.73</v>
      </c>
      <c r="V1150" t="s">
        <v>4553</v>
      </c>
      <c r="W1150" t="s">
        <v>3994</v>
      </c>
      <c r="X1150" t="s">
        <v>3995</v>
      </c>
      <c r="Y1150" t="s">
        <v>3996</v>
      </c>
      <c r="Z1150" t="s">
        <v>3997</v>
      </c>
      <c r="AA1150">
        <f>sample_report[[#This Row],[PTI_4]]*sample_report[[#This Row],[STR_4]]*0.01</f>
        <v>0</v>
      </c>
      <c r="AK1150" t="s">
        <v>4554</v>
      </c>
      <c r="AL1150" t="s">
        <v>3998</v>
      </c>
      <c r="AM1150" t="s">
        <v>3999</v>
      </c>
      <c r="AN1150">
        <v>50419</v>
      </c>
      <c r="AO1150">
        <v>57422</v>
      </c>
      <c r="AP1150" t="s">
        <v>4555</v>
      </c>
      <c r="AQ1150" t="s">
        <v>4556</v>
      </c>
      <c r="AR1150" t="s">
        <v>4557</v>
      </c>
    </row>
    <row r="1151" spans="1:44" hidden="1" x14ac:dyDescent="0.3">
      <c r="A1151" t="s">
        <v>4004</v>
      </c>
      <c r="B1151" t="s">
        <v>4005</v>
      </c>
      <c r="C1151" t="s">
        <v>30</v>
      </c>
      <c r="D1151" t="s">
        <v>525</v>
      </c>
      <c r="E1151">
        <v>2017</v>
      </c>
      <c r="F1151">
        <v>-11458</v>
      </c>
      <c r="G1151" t="s">
        <v>4558</v>
      </c>
      <c r="H1151">
        <v>52042</v>
      </c>
      <c r="I1151">
        <v>59856</v>
      </c>
      <c r="J1151" t="s">
        <v>35</v>
      </c>
      <c r="K1151">
        <v>-19</v>
      </c>
      <c r="L1151">
        <v>-11440</v>
      </c>
      <c r="M1151">
        <v>-2345</v>
      </c>
      <c r="N1151" t="s">
        <v>35</v>
      </c>
      <c r="O1151" t="s">
        <v>35</v>
      </c>
      <c r="P1151" t="e">
        <f>SUM(sample_report[[#This Row],[DIFF_4]:[DIFF_0]])</f>
        <v>#VALUE!</v>
      </c>
      <c r="Q1151" t="e">
        <f>sample_report[[#This Row],[CTP_4]]-sample_report[[#This Row],[NOM_TAX_4]]</f>
        <v>#VALUE!</v>
      </c>
      <c r="R1151" s="1" t="e">
        <f>sample_report[[#This Row],[CTP_3]]-sample_report[[#This Row],[NOM_TAX_3]]</f>
        <v>#VALUE!</v>
      </c>
      <c r="S1151" s="1" t="e">
        <f>sample_report[[#This Row],[CTP_2]]-sample_report[[#This Row],[NOMO_TAX_2]]</f>
        <v>#VALUE!</v>
      </c>
      <c r="T1151" s="1" t="e">
        <f>sample_report[[#This Row],[CTP_1]]-sample_report[[#This Row],[NOM_TAX_1]]</f>
        <v>#VALUE!</v>
      </c>
      <c r="U1151" s="1" t="e">
        <f>sample_report[[#This Row],[CTP_0]]-sample_report[[#This Row],[NOM_TAX_0]]</f>
        <v>#VALUE!</v>
      </c>
      <c r="V1151" t="s">
        <v>35</v>
      </c>
      <c r="W1151" t="s">
        <v>35</v>
      </c>
      <c r="X1151" t="s">
        <v>35</v>
      </c>
      <c r="Y1151" t="s">
        <v>35</v>
      </c>
      <c r="Z1151" t="s">
        <v>35</v>
      </c>
      <c r="AA1151">
        <f>sample_report[[#This Row],[PTI_4]]*sample_report[[#This Row],[STR_4]]*0.01</f>
        <v>0</v>
      </c>
      <c r="AK1151" t="s">
        <v>4559</v>
      </c>
      <c r="AL1151" t="s">
        <v>4007</v>
      </c>
      <c r="AM1151" t="s">
        <v>4008</v>
      </c>
      <c r="AN1151">
        <v>-16721</v>
      </c>
      <c r="AO1151">
        <v>-11458</v>
      </c>
      <c r="AP1151" t="s">
        <v>4560</v>
      </c>
      <c r="AQ1151" t="s">
        <v>4561</v>
      </c>
      <c r="AR1151" t="s">
        <v>35</v>
      </c>
    </row>
    <row r="1152" spans="1:44" hidden="1" x14ac:dyDescent="0.3">
      <c r="A1152" t="s">
        <v>4012</v>
      </c>
      <c r="B1152" t="s">
        <v>4013</v>
      </c>
      <c r="C1152" t="s">
        <v>30</v>
      </c>
      <c r="D1152" t="s">
        <v>525</v>
      </c>
      <c r="E1152">
        <v>2017</v>
      </c>
      <c r="F1152">
        <v>-50433</v>
      </c>
      <c r="G1152" t="s">
        <v>4562</v>
      </c>
      <c r="H1152">
        <v>100131</v>
      </c>
      <c r="I1152">
        <v>420230</v>
      </c>
      <c r="J1152" t="s">
        <v>4020</v>
      </c>
      <c r="K1152">
        <v>-10275</v>
      </c>
      <c r="L1152">
        <v>-40159</v>
      </c>
      <c r="M1152">
        <v>-946</v>
      </c>
      <c r="N1152" t="s">
        <v>35</v>
      </c>
      <c r="O1152" t="s">
        <v>4563</v>
      </c>
      <c r="P1152">
        <f>SUM(sample_report[[#This Row],[DIFF_4]:[DIFF_0]])</f>
        <v>26.85</v>
      </c>
      <c r="Q1152">
        <f>sample_report[[#This Row],[CTP_4]]-sample_report[[#This Row],[NOM_TAX_4]]</f>
        <v>0.04</v>
      </c>
      <c r="R1152" s="1">
        <f>sample_report[[#This Row],[CTP_3]]-sample_report[[#This Row],[NOM_TAX_3]]</f>
        <v>0.04</v>
      </c>
      <c r="S1152" s="1">
        <f>sample_report[[#This Row],[CTP_2]]-sample_report[[#This Row],[NOMO_TAX_2]]</f>
        <v>1.88</v>
      </c>
      <c r="T1152" s="1">
        <f>sample_report[[#This Row],[CTP_1]]-sample_report[[#This Row],[NOM_TAX_1]]</f>
        <v>22.34</v>
      </c>
      <c r="U1152" s="1">
        <f>sample_report[[#This Row],[CTP_0]]-sample_report[[#This Row],[NOM_TAX_0]]</f>
        <v>2.5499999999999998</v>
      </c>
      <c r="V1152" t="s">
        <v>4017</v>
      </c>
      <c r="W1152" t="s">
        <v>4017</v>
      </c>
      <c r="X1152" t="s">
        <v>4018</v>
      </c>
      <c r="Y1152" t="s">
        <v>4019</v>
      </c>
      <c r="Z1152" t="s">
        <v>4020</v>
      </c>
      <c r="AA1152">
        <f>sample_report[[#This Row],[PTI_4]]*sample_report[[#This Row],[STR_4]]*0.01</f>
        <v>0</v>
      </c>
      <c r="AK1152" t="s">
        <v>4564</v>
      </c>
      <c r="AL1152" t="s">
        <v>4021</v>
      </c>
      <c r="AM1152" t="s">
        <v>4022</v>
      </c>
      <c r="AN1152">
        <v>-22809</v>
      </c>
      <c r="AO1152">
        <v>-50433</v>
      </c>
      <c r="AP1152" t="s">
        <v>4565</v>
      </c>
      <c r="AQ1152" t="s">
        <v>4566</v>
      </c>
      <c r="AR1152" t="s">
        <v>4567</v>
      </c>
    </row>
    <row r="1153" spans="1:44" hidden="1" x14ac:dyDescent="0.3">
      <c r="A1153" t="s">
        <v>4027</v>
      </c>
      <c r="B1153" t="s">
        <v>4028</v>
      </c>
      <c r="C1153" t="s">
        <v>30</v>
      </c>
      <c r="D1153" t="s">
        <v>525</v>
      </c>
      <c r="E1153">
        <v>2017</v>
      </c>
      <c r="F1153">
        <v>123050</v>
      </c>
      <c r="G1153" t="s">
        <v>4568</v>
      </c>
      <c r="H1153">
        <v>278470</v>
      </c>
      <c r="I1153">
        <v>797960</v>
      </c>
      <c r="J1153" t="s">
        <v>4035</v>
      </c>
      <c r="K1153">
        <v>47500</v>
      </c>
      <c r="L1153">
        <v>75550</v>
      </c>
      <c r="M1153">
        <v>988</v>
      </c>
      <c r="N1153" t="s">
        <v>4569</v>
      </c>
      <c r="O1153" t="s">
        <v>4570</v>
      </c>
      <c r="P1153">
        <f>SUM(sample_report[[#This Row],[DIFF_4]:[DIFF_0]])</f>
        <v>1532.99</v>
      </c>
      <c r="Q1153">
        <f>sample_report[[#This Row],[CTP_4]]-sample_report[[#This Row],[NOM_TAX_4]]</f>
        <v>79.89</v>
      </c>
      <c r="R1153" s="1">
        <f>sample_report[[#This Row],[CTP_3]]-sample_report[[#This Row],[NOM_TAX_3]]</f>
        <v>231.8</v>
      </c>
      <c r="S1153" s="1">
        <f>sample_report[[#This Row],[CTP_2]]-sample_report[[#This Row],[NOMO_TAX_2]]</f>
        <v>168.7</v>
      </c>
      <c r="T1153" s="1">
        <f>sample_report[[#This Row],[CTP_1]]-sample_report[[#This Row],[NOM_TAX_1]]</f>
        <v>184.8</v>
      </c>
      <c r="U1153" s="1">
        <f>sample_report[[#This Row],[CTP_0]]-sample_report[[#This Row],[NOM_TAX_0]]</f>
        <v>867.8</v>
      </c>
      <c r="V1153" t="s">
        <v>4571</v>
      </c>
      <c r="W1153" t="s">
        <v>4032</v>
      </c>
      <c r="X1153" t="s">
        <v>4033</v>
      </c>
      <c r="Y1153" t="s">
        <v>4034</v>
      </c>
      <c r="Z1153" t="s">
        <v>4035</v>
      </c>
      <c r="AA1153">
        <f>sample_report[[#This Row],[PTI_4]]*sample_report[[#This Row],[STR_4]]*0.01</f>
        <v>0</v>
      </c>
      <c r="AK1153" t="s">
        <v>4572</v>
      </c>
      <c r="AL1153" t="s">
        <v>4036</v>
      </c>
      <c r="AM1153" t="s">
        <v>4037</v>
      </c>
      <c r="AN1153">
        <v>41530</v>
      </c>
      <c r="AO1153">
        <v>123050</v>
      </c>
      <c r="AP1153" t="s">
        <v>4573</v>
      </c>
      <c r="AQ1153" t="s">
        <v>4574</v>
      </c>
      <c r="AR1153" t="s">
        <v>4575</v>
      </c>
    </row>
    <row r="1154" spans="1:44" hidden="1" x14ac:dyDescent="0.3">
      <c r="A1154" t="s">
        <v>1941</v>
      </c>
      <c r="B1154" t="s">
        <v>1942</v>
      </c>
      <c r="C1154" t="s">
        <v>30</v>
      </c>
      <c r="D1154" t="s">
        <v>525</v>
      </c>
      <c r="E1154">
        <v>2017</v>
      </c>
      <c r="F1154">
        <v>192400</v>
      </c>
      <c r="G1154" t="s">
        <v>4576</v>
      </c>
      <c r="H1154">
        <v>680800</v>
      </c>
      <c r="I1154">
        <v>4011200</v>
      </c>
      <c r="J1154" t="s">
        <v>1947</v>
      </c>
      <c r="K1154">
        <v>63000</v>
      </c>
      <c r="L1154">
        <v>128800</v>
      </c>
      <c r="M1154">
        <v>347</v>
      </c>
      <c r="N1154" t="s">
        <v>4577</v>
      </c>
      <c r="O1154" t="s">
        <v>4578</v>
      </c>
      <c r="P1154">
        <f>SUM(sample_report[[#This Row],[DIFF_4]:[DIFF_0]])</f>
        <v>3381</v>
      </c>
      <c r="Q1154">
        <f>sample_report[[#This Row],[CTP_4]]-sample_report[[#This Row],[NOM_TAX_4]]</f>
        <v>899</v>
      </c>
      <c r="R1154" s="1">
        <f>sample_report[[#This Row],[CTP_3]]-sample_report[[#This Row],[NOM_TAX_3]]</f>
        <v>632</v>
      </c>
      <c r="S1154" s="1">
        <f>sample_report[[#This Row],[CTP_2]]-sample_report[[#This Row],[NOMO_TAX_2]]</f>
        <v>529</v>
      </c>
      <c r="T1154" s="1">
        <f>sample_report[[#This Row],[CTP_1]]-sample_report[[#This Row],[NOM_TAX_1]]</f>
        <v>635</v>
      </c>
      <c r="U1154" s="1">
        <f>sample_report[[#This Row],[CTP_0]]-sample_report[[#This Row],[NOM_TAX_0]]</f>
        <v>686</v>
      </c>
      <c r="V1154" t="s">
        <v>1958</v>
      </c>
      <c r="W1154" t="s">
        <v>1959</v>
      </c>
      <c r="X1154" t="s">
        <v>1960</v>
      </c>
      <c r="Y1154" t="s">
        <v>1946</v>
      </c>
      <c r="Z1154" t="s">
        <v>1947</v>
      </c>
      <c r="AA1154">
        <f>sample_report[[#This Row],[PTI_4]]*sample_report[[#This Row],[STR_4]]*0.01</f>
        <v>0</v>
      </c>
      <c r="AK1154" t="s">
        <v>1962</v>
      </c>
      <c r="AL1154" t="s">
        <v>1963</v>
      </c>
      <c r="AM1154" t="s">
        <v>4044</v>
      </c>
      <c r="AN1154">
        <v>227600</v>
      </c>
      <c r="AO1154">
        <v>192400</v>
      </c>
      <c r="AP1154" t="s">
        <v>4579</v>
      </c>
      <c r="AQ1154" t="s">
        <v>35</v>
      </c>
      <c r="AR1154" t="s">
        <v>4580</v>
      </c>
    </row>
    <row r="1155" spans="1:44" hidden="1" x14ac:dyDescent="0.3">
      <c r="A1155" t="s">
        <v>4047</v>
      </c>
      <c r="B1155" t="s">
        <v>4048</v>
      </c>
      <c r="C1155" t="s">
        <v>30</v>
      </c>
      <c r="D1155" t="s">
        <v>525</v>
      </c>
      <c r="E1155">
        <v>2017</v>
      </c>
      <c r="F1155">
        <v>90300</v>
      </c>
      <c r="G1155" t="s">
        <v>4581</v>
      </c>
      <c r="H1155">
        <v>1330760</v>
      </c>
      <c r="I1155">
        <v>3580630</v>
      </c>
      <c r="J1155" t="s">
        <v>4056</v>
      </c>
      <c r="K1155">
        <v>20700</v>
      </c>
      <c r="L1155">
        <v>69600</v>
      </c>
      <c r="M1155">
        <v>197</v>
      </c>
      <c r="N1155" t="s">
        <v>4582</v>
      </c>
      <c r="O1155" t="s">
        <v>4583</v>
      </c>
      <c r="P1155">
        <f>SUM(sample_report[[#This Row],[DIFF_4]:[DIFF_0]])</f>
        <v>1274.32</v>
      </c>
      <c r="Q1155">
        <f>sample_report[[#This Row],[CTP_4]]-sample_report[[#This Row],[NOM_TAX_4]]</f>
        <v>189.62</v>
      </c>
      <c r="R1155" s="1">
        <f>sample_report[[#This Row],[CTP_3]]-sample_report[[#This Row],[NOM_TAX_3]]</f>
        <v>210.5</v>
      </c>
      <c r="S1155" s="1">
        <f>sample_report[[#This Row],[CTP_2]]-sample_report[[#This Row],[NOMO_TAX_2]]</f>
        <v>302.89999999999998</v>
      </c>
      <c r="T1155" s="1">
        <f>sample_report[[#This Row],[CTP_1]]-sample_report[[#This Row],[NOM_TAX_1]]</f>
        <v>285.60000000000002</v>
      </c>
      <c r="U1155" s="1">
        <f>sample_report[[#This Row],[CTP_0]]-sample_report[[#This Row],[NOM_TAX_0]]</f>
        <v>285.7</v>
      </c>
      <c r="V1155" t="s">
        <v>4584</v>
      </c>
      <c r="W1155" t="s">
        <v>4053</v>
      </c>
      <c r="X1155" t="s">
        <v>4054</v>
      </c>
      <c r="Y1155" t="s">
        <v>4055</v>
      </c>
      <c r="Z1155" t="s">
        <v>4056</v>
      </c>
      <c r="AA1155">
        <f>sample_report[[#This Row],[PTI_4]]*sample_report[[#This Row],[STR_4]]*0.01</f>
        <v>0</v>
      </c>
      <c r="AK1155" t="s">
        <v>4585</v>
      </c>
      <c r="AL1155" t="s">
        <v>4057</v>
      </c>
      <c r="AM1155" t="s">
        <v>4058</v>
      </c>
      <c r="AN1155">
        <v>12170</v>
      </c>
      <c r="AO1155">
        <v>90300</v>
      </c>
      <c r="AP1155" t="s">
        <v>4586</v>
      </c>
      <c r="AQ1155" t="s">
        <v>4587</v>
      </c>
      <c r="AR1155" t="s">
        <v>4588</v>
      </c>
    </row>
    <row r="1156" spans="1:44" hidden="1" x14ac:dyDescent="0.3">
      <c r="A1156" t="s">
        <v>4062</v>
      </c>
      <c r="B1156" t="s">
        <v>4063</v>
      </c>
      <c r="C1156" t="s">
        <v>30</v>
      </c>
      <c r="D1156" t="s">
        <v>525</v>
      </c>
      <c r="E1156">
        <v>2017</v>
      </c>
      <c r="F1156">
        <v>-2657</v>
      </c>
      <c r="G1156" t="s">
        <v>4589</v>
      </c>
      <c r="H1156">
        <v>15852</v>
      </c>
      <c r="I1156">
        <v>81674</v>
      </c>
      <c r="J1156" t="s">
        <v>4071</v>
      </c>
      <c r="K1156">
        <v>26</v>
      </c>
      <c r="L1156">
        <v>-2683</v>
      </c>
      <c r="M1156">
        <v>-421</v>
      </c>
      <c r="N1156" t="s">
        <v>35</v>
      </c>
      <c r="O1156" t="s">
        <v>4590</v>
      </c>
      <c r="P1156">
        <f>SUM(sample_report[[#This Row],[DIFF_4]:[DIFF_0]])</f>
        <v>1.94</v>
      </c>
      <c r="Q1156">
        <f>sample_report[[#This Row],[CTP_4]]-sample_report[[#This Row],[NOM_TAX_4]]</f>
        <v>0.32</v>
      </c>
      <c r="R1156" s="1">
        <f>sample_report[[#This Row],[CTP_3]]-sample_report[[#This Row],[NOM_TAX_3]]</f>
        <v>0.12</v>
      </c>
      <c r="S1156" s="1">
        <f>sample_report[[#This Row],[CTP_2]]-sample_report[[#This Row],[NOMO_TAX_2]]</f>
        <v>0.11</v>
      </c>
      <c r="T1156" s="1">
        <f>sample_report[[#This Row],[CTP_1]]-sample_report[[#This Row],[NOM_TAX_1]]</f>
        <v>0.93</v>
      </c>
      <c r="U1156" s="1">
        <f>sample_report[[#This Row],[CTP_0]]-sample_report[[#This Row],[NOM_TAX_0]]</f>
        <v>0.46</v>
      </c>
      <c r="V1156" t="s">
        <v>4591</v>
      </c>
      <c r="W1156" t="s">
        <v>4068</v>
      </c>
      <c r="X1156" t="s">
        <v>4069</v>
      </c>
      <c r="Y1156" t="s">
        <v>4070</v>
      </c>
      <c r="Z1156" t="s">
        <v>4071</v>
      </c>
      <c r="AA1156">
        <f>sample_report[[#This Row],[PTI_4]]*sample_report[[#This Row],[STR_4]]*0.01</f>
        <v>0</v>
      </c>
      <c r="AK1156" t="s">
        <v>4592</v>
      </c>
      <c r="AL1156" t="s">
        <v>4072</v>
      </c>
      <c r="AM1156" t="s">
        <v>4073</v>
      </c>
      <c r="AN1156">
        <v>-2682</v>
      </c>
      <c r="AO1156">
        <v>-2657</v>
      </c>
      <c r="AP1156" t="s">
        <v>4593</v>
      </c>
      <c r="AQ1156" t="s">
        <v>4594</v>
      </c>
      <c r="AR1156" t="s">
        <v>35</v>
      </c>
    </row>
    <row r="1157" spans="1:44" hidden="1" x14ac:dyDescent="0.3">
      <c r="A1157" t="s">
        <v>3506</v>
      </c>
      <c r="B1157" t="s">
        <v>3507</v>
      </c>
      <c r="C1157" t="s">
        <v>30</v>
      </c>
      <c r="D1157" t="s">
        <v>525</v>
      </c>
      <c r="E1157">
        <v>2017</v>
      </c>
      <c r="F1157">
        <v>-160350</v>
      </c>
      <c r="G1157" t="s">
        <v>4595</v>
      </c>
      <c r="H1157">
        <v>661630</v>
      </c>
      <c r="I1157">
        <v>1037450</v>
      </c>
      <c r="J1157" t="s">
        <v>3512</v>
      </c>
      <c r="K1157">
        <v>-5320</v>
      </c>
      <c r="L1157">
        <v>-155000</v>
      </c>
      <c r="M1157">
        <v>-1414</v>
      </c>
      <c r="N1157" t="s">
        <v>35</v>
      </c>
      <c r="O1157" t="s">
        <v>4596</v>
      </c>
      <c r="P1157">
        <f>SUM(sample_report[[#This Row],[DIFF_4]:[DIFF_0]])</f>
        <v>404.90999999999997</v>
      </c>
      <c r="Q1157">
        <f>sample_report[[#This Row],[CTP_4]]-sample_report[[#This Row],[NOM_TAX_4]]</f>
        <v>49.83</v>
      </c>
      <c r="R1157" s="1">
        <f>sample_report[[#This Row],[CTP_3]]-sample_report[[#This Row],[NOM_TAX_3]]</f>
        <v>48.68</v>
      </c>
      <c r="S1157" s="1">
        <f>sample_report[[#This Row],[CTP_2]]-sample_report[[#This Row],[NOMO_TAX_2]]</f>
        <v>71.400000000000006</v>
      </c>
      <c r="T1157" s="1">
        <f>sample_report[[#This Row],[CTP_1]]-sample_report[[#This Row],[NOM_TAX_1]]</f>
        <v>112.3</v>
      </c>
      <c r="U1157" s="1">
        <f>sample_report[[#This Row],[CTP_0]]-sample_report[[#This Row],[NOM_TAX_0]]</f>
        <v>122.7</v>
      </c>
      <c r="V1157" t="s">
        <v>3524</v>
      </c>
      <c r="W1157" t="s">
        <v>3525</v>
      </c>
      <c r="X1157" t="s">
        <v>3526</v>
      </c>
      <c r="Y1157" t="s">
        <v>3511</v>
      </c>
      <c r="Z1157" t="s">
        <v>3512</v>
      </c>
      <c r="AA1157">
        <f>sample_report[[#This Row],[PTI_4]]*sample_report[[#This Row],[STR_4]]*0.01</f>
        <v>0</v>
      </c>
      <c r="AK1157" t="s">
        <v>3528</v>
      </c>
      <c r="AL1157" t="s">
        <v>3529</v>
      </c>
      <c r="AM1157" t="s">
        <v>4079</v>
      </c>
      <c r="AN1157">
        <v>44090</v>
      </c>
      <c r="AO1157">
        <v>-160350</v>
      </c>
      <c r="AP1157" t="s">
        <v>4597</v>
      </c>
      <c r="AQ1157" t="s">
        <v>4598</v>
      </c>
      <c r="AR1157" t="s">
        <v>4599</v>
      </c>
    </row>
    <row r="1158" spans="1:44" hidden="1" x14ac:dyDescent="0.3">
      <c r="A1158" t="s">
        <v>4083</v>
      </c>
      <c r="B1158" t="s">
        <v>4084</v>
      </c>
      <c r="C1158" t="s">
        <v>30</v>
      </c>
      <c r="D1158" t="s">
        <v>525</v>
      </c>
      <c r="E1158">
        <v>2017</v>
      </c>
      <c r="F1158">
        <v>-4850</v>
      </c>
      <c r="G1158" t="s">
        <v>4600</v>
      </c>
      <c r="H1158">
        <v>11356</v>
      </c>
      <c r="I1158">
        <v>26530</v>
      </c>
      <c r="J1158" t="s">
        <v>4091</v>
      </c>
      <c r="K1158">
        <v>1317</v>
      </c>
      <c r="L1158">
        <v>-6166</v>
      </c>
      <c r="M1158">
        <v>-2253</v>
      </c>
      <c r="N1158" t="s">
        <v>35</v>
      </c>
      <c r="O1158" t="s">
        <v>4601</v>
      </c>
      <c r="P1158">
        <f>SUM(sample_report[[#This Row],[DIFF_4]:[DIFF_0]])</f>
        <v>22.4</v>
      </c>
      <c r="Q1158">
        <f>sample_report[[#This Row],[CTP_4]]-sample_report[[#This Row],[NOM_TAX_4]]</f>
        <v>0.69</v>
      </c>
      <c r="R1158" s="1">
        <f>sample_report[[#This Row],[CTP_3]]-sample_report[[#This Row],[NOM_TAX_3]]</f>
        <v>0.28000000000000003</v>
      </c>
      <c r="S1158" s="1">
        <f>sample_report[[#This Row],[CTP_2]]-sample_report[[#This Row],[NOMO_TAX_2]]</f>
        <v>1.69</v>
      </c>
      <c r="T1158" s="1">
        <f>sample_report[[#This Row],[CTP_1]]-sample_report[[#This Row],[NOM_TAX_1]]</f>
        <v>9.4499999999999993</v>
      </c>
      <c r="U1158" s="1">
        <f>sample_report[[#This Row],[CTP_0]]-sample_report[[#This Row],[NOM_TAX_0]]</f>
        <v>10.29</v>
      </c>
      <c r="V1158" t="s">
        <v>4602</v>
      </c>
      <c r="W1158" t="s">
        <v>4088</v>
      </c>
      <c r="X1158" t="s">
        <v>4089</v>
      </c>
      <c r="Y1158" t="s">
        <v>4090</v>
      </c>
      <c r="Z1158" t="s">
        <v>4091</v>
      </c>
      <c r="AA1158">
        <f>sample_report[[#This Row],[PTI_4]]*sample_report[[#This Row],[STR_4]]*0.01</f>
        <v>0</v>
      </c>
      <c r="AK1158" t="s">
        <v>4603</v>
      </c>
      <c r="AL1158" t="s">
        <v>4092</v>
      </c>
      <c r="AM1158" t="s">
        <v>4093</v>
      </c>
      <c r="AN1158">
        <v>-12146</v>
      </c>
      <c r="AO1158">
        <v>-4850</v>
      </c>
      <c r="AP1158" t="s">
        <v>4604</v>
      </c>
      <c r="AQ1158" t="s">
        <v>4605</v>
      </c>
      <c r="AR1158" t="s">
        <v>4606</v>
      </c>
    </row>
    <row r="1159" spans="1:44" hidden="1" x14ac:dyDescent="0.3">
      <c r="A1159" t="s">
        <v>4098</v>
      </c>
      <c r="B1159" t="s">
        <v>4099</v>
      </c>
      <c r="C1159" t="s">
        <v>30</v>
      </c>
      <c r="D1159" t="s">
        <v>525</v>
      </c>
      <c r="E1159">
        <v>2017</v>
      </c>
      <c r="F1159">
        <v>-18377</v>
      </c>
      <c r="G1159" t="s">
        <v>4607</v>
      </c>
      <c r="H1159">
        <v>-10173</v>
      </c>
      <c r="I1159">
        <v>30249</v>
      </c>
      <c r="J1159" t="s">
        <v>35</v>
      </c>
      <c r="K1159">
        <v>0</v>
      </c>
      <c r="L1159">
        <v>-18377</v>
      </c>
      <c r="M1159">
        <v>-5275</v>
      </c>
      <c r="N1159" t="s">
        <v>35</v>
      </c>
      <c r="O1159" t="s">
        <v>35</v>
      </c>
      <c r="P1159" t="e">
        <f>SUM(sample_report[[#This Row],[DIFF_4]:[DIFF_0]])</f>
        <v>#VALUE!</v>
      </c>
      <c r="Q1159" t="e">
        <f>sample_report[[#This Row],[CTP_4]]-sample_report[[#This Row],[NOM_TAX_4]]</f>
        <v>#VALUE!</v>
      </c>
      <c r="R1159" s="1" t="e">
        <f>sample_report[[#This Row],[CTP_3]]-sample_report[[#This Row],[NOM_TAX_3]]</f>
        <v>#VALUE!</v>
      </c>
      <c r="S1159" s="1" t="e">
        <f>sample_report[[#This Row],[CTP_2]]-sample_report[[#This Row],[NOMO_TAX_2]]</f>
        <v>#VALUE!</v>
      </c>
      <c r="T1159" s="1" t="e">
        <f>sample_report[[#This Row],[CTP_1]]-sample_report[[#This Row],[NOM_TAX_1]]</f>
        <v>#VALUE!</v>
      </c>
      <c r="U1159" s="1" t="e">
        <f>sample_report[[#This Row],[CTP_0]]-sample_report[[#This Row],[NOM_TAX_0]]</f>
        <v>#VALUE!</v>
      </c>
      <c r="V1159" t="s">
        <v>35</v>
      </c>
      <c r="W1159" t="s">
        <v>35</v>
      </c>
      <c r="X1159" t="s">
        <v>35</v>
      </c>
      <c r="Y1159" t="s">
        <v>35</v>
      </c>
      <c r="Z1159" t="s">
        <v>35</v>
      </c>
      <c r="AA1159">
        <f>sample_report[[#This Row],[PTI_4]]*sample_report[[#This Row],[STR_4]]*0.01</f>
        <v>0</v>
      </c>
      <c r="AK1159" t="s">
        <v>4608</v>
      </c>
      <c r="AL1159" t="s">
        <v>4101</v>
      </c>
      <c r="AM1159" t="s">
        <v>4102</v>
      </c>
      <c r="AN1159">
        <v>-27997</v>
      </c>
      <c r="AO1159">
        <v>-18377</v>
      </c>
      <c r="AP1159" t="s">
        <v>4609</v>
      </c>
      <c r="AQ1159" t="s">
        <v>4610</v>
      </c>
      <c r="AR1159" t="s">
        <v>35</v>
      </c>
    </row>
    <row r="1160" spans="1:44" x14ac:dyDescent="0.3">
      <c r="A1160" t="s">
        <v>4004</v>
      </c>
      <c r="B1160" t="s">
        <v>4005</v>
      </c>
      <c r="C1160" t="s">
        <v>30</v>
      </c>
      <c r="D1160" t="s">
        <v>525</v>
      </c>
      <c r="E1160">
        <v>2020</v>
      </c>
      <c r="F1160">
        <v>-82906</v>
      </c>
      <c r="G1160" t="s">
        <v>4700</v>
      </c>
      <c r="H1160">
        <v>223555</v>
      </c>
      <c r="I1160">
        <v>515252</v>
      </c>
      <c r="J1160" t="s">
        <v>35</v>
      </c>
      <c r="K1160">
        <v>-546</v>
      </c>
      <c r="L1160">
        <v>-82361</v>
      </c>
      <c r="M1160">
        <v>-1902</v>
      </c>
      <c r="N1160" t="s">
        <v>35</v>
      </c>
      <c r="O1160" t="s">
        <v>35</v>
      </c>
      <c r="P1160" t="e">
        <f>SUM(sample_report[[#This Row],[DIFF_4]:[DIFF_0]])</f>
        <v>#VALUE!</v>
      </c>
      <c r="Q1160" s="1" t="e">
        <f>sample_report[[#This Row],[CTP_4]]-sample_report[[#This Row],[NOM_TAX_4]]</f>
        <v>#VALUE!</v>
      </c>
      <c r="R1160" s="1" t="e">
        <f>sample_report[[#This Row],[CTP_3]]-sample_report[[#This Row],[NOM_TAX_3]]</f>
        <v>#VALUE!</v>
      </c>
      <c r="S1160" s="1" t="e">
        <f>sample_report[[#This Row],[CTP_2]]-sample_report[[#This Row],[NOMO_TAX_2]]</f>
        <v>#VALUE!</v>
      </c>
      <c r="T1160" s="1" t="e">
        <f>sample_report[[#This Row],[CTP_1]]-sample_report[[#This Row],[NOM_TAX_1]]</f>
        <v>#VALUE!</v>
      </c>
      <c r="U1160" s="1" t="e">
        <f>sample_report[[#This Row],[CTP_0]]-sample_report[[#This Row],[NOM_TAX_0]]</f>
        <v>#VALUE!</v>
      </c>
      <c r="V1160" t="s">
        <v>35</v>
      </c>
      <c r="W1160" t="s">
        <v>35</v>
      </c>
      <c r="X1160" t="s">
        <v>35</v>
      </c>
      <c r="Y1160" t="s">
        <v>35</v>
      </c>
      <c r="Z1160" t="s">
        <v>35</v>
      </c>
      <c r="AA1160">
        <f>sample_report[[#This Row],[PTI_4]]*sample_report[[#This Row],[STR_4]]*0.01</f>
        <v>-65.061410999999993</v>
      </c>
      <c r="AB1160">
        <f>sample_report[[#This Row],[PTI_3]]*sample_report[[#This Row],[STR_3]]*0.01</f>
        <v>-44.583077999999993</v>
      </c>
      <c r="AC1160">
        <f>sample_report[[#This Row],[PTI_2]]*sample_report[[#This Row],[STR_32]]*0.01</f>
        <v>-45.235503999999999</v>
      </c>
      <c r="AD1160">
        <f>sample_report[[#This Row],[PTI_1]]*sample_report[[#This Row],[STR_1]]*0.01</f>
        <v>-6960.5264999999999</v>
      </c>
      <c r="AE1160">
        <f>sample_report[[#This Row],[PTI_0]]*sample_report[[#This Row],[STR_0]]*0.01</f>
        <v>-21348.295000000002</v>
      </c>
      <c r="AF1160">
        <v>38.909999999999997</v>
      </c>
      <c r="AG1160">
        <v>38.909999999999997</v>
      </c>
      <c r="AH1160">
        <v>25.84</v>
      </c>
      <c r="AI1160">
        <v>25.89</v>
      </c>
      <c r="AJ1160">
        <v>25.75</v>
      </c>
      <c r="AK1160" t="s">
        <v>4009</v>
      </c>
      <c r="AL1160" t="s">
        <v>4341</v>
      </c>
      <c r="AM1160" t="s">
        <v>4701</v>
      </c>
      <c r="AN1160">
        <v>-26885</v>
      </c>
      <c r="AO1160">
        <v>-82906</v>
      </c>
      <c r="AP1160" t="s">
        <v>4702</v>
      </c>
      <c r="AQ1160" t="s">
        <v>4703</v>
      </c>
      <c r="AR1160" t="s">
        <v>4704</v>
      </c>
    </row>
    <row r="1161" spans="1:44" x14ac:dyDescent="0.3">
      <c r="A1161" t="s">
        <v>4004</v>
      </c>
      <c r="B1161" t="s">
        <v>4005</v>
      </c>
      <c r="C1161" t="s">
        <v>30</v>
      </c>
      <c r="D1161" t="s">
        <v>525</v>
      </c>
      <c r="E1161">
        <v>2016</v>
      </c>
      <c r="F1161">
        <v>-16721</v>
      </c>
      <c r="G1161" t="s">
        <v>4705</v>
      </c>
      <c r="H1161">
        <v>33530</v>
      </c>
      <c r="I1161">
        <v>37704</v>
      </c>
      <c r="J1161" t="s">
        <v>35</v>
      </c>
      <c r="K1161">
        <v>0</v>
      </c>
      <c r="L1161">
        <v>-16721</v>
      </c>
      <c r="M1161">
        <v>-4513</v>
      </c>
      <c r="N1161" t="s">
        <v>35</v>
      </c>
      <c r="O1161" t="s">
        <v>35</v>
      </c>
      <c r="P1161" t="e">
        <f>SUM(sample_report[[#This Row],[DIFF_4]:[DIFF_0]])</f>
        <v>#VALUE!</v>
      </c>
      <c r="Q1161" s="1" t="e">
        <f>sample_report[[#This Row],[CTP_4]]-sample_report[[#This Row],[NOM_TAX_4]]</f>
        <v>#VALUE!</v>
      </c>
      <c r="R1161" s="1" t="e">
        <f>sample_report[[#This Row],[CTP_3]]-sample_report[[#This Row],[NOM_TAX_3]]</f>
        <v>#VALUE!</v>
      </c>
      <c r="S1161" s="1" t="e">
        <f>sample_report[[#This Row],[CTP_2]]-sample_report[[#This Row],[NOMO_TAX_2]]</f>
        <v>#VALUE!</v>
      </c>
      <c r="T1161" s="1" t="e">
        <f>sample_report[[#This Row],[CTP_1]]-sample_report[[#This Row],[NOM_TAX_1]]</f>
        <v>#VALUE!</v>
      </c>
      <c r="U1161" s="1" t="e">
        <f>sample_report[[#This Row],[CTP_0]]-sample_report[[#This Row],[NOM_TAX_0]]</f>
        <v>#VALUE!</v>
      </c>
      <c r="V1161" t="s">
        <v>35</v>
      </c>
      <c r="W1161" t="s">
        <v>35</v>
      </c>
      <c r="X1161" t="s">
        <v>35</v>
      </c>
      <c r="Y1161" t="s">
        <v>35</v>
      </c>
      <c r="Z1161" t="s">
        <v>35</v>
      </c>
      <c r="AA1161">
        <f>sample_report[[#This Row],[PTI_4]]*sample_report[[#This Row],[STR_4]]*0.01</f>
        <v>-20.443800000000003</v>
      </c>
      <c r="AB1161">
        <f>sample_report[[#This Row],[PTI_3]]*sample_report[[#This Row],[STR_3]]*0.01</f>
        <v>-18.1389</v>
      </c>
      <c r="AC1161">
        <f>sample_report[[#This Row],[PTI_2]]*sample_report[[#This Row],[STR_32]]*0.01</f>
        <v>-39.019500000000001</v>
      </c>
      <c r="AD1161">
        <f>sample_report[[#This Row],[PTI_1]]*sample_report[[#This Row],[STR_1]]*0.01</f>
        <v>-6154.2</v>
      </c>
      <c r="AE1161">
        <f>sample_report[[#This Row],[PTI_0]]*sample_report[[#This Row],[STR_0]]*0.01</f>
        <v>-6521.1900000000005</v>
      </c>
      <c r="AF1161">
        <v>39</v>
      </c>
      <c r="AG1161">
        <v>39</v>
      </c>
      <c r="AH1161">
        <v>39</v>
      </c>
      <c r="AI1161">
        <v>39</v>
      </c>
      <c r="AJ1161">
        <v>39</v>
      </c>
      <c r="AK1161" t="s">
        <v>4706</v>
      </c>
      <c r="AL1161" t="s">
        <v>4559</v>
      </c>
      <c r="AM1161" t="s">
        <v>4007</v>
      </c>
      <c r="AN1161">
        <v>-15780</v>
      </c>
      <c r="AO1161">
        <v>-16721</v>
      </c>
      <c r="AP1161" t="s">
        <v>4707</v>
      </c>
      <c r="AQ1161" t="s">
        <v>4708</v>
      </c>
      <c r="AR1161" t="s">
        <v>35</v>
      </c>
    </row>
    <row r="1162" spans="1:44" x14ac:dyDescent="0.3">
      <c r="A1162" t="s">
        <v>4760</v>
      </c>
      <c r="B1162" t="s">
        <v>4761</v>
      </c>
      <c r="C1162" t="s">
        <v>30</v>
      </c>
      <c r="D1162" t="s">
        <v>360</v>
      </c>
      <c r="E1162">
        <v>2020</v>
      </c>
      <c r="F1162">
        <v>166900</v>
      </c>
      <c r="G1162" t="s">
        <v>4762</v>
      </c>
      <c r="H1162">
        <v>1829500</v>
      </c>
      <c r="I1162">
        <v>7353700</v>
      </c>
      <c r="J1162" t="s">
        <v>4763</v>
      </c>
      <c r="K1162">
        <v>38300</v>
      </c>
      <c r="L1162">
        <v>128400</v>
      </c>
      <c r="M1162">
        <v>201</v>
      </c>
      <c r="N1162" t="s">
        <v>4764</v>
      </c>
      <c r="O1162" t="s">
        <v>4765</v>
      </c>
      <c r="P1162">
        <f>SUM(sample_report[[#This Row],[DIFF_4]:[DIFF_0]])</f>
        <v>-61943.338100000001</v>
      </c>
      <c r="Q1162" s="1">
        <f>sample_report[[#This Row],[CTP_4]]-sample_report[[#This Row],[NOM_TAX_4]]</f>
        <v>-75.134000000000015</v>
      </c>
      <c r="R1162" s="1">
        <f>sample_report[[#This Row],[CTP_3]]-sample_report[[#This Row],[NOM_TAX_3]]</f>
        <v>-1404.6888999999999</v>
      </c>
      <c r="S1162" s="1">
        <f>sample_report[[#This Row],[CTP_2]]-sample_report[[#This Row],[NOMO_TAX_2]]</f>
        <v>-935.8152</v>
      </c>
      <c r="T1162" s="1">
        <f>sample_report[[#This Row],[CTP_1]]-sample_report[[#This Row],[NOM_TAX_1]]</f>
        <v>-16586.95</v>
      </c>
      <c r="U1162" s="1">
        <f>sample_report[[#This Row],[CTP_0]]-sample_report[[#This Row],[NOM_TAX_0]]</f>
        <v>-42940.75</v>
      </c>
      <c r="V1162" t="s">
        <v>4766</v>
      </c>
      <c r="W1162" t="s">
        <v>4767</v>
      </c>
      <c r="X1162" t="s">
        <v>4768</v>
      </c>
      <c r="Y1162" t="s">
        <v>4769</v>
      </c>
      <c r="Z1162" t="s">
        <v>4763</v>
      </c>
      <c r="AA1162">
        <f>sample_report[[#This Row],[PTI_4]]*sample_report[[#This Row],[STR_4]]*0.01</f>
        <v>1066.134</v>
      </c>
      <c r="AB1162">
        <f>sample_report[[#This Row],[PTI_3]]*sample_report[[#This Row],[STR_3]]*0.01</f>
        <v>1781.6888999999999</v>
      </c>
      <c r="AC1162">
        <f>sample_report[[#This Row],[PTI_2]]*sample_report[[#This Row],[STR_32]]*0.01</f>
        <v>1124.8152</v>
      </c>
      <c r="AD1162">
        <f>sample_report[[#This Row],[PTI_1]]*sample_report[[#This Row],[STR_1]]*0.01</f>
        <v>16957.95</v>
      </c>
      <c r="AE1162">
        <f>sample_report[[#This Row],[PTI_0]]*sample_report[[#This Row],[STR_0]]*0.01</f>
        <v>42976.75</v>
      </c>
      <c r="AF1162">
        <v>38.909999999999997</v>
      </c>
      <c r="AG1162">
        <v>38.909999999999997</v>
      </c>
      <c r="AH1162">
        <v>25.84</v>
      </c>
      <c r="AI1162">
        <v>25.89</v>
      </c>
      <c r="AJ1162">
        <v>25.75</v>
      </c>
      <c r="AK1162" t="s">
        <v>4770</v>
      </c>
      <c r="AL1162" t="s">
        <v>4771</v>
      </c>
      <c r="AM1162" t="s">
        <v>4772</v>
      </c>
      <c r="AN1162">
        <v>65500</v>
      </c>
      <c r="AO1162">
        <v>166900</v>
      </c>
      <c r="AP1162" t="s">
        <v>4773</v>
      </c>
      <c r="AQ1162" t="s">
        <v>35</v>
      </c>
      <c r="AR1162" t="s">
        <v>35</v>
      </c>
    </row>
    <row r="1163" spans="1:44" x14ac:dyDescent="0.3">
      <c r="A1163" t="s">
        <v>4760</v>
      </c>
      <c r="B1163" t="s">
        <v>4761</v>
      </c>
      <c r="C1163" t="s">
        <v>30</v>
      </c>
      <c r="D1163" t="s">
        <v>360</v>
      </c>
      <c r="E1163">
        <v>2016</v>
      </c>
      <c r="F1163">
        <v>274000</v>
      </c>
      <c r="G1163" t="s">
        <v>4774</v>
      </c>
      <c r="H1163">
        <v>1378400</v>
      </c>
      <c r="I1163">
        <v>4595900</v>
      </c>
      <c r="J1163" t="s">
        <v>4766</v>
      </c>
      <c r="K1163">
        <v>92000</v>
      </c>
      <c r="L1163">
        <v>181800</v>
      </c>
      <c r="M1163">
        <v>438</v>
      </c>
      <c r="N1163" t="s">
        <v>4775</v>
      </c>
      <c r="O1163" t="s">
        <v>4776</v>
      </c>
      <c r="P1163">
        <f>SUM(sample_report[[#This Row],[DIFF_4]:[DIFF_0]])</f>
        <v>-170183.15</v>
      </c>
      <c r="Q1163" s="1">
        <f>sample_report[[#This Row],[CTP_4]]-sample_report[[#This Row],[NOM_TAX_4]]</f>
        <v>-967.99</v>
      </c>
      <c r="R1163" s="1">
        <f>sample_report[[#This Row],[CTP_3]]-sample_report[[#This Row],[NOM_TAX_3]]</f>
        <v>-489.45000000000005</v>
      </c>
      <c r="S1163" s="1">
        <f>sample_report[[#This Row],[CTP_2]]-sample_report[[#This Row],[NOMO_TAX_2]]</f>
        <v>-516.71</v>
      </c>
      <c r="T1163" s="1">
        <f>sample_report[[#This Row],[CTP_1]]-sample_report[[#This Row],[NOM_TAX_1]]</f>
        <v>-62340</v>
      </c>
      <c r="U1163" s="1">
        <f>sample_report[[#This Row],[CTP_0]]-sample_report[[#This Row],[NOM_TAX_0]]</f>
        <v>-105869</v>
      </c>
      <c r="V1163" t="s">
        <v>4777</v>
      </c>
      <c r="W1163" t="s">
        <v>4778</v>
      </c>
      <c r="X1163" t="s">
        <v>4779</v>
      </c>
      <c r="Y1163" t="s">
        <v>4780</v>
      </c>
      <c r="Z1163" t="s">
        <v>4766</v>
      </c>
      <c r="AA1163">
        <f>sample_report[[#This Row],[PTI_4]]*sample_report[[#This Row],[STR_4]]*0.01</f>
        <v>1224.99</v>
      </c>
      <c r="AB1163">
        <f>sample_report[[#This Row],[PTI_3]]*sample_report[[#This Row],[STR_3]]*0.01</f>
        <v>957.45</v>
      </c>
      <c r="AC1163">
        <f>sample_report[[#This Row],[PTI_2]]*sample_report[[#This Row],[STR_32]]*0.01</f>
        <v>1282.71</v>
      </c>
      <c r="AD1163">
        <f>sample_report[[#This Row],[PTI_1]]*sample_report[[#This Row],[STR_1]]*0.01</f>
        <v>63453</v>
      </c>
      <c r="AE1163">
        <f>sample_report[[#This Row],[PTI_0]]*sample_report[[#This Row],[STR_0]]*0.01</f>
        <v>106860</v>
      </c>
      <c r="AF1163">
        <v>39</v>
      </c>
      <c r="AG1163">
        <v>39</v>
      </c>
      <c r="AH1163">
        <v>39</v>
      </c>
      <c r="AI1163">
        <v>39</v>
      </c>
      <c r="AJ1163">
        <v>39</v>
      </c>
      <c r="AK1163" t="s">
        <v>4781</v>
      </c>
      <c r="AL1163" t="s">
        <v>4782</v>
      </c>
      <c r="AM1163" t="s">
        <v>4783</v>
      </c>
      <c r="AN1163">
        <v>162700</v>
      </c>
      <c r="AO1163">
        <v>274000</v>
      </c>
      <c r="AP1163" t="s">
        <v>4784</v>
      </c>
      <c r="AQ1163" t="s">
        <v>35</v>
      </c>
      <c r="AR1163" t="s">
        <v>35</v>
      </c>
    </row>
    <row r="1164" spans="1:44" x14ac:dyDescent="0.3">
      <c r="A1164" t="s">
        <v>741</v>
      </c>
      <c r="B1164" t="s">
        <v>742</v>
      </c>
      <c r="C1164" t="s">
        <v>30</v>
      </c>
      <c r="D1164" t="s">
        <v>591</v>
      </c>
      <c r="E1164">
        <v>2020</v>
      </c>
      <c r="F1164">
        <v>-111600</v>
      </c>
      <c r="G1164" t="s">
        <v>4799</v>
      </c>
      <c r="H1164">
        <v>3069000</v>
      </c>
      <c r="I1164">
        <v>26726100</v>
      </c>
      <c r="J1164" t="s">
        <v>4800</v>
      </c>
      <c r="K1164">
        <v>16000</v>
      </c>
      <c r="L1164">
        <v>-127900</v>
      </c>
      <c r="M1164">
        <v>-49</v>
      </c>
      <c r="N1164" t="s">
        <v>35</v>
      </c>
      <c r="O1164" t="s">
        <v>4801</v>
      </c>
      <c r="P1164">
        <f>SUM(sample_report[[#This Row],[DIFF_4]:[DIFF_0]])</f>
        <v>41531.861499999999</v>
      </c>
      <c r="Q1164" s="1">
        <f>sample_report[[#This Row],[CTP_4]]-sample_report[[#This Row],[NOM_TAX_4]]</f>
        <v>-1904.3235999999997</v>
      </c>
      <c r="R1164" s="1">
        <f>sample_report[[#This Row],[CTP_3]]-sample_report[[#This Row],[NOM_TAX_3]]</f>
        <v>-2588.6668999999997</v>
      </c>
      <c r="S1164" s="1">
        <f>sample_report[[#This Row],[CTP_2]]-sample_report[[#This Row],[NOMO_TAX_2]]</f>
        <v>-301.74800000000005</v>
      </c>
      <c r="T1164" s="1">
        <f>sample_report[[#This Row],[CTP_1]]-sample_report[[#This Row],[NOM_TAX_1]]</f>
        <v>17168.599999999999</v>
      </c>
      <c r="U1164" s="1">
        <f>sample_report[[#This Row],[CTP_0]]-sample_report[[#This Row],[NOM_TAX_0]]</f>
        <v>29158</v>
      </c>
      <c r="V1164" t="s">
        <v>749</v>
      </c>
      <c r="W1164" t="s">
        <v>750</v>
      </c>
      <c r="X1164" t="s">
        <v>744</v>
      </c>
      <c r="Y1164" t="s">
        <v>942</v>
      </c>
      <c r="Z1164" t="s">
        <v>4800</v>
      </c>
      <c r="AA1164">
        <f>sample_report[[#This Row],[PTI_4]]*sample_report[[#This Row],[STR_4]]*0.01</f>
        <v>2644.3235999999997</v>
      </c>
      <c r="AB1164">
        <f>sample_report[[#This Row],[PTI_3]]*sample_report[[#This Row],[STR_3]]*0.01</f>
        <v>3174.6668999999997</v>
      </c>
      <c r="AC1164">
        <f>sample_report[[#This Row],[PTI_2]]*sample_report[[#This Row],[STR_32]]*0.01</f>
        <v>1122.748</v>
      </c>
      <c r="AD1164">
        <f>sample_report[[#This Row],[PTI_1]]*sample_report[[#This Row],[STR_1]]*0.01</f>
        <v>-16569.599999999999</v>
      </c>
      <c r="AE1164">
        <f>sample_report[[#This Row],[PTI_0]]*sample_report[[#This Row],[STR_0]]*0.01</f>
        <v>-28737</v>
      </c>
      <c r="AF1164">
        <v>38.909999999999997</v>
      </c>
      <c r="AG1164">
        <v>38.909999999999997</v>
      </c>
      <c r="AH1164">
        <v>25.84</v>
      </c>
      <c r="AI1164">
        <v>25.89</v>
      </c>
      <c r="AJ1164">
        <v>25.75</v>
      </c>
      <c r="AK1164" t="s">
        <v>753</v>
      </c>
      <c r="AL1164" t="s">
        <v>944</v>
      </c>
      <c r="AM1164" t="s">
        <v>4802</v>
      </c>
      <c r="AN1164">
        <v>-64000</v>
      </c>
      <c r="AO1164">
        <v>-111600</v>
      </c>
      <c r="AP1164" t="s">
        <v>4803</v>
      </c>
      <c r="AQ1164" t="s">
        <v>4804</v>
      </c>
      <c r="AR1164" t="s">
        <v>35</v>
      </c>
    </row>
    <row r="1165" spans="1:44" x14ac:dyDescent="0.3">
      <c r="A1165" t="s">
        <v>741</v>
      </c>
      <c r="B1165" t="s">
        <v>742</v>
      </c>
      <c r="C1165" t="s">
        <v>30</v>
      </c>
      <c r="D1165" t="s">
        <v>591</v>
      </c>
      <c r="E1165">
        <v>2016</v>
      </c>
      <c r="F1165">
        <v>679600</v>
      </c>
      <c r="G1165" t="s">
        <v>4805</v>
      </c>
      <c r="H1165">
        <v>2917000</v>
      </c>
      <c r="I1165">
        <v>23795100</v>
      </c>
      <c r="J1165" t="s">
        <v>749</v>
      </c>
      <c r="K1165">
        <v>218900</v>
      </c>
      <c r="L1165">
        <v>459600</v>
      </c>
      <c r="M1165">
        <v>199</v>
      </c>
      <c r="N1165" t="s">
        <v>4806</v>
      </c>
      <c r="O1165" t="s">
        <v>4807</v>
      </c>
      <c r="P1165">
        <f>SUM(sample_report[[#This Row],[DIFF_4]:[DIFF_0]])</f>
        <v>-668420.44999999995</v>
      </c>
      <c r="Q1165" s="1">
        <f>sample_report[[#This Row],[CTP_4]]-sample_report[[#This Row],[NOM_TAX_4]]</f>
        <v>-2666.8</v>
      </c>
      <c r="R1165" s="1">
        <f>sample_report[[#This Row],[CTP_3]]-sample_report[[#This Row],[NOM_TAX_3]]</f>
        <v>-2192.39</v>
      </c>
      <c r="S1165" s="1">
        <f>sample_report[[#This Row],[CTP_2]]-sample_report[[#This Row],[NOMO_TAX_2]]</f>
        <v>-14.259999999999991</v>
      </c>
      <c r="T1165" s="1">
        <f>sample_report[[#This Row],[CTP_1]]-sample_report[[#This Row],[NOM_TAX_1]]</f>
        <v>-399243</v>
      </c>
      <c r="U1165" s="1">
        <f>sample_report[[#This Row],[CTP_0]]-sample_report[[#This Row],[NOM_TAX_0]]</f>
        <v>-264304</v>
      </c>
      <c r="V1165" t="s">
        <v>4808</v>
      </c>
      <c r="W1165" t="s">
        <v>1074</v>
      </c>
      <c r="X1165" t="s">
        <v>747</v>
      </c>
      <c r="Y1165" t="s">
        <v>748</v>
      </c>
      <c r="Z1165" t="s">
        <v>749</v>
      </c>
      <c r="AA1165">
        <f>sample_report[[#This Row],[PTI_4]]*sample_report[[#This Row],[STR_4]]*0.01</f>
        <v>3010.8</v>
      </c>
      <c r="AB1165">
        <f>sample_report[[#This Row],[PTI_3]]*sample_report[[#This Row],[STR_3]]*0.01</f>
        <v>2730.39</v>
      </c>
      <c r="AC1165">
        <f>sample_report[[#This Row],[PTI_2]]*sample_report[[#This Row],[STR_32]]*0.01</f>
        <v>481.26</v>
      </c>
      <c r="AD1165">
        <f>sample_report[[#This Row],[PTI_1]]*sample_report[[#This Row],[STR_1]]*0.01</f>
        <v>399828</v>
      </c>
      <c r="AE1165">
        <f>sample_report[[#This Row],[PTI_0]]*sample_report[[#This Row],[STR_0]]*0.01</f>
        <v>265044</v>
      </c>
      <c r="AF1165">
        <v>39</v>
      </c>
      <c r="AG1165">
        <v>39</v>
      </c>
      <c r="AH1165">
        <v>39</v>
      </c>
      <c r="AI1165">
        <v>39</v>
      </c>
      <c r="AJ1165">
        <v>39</v>
      </c>
      <c r="AK1165" t="s">
        <v>4809</v>
      </c>
      <c r="AL1165" t="s">
        <v>1075</v>
      </c>
      <c r="AM1165" t="s">
        <v>751</v>
      </c>
      <c r="AN1165">
        <v>1025200</v>
      </c>
      <c r="AO1165">
        <v>679600</v>
      </c>
      <c r="AP1165" t="s">
        <v>4810</v>
      </c>
      <c r="AQ1165" t="s">
        <v>1070</v>
      </c>
      <c r="AR1165" t="s">
        <v>35</v>
      </c>
    </row>
    <row r="1166" spans="1:44" x14ac:dyDescent="0.3">
      <c r="A1166" t="s">
        <v>4837</v>
      </c>
      <c r="B1166" t="s">
        <v>4838</v>
      </c>
      <c r="C1166" t="s">
        <v>30</v>
      </c>
      <c r="D1166" t="s">
        <v>63</v>
      </c>
      <c r="E1166">
        <v>2020</v>
      </c>
      <c r="F1166">
        <v>54170</v>
      </c>
      <c r="G1166" t="s">
        <v>4839</v>
      </c>
      <c r="H1166">
        <v>85600</v>
      </c>
      <c r="I1166">
        <v>404450</v>
      </c>
      <c r="J1166" t="s">
        <v>4840</v>
      </c>
      <c r="K1166">
        <v>5320</v>
      </c>
      <c r="L1166">
        <v>48850</v>
      </c>
      <c r="M1166">
        <v>1233</v>
      </c>
      <c r="N1166" t="s">
        <v>4841</v>
      </c>
      <c r="O1166" t="s">
        <v>4842</v>
      </c>
      <c r="P1166">
        <f>SUM(sample_report[[#This Row],[DIFF_4]:[DIFF_0]])</f>
        <v>-23854.611733999998</v>
      </c>
      <c r="Q1166" s="1">
        <f>sample_report[[#This Row],[CTP_4]]-sample_report[[#This Row],[NOM_TAX_4]]</f>
        <v>9.820335</v>
      </c>
      <c r="R1166" s="1">
        <f>sample_report[[#This Row],[CTP_3]]-sample_report[[#This Row],[NOM_TAX_3]]</f>
        <v>-16.084509000000004</v>
      </c>
      <c r="S1166" s="1">
        <f>sample_report[[#This Row],[CTP_2]]-sample_report[[#This Row],[NOMO_TAX_2]]</f>
        <v>-23.432560000000002</v>
      </c>
      <c r="T1166" s="1">
        <f>sample_report[[#This Row],[CTP_1]]-sample_report[[#This Row],[NOM_TAX_1]]</f>
        <v>-9934.84</v>
      </c>
      <c r="U1166" s="1">
        <f>sample_report[[#This Row],[CTP_0]]-sample_report[[#This Row],[NOM_TAX_0]]</f>
        <v>-13890.074999999999</v>
      </c>
      <c r="V1166" t="s">
        <v>4843</v>
      </c>
      <c r="W1166" t="s">
        <v>4844</v>
      </c>
      <c r="X1166" t="s">
        <v>4845</v>
      </c>
      <c r="Y1166" t="s">
        <v>4840</v>
      </c>
      <c r="Z1166" t="s">
        <v>4840</v>
      </c>
      <c r="AA1166">
        <f>sample_report[[#This Row],[PTI_4]]*sample_report[[#This Row],[STR_4]]*0.01</f>
        <v>16.789664999999999</v>
      </c>
      <c r="AB1166">
        <f>sample_report[[#This Row],[PTI_3]]*sample_report[[#This Row],[STR_3]]*0.01</f>
        <v>48.244509000000001</v>
      </c>
      <c r="AC1166">
        <f>sample_report[[#This Row],[PTI_2]]*sample_report[[#This Row],[STR_32]]*0.01</f>
        <v>64.832560000000001</v>
      </c>
      <c r="AD1166">
        <f>sample_report[[#This Row],[PTI_1]]*sample_report[[#This Row],[STR_1]]*0.01</f>
        <v>9993.5400000000009</v>
      </c>
      <c r="AE1166">
        <f>sample_report[[#This Row],[PTI_0]]*sample_report[[#This Row],[STR_0]]*0.01</f>
        <v>13948.775</v>
      </c>
      <c r="AF1166">
        <v>38.909999999999997</v>
      </c>
      <c r="AG1166">
        <v>38.909999999999997</v>
      </c>
      <c r="AH1166">
        <v>25.84</v>
      </c>
      <c r="AI1166">
        <v>25.89</v>
      </c>
      <c r="AJ1166">
        <v>25.75</v>
      </c>
      <c r="AK1166" t="s">
        <v>4846</v>
      </c>
      <c r="AL1166" t="s">
        <v>4847</v>
      </c>
      <c r="AM1166" t="s">
        <v>4848</v>
      </c>
      <c r="AN1166">
        <v>38600</v>
      </c>
      <c r="AO1166">
        <v>54170</v>
      </c>
      <c r="AP1166" t="s">
        <v>4849</v>
      </c>
      <c r="AQ1166" t="s">
        <v>4850</v>
      </c>
      <c r="AR1166" t="s">
        <v>4851</v>
      </c>
    </row>
    <row r="1167" spans="1:44" x14ac:dyDescent="0.3">
      <c r="A1167" t="s">
        <v>4837</v>
      </c>
      <c r="B1167" t="s">
        <v>4838</v>
      </c>
      <c r="C1167" t="s">
        <v>30</v>
      </c>
      <c r="D1167" t="s">
        <v>63</v>
      </c>
      <c r="E1167">
        <v>2016</v>
      </c>
      <c r="F1167">
        <v>4315</v>
      </c>
      <c r="G1167" t="s">
        <v>4852</v>
      </c>
      <c r="H1167">
        <v>83768</v>
      </c>
      <c r="I1167">
        <v>213994</v>
      </c>
      <c r="J1167" t="s">
        <v>4843</v>
      </c>
      <c r="K1167">
        <v>1096</v>
      </c>
      <c r="L1167">
        <v>3219</v>
      </c>
      <c r="M1167">
        <v>164</v>
      </c>
      <c r="N1167" t="s">
        <v>4853</v>
      </c>
      <c r="O1167" t="s">
        <v>4854</v>
      </c>
      <c r="P1167">
        <f>SUM(sample_report[[#This Row],[DIFF_4]:[DIFF_0]])</f>
        <v>-2312.2211000000002</v>
      </c>
      <c r="Q1167" s="1">
        <f>sample_report[[#This Row],[CTP_4]]-sample_report[[#This Row],[NOM_TAX_4]]</f>
        <v>-23.860000000000003</v>
      </c>
      <c r="R1167" s="1">
        <f>sample_report[[#This Row],[CTP_3]]-sample_report[[#This Row],[NOM_TAX_3]]</f>
        <v>-4.166599999999999</v>
      </c>
      <c r="S1167" s="1">
        <f>sample_report[[#This Row],[CTP_2]]-sample_report[[#This Row],[NOMO_TAX_2]]</f>
        <v>16.545499999999997</v>
      </c>
      <c r="T1167" s="1">
        <f>sample_report[[#This Row],[CTP_1]]-sample_report[[#This Row],[NOM_TAX_1]]</f>
        <v>-644.5</v>
      </c>
      <c r="U1167" s="1">
        <f>sample_report[[#This Row],[CTP_0]]-sample_report[[#This Row],[NOM_TAX_0]]</f>
        <v>-1656.2400000000002</v>
      </c>
      <c r="V1167" t="s">
        <v>4855</v>
      </c>
      <c r="W1167" t="s">
        <v>4856</v>
      </c>
      <c r="X1167" t="s">
        <v>4857</v>
      </c>
      <c r="Y1167" t="s">
        <v>4858</v>
      </c>
      <c r="Z1167" t="s">
        <v>4843</v>
      </c>
      <c r="AA1167">
        <f>sample_report[[#This Row],[PTI_4]]*sample_report[[#This Row],[STR_4]]*0.01</f>
        <v>40.950000000000003</v>
      </c>
      <c r="AB1167">
        <f>sample_report[[#This Row],[PTI_3]]*sample_report[[#This Row],[STR_3]]*0.01</f>
        <v>29.616599999999998</v>
      </c>
      <c r="AC1167">
        <f>sample_report[[#This Row],[PTI_2]]*sample_report[[#This Row],[STR_32]]*0.01</f>
        <v>24.0045</v>
      </c>
      <c r="AD1167">
        <f>sample_report[[#This Row],[PTI_1]]*sample_report[[#This Row],[STR_1]]*0.01</f>
        <v>663.39</v>
      </c>
      <c r="AE1167">
        <f>sample_report[[#This Row],[PTI_0]]*sample_report[[#This Row],[STR_0]]*0.01</f>
        <v>1682.8500000000001</v>
      </c>
      <c r="AF1167">
        <v>39</v>
      </c>
      <c r="AG1167">
        <v>39</v>
      </c>
      <c r="AH1167">
        <v>39</v>
      </c>
      <c r="AI1167">
        <v>39</v>
      </c>
      <c r="AJ1167">
        <v>39</v>
      </c>
      <c r="AK1167" t="s">
        <v>4859</v>
      </c>
      <c r="AL1167" t="s">
        <v>4860</v>
      </c>
      <c r="AM1167" t="s">
        <v>4861</v>
      </c>
      <c r="AN1167">
        <v>1701</v>
      </c>
      <c r="AO1167">
        <v>4315</v>
      </c>
      <c r="AP1167" t="s">
        <v>198</v>
      </c>
      <c r="AQ1167" t="s">
        <v>4862</v>
      </c>
      <c r="AR1167" t="s">
        <v>4863</v>
      </c>
    </row>
    <row r="1168" spans="1:44" x14ac:dyDescent="0.3">
      <c r="A1168" t="s">
        <v>4864</v>
      </c>
      <c r="B1168" t="s">
        <v>4865</v>
      </c>
      <c r="C1168" t="s">
        <v>30</v>
      </c>
      <c r="D1168" t="s">
        <v>2583</v>
      </c>
      <c r="E1168">
        <v>2020</v>
      </c>
      <c r="F1168">
        <v>179700</v>
      </c>
      <c r="G1168" t="s">
        <v>4866</v>
      </c>
      <c r="H1168">
        <v>1017400</v>
      </c>
      <c r="I1168">
        <v>4214400</v>
      </c>
      <c r="J1168" t="s">
        <v>4867</v>
      </c>
      <c r="K1168">
        <v>94400</v>
      </c>
      <c r="L1168">
        <v>59600</v>
      </c>
      <c r="M1168">
        <v>144</v>
      </c>
      <c r="N1168" t="s">
        <v>4868</v>
      </c>
      <c r="O1168" t="s">
        <v>4869</v>
      </c>
      <c r="P1168">
        <f>SUM(sample_report[[#This Row],[DIFF_4]:[DIFF_0]])</f>
        <v>-51884.995800000004</v>
      </c>
      <c r="Q1168" s="1">
        <f>sample_report[[#This Row],[CTP_4]]-sample_report[[#This Row],[NOM_TAX_4]]</f>
        <v>1306.9551999999999</v>
      </c>
      <c r="R1168" s="1">
        <f>sample_report[[#This Row],[CTP_3]]-sample_report[[#This Row],[NOM_TAX_3]]</f>
        <v>-427.16819999999984</v>
      </c>
      <c r="S1168" s="1">
        <f>sample_report[[#This Row],[CTP_2]]-sample_report[[#This Row],[NOMO_TAX_2]]</f>
        <v>994.30719999999997</v>
      </c>
      <c r="T1168" s="1">
        <f>sample_report[[#This Row],[CTP_1]]-sample_report[[#This Row],[NOM_TAX_1]]</f>
        <v>-7618.34</v>
      </c>
      <c r="U1168" s="1">
        <f>sample_report[[#This Row],[CTP_0]]-sample_report[[#This Row],[NOM_TAX_0]]</f>
        <v>-46140.75</v>
      </c>
      <c r="V1168" t="s">
        <v>4870</v>
      </c>
      <c r="W1168" t="s">
        <v>4871</v>
      </c>
      <c r="X1168" t="s">
        <v>4872</v>
      </c>
      <c r="Y1168" t="s">
        <v>4873</v>
      </c>
      <c r="Z1168" t="s">
        <v>4867</v>
      </c>
      <c r="AA1168">
        <f>sample_report[[#This Row],[PTI_4]]*sample_report[[#This Row],[STR_4]]*0.01</f>
        <v>-1350.9551999999999</v>
      </c>
      <c r="AB1168">
        <f>sample_report[[#This Row],[PTI_3]]*sample_report[[#This Row],[STR_3]]*0.01</f>
        <v>1129.1681999999998</v>
      </c>
      <c r="AC1168">
        <f>sample_report[[#This Row],[PTI_2]]*sample_report[[#This Row],[STR_32]]*0.01</f>
        <v>1005.6928</v>
      </c>
      <c r="AD1168">
        <f>sample_report[[#This Row],[PTI_1]]*sample_report[[#This Row],[STR_1]]*0.01</f>
        <v>7922.34</v>
      </c>
      <c r="AE1168">
        <f>sample_report[[#This Row],[PTI_0]]*sample_report[[#This Row],[STR_0]]*0.01</f>
        <v>46272.75</v>
      </c>
      <c r="AF1168">
        <v>38.909999999999997</v>
      </c>
      <c r="AG1168">
        <v>38.909999999999997</v>
      </c>
      <c r="AH1168">
        <v>25.84</v>
      </c>
      <c r="AI1168">
        <v>25.89</v>
      </c>
      <c r="AJ1168">
        <v>25.75</v>
      </c>
      <c r="AK1168" t="s">
        <v>4874</v>
      </c>
      <c r="AL1168" t="s">
        <v>4875</v>
      </c>
      <c r="AM1168" t="s">
        <v>4876</v>
      </c>
      <c r="AN1168">
        <v>30600</v>
      </c>
      <c r="AO1168">
        <v>179700</v>
      </c>
      <c r="AP1168" t="s">
        <v>4877</v>
      </c>
      <c r="AQ1168" t="s">
        <v>35</v>
      </c>
      <c r="AR1168" t="s">
        <v>4878</v>
      </c>
    </row>
    <row r="1169" spans="1:44" x14ac:dyDescent="0.3">
      <c r="A1169" t="s">
        <v>4864</v>
      </c>
      <c r="B1169" t="s">
        <v>4865</v>
      </c>
      <c r="C1169" t="s">
        <v>30</v>
      </c>
      <c r="D1169" t="s">
        <v>2583</v>
      </c>
      <c r="E1169">
        <v>2016</v>
      </c>
      <c r="F1169">
        <v>-347200</v>
      </c>
      <c r="G1169" t="s">
        <v>4879</v>
      </c>
      <c r="H1169">
        <v>605100</v>
      </c>
      <c r="I1169">
        <v>3731700</v>
      </c>
      <c r="J1169" t="s">
        <v>4870</v>
      </c>
      <c r="K1169">
        <v>37100</v>
      </c>
      <c r="L1169">
        <v>-390100</v>
      </c>
      <c r="M1169">
        <v>-930</v>
      </c>
      <c r="N1169" t="s">
        <v>35</v>
      </c>
      <c r="O1169" t="s">
        <v>4880</v>
      </c>
      <c r="P1169">
        <f>SUM(sample_report[[#This Row],[DIFF_4]:[DIFF_0]])</f>
        <v>687028.36</v>
      </c>
      <c r="Q1169" s="1">
        <f>sample_report[[#This Row],[CTP_4]]-sample_report[[#This Row],[NOM_TAX_4]]</f>
        <v>-408.92999999999984</v>
      </c>
      <c r="R1169" s="1">
        <f>sample_report[[#This Row],[CTP_3]]-sample_report[[#This Row],[NOM_TAX_3]]</f>
        <v>-886.06999999999994</v>
      </c>
      <c r="S1169" s="1">
        <f>sample_report[[#This Row],[CTP_2]]-sample_report[[#This Row],[NOMO_TAX_2]]</f>
        <v>1408.3600000000001</v>
      </c>
      <c r="T1169" s="1">
        <f>sample_report[[#This Row],[CTP_1]]-sample_report[[#This Row],[NOM_TAX_1]]</f>
        <v>551551</v>
      </c>
      <c r="U1169" s="1">
        <f>sample_report[[#This Row],[CTP_0]]-sample_report[[#This Row],[NOM_TAX_0]]</f>
        <v>135364</v>
      </c>
      <c r="V1169" t="s">
        <v>4881</v>
      </c>
      <c r="W1169" t="s">
        <v>4882</v>
      </c>
      <c r="X1169" t="s">
        <v>4883</v>
      </c>
      <c r="Y1169" t="s">
        <v>4884</v>
      </c>
      <c r="Z1169" t="s">
        <v>4870</v>
      </c>
      <c r="AA1169">
        <f>sample_report[[#This Row],[PTI_4]]*sample_report[[#This Row],[STR_4]]*0.01</f>
        <v>2139.9299999999998</v>
      </c>
      <c r="AB1169">
        <f>sample_report[[#This Row],[PTI_3]]*sample_report[[#This Row],[STR_3]]*0.01</f>
        <v>1916.07</v>
      </c>
      <c r="AC1169">
        <f>sample_report[[#This Row],[PTI_2]]*sample_report[[#This Row],[STR_32]]*0.01</f>
        <v>-165.36</v>
      </c>
      <c r="AD1169">
        <f>sample_report[[#This Row],[PTI_1]]*sample_report[[#This Row],[STR_1]]*0.01</f>
        <v>-550992</v>
      </c>
      <c r="AE1169">
        <f>sample_report[[#This Row],[PTI_0]]*sample_report[[#This Row],[STR_0]]*0.01</f>
        <v>-135408</v>
      </c>
      <c r="AF1169">
        <v>39</v>
      </c>
      <c r="AG1169">
        <v>39</v>
      </c>
      <c r="AH1169">
        <v>39</v>
      </c>
      <c r="AI1169">
        <v>39</v>
      </c>
      <c r="AJ1169">
        <v>39</v>
      </c>
      <c r="AK1169" t="s">
        <v>4885</v>
      </c>
      <c r="AL1169" t="s">
        <v>4886</v>
      </c>
      <c r="AM1169" t="s">
        <v>4887</v>
      </c>
      <c r="AN1169">
        <v>-1412800</v>
      </c>
      <c r="AO1169">
        <v>-347200</v>
      </c>
      <c r="AP1169" t="s">
        <v>4888</v>
      </c>
      <c r="AQ1169" t="s">
        <v>35</v>
      </c>
      <c r="AR1169" t="s">
        <v>4889</v>
      </c>
    </row>
    <row r="1170" spans="1:44" x14ac:dyDescent="0.3">
      <c r="A1170" t="s">
        <v>727</v>
      </c>
      <c r="B1170" t="s">
        <v>728</v>
      </c>
      <c r="C1170" t="s">
        <v>30</v>
      </c>
      <c r="D1170" t="s">
        <v>591</v>
      </c>
      <c r="E1170">
        <v>2020</v>
      </c>
      <c r="F1170">
        <v>809500</v>
      </c>
      <c r="G1170" t="s">
        <v>4978</v>
      </c>
      <c r="H1170">
        <v>4503000</v>
      </c>
      <c r="I1170">
        <v>23519400</v>
      </c>
      <c r="J1170" t="s">
        <v>4979</v>
      </c>
      <c r="K1170">
        <v>177400</v>
      </c>
      <c r="L1170">
        <v>642700</v>
      </c>
      <c r="M1170">
        <v>277</v>
      </c>
      <c r="N1170" t="s">
        <v>4980</v>
      </c>
      <c r="O1170" t="s">
        <v>4981</v>
      </c>
      <c r="P1170">
        <f>SUM(sample_report[[#This Row],[DIFF_4]:[DIFF_0]])</f>
        <v>-409061.5577</v>
      </c>
      <c r="Q1170" s="1">
        <f>sample_report[[#This Row],[CTP_4]]-sample_report[[#This Row],[NOM_TAX_4]]</f>
        <v>-3996.3127999999997</v>
      </c>
      <c r="R1170" s="1">
        <f>sample_report[[#This Row],[CTP_3]]-sample_report[[#This Row],[NOM_TAX_3]]</f>
        <v>-3959.8932999999997</v>
      </c>
      <c r="S1170" s="1">
        <f>sample_report[[#This Row],[CTP_2]]-sample_report[[#This Row],[NOMO_TAX_2]]</f>
        <v>-1549.0616</v>
      </c>
      <c r="T1170" s="1">
        <f>sample_report[[#This Row],[CTP_1]]-sample_report[[#This Row],[NOM_TAX_1]]</f>
        <v>-191829.04</v>
      </c>
      <c r="U1170" s="1">
        <f>sample_report[[#This Row],[CTP_0]]-sample_report[[#This Row],[NOM_TAX_0]]</f>
        <v>-207727.25</v>
      </c>
      <c r="V1170" t="s">
        <v>734</v>
      </c>
      <c r="W1170" t="s">
        <v>735</v>
      </c>
      <c r="X1170" t="s">
        <v>730</v>
      </c>
      <c r="Y1170" t="s">
        <v>935</v>
      </c>
      <c r="Z1170" t="s">
        <v>4979</v>
      </c>
      <c r="AA1170">
        <f>sample_report[[#This Row],[PTI_4]]*sample_report[[#This Row],[STR_4]]*0.01</f>
        <v>4672.3127999999997</v>
      </c>
      <c r="AB1170">
        <f>sample_report[[#This Row],[PTI_3]]*sample_report[[#This Row],[STR_3]]*0.01</f>
        <v>4615.8932999999997</v>
      </c>
      <c r="AC1170">
        <f>sample_report[[#This Row],[PTI_2]]*sample_report[[#This Row],[STR_32]]*0.01</f>
        <v>2209.0616</v>
      </c>
      <c r="AD1170">
        <f>sample_report[[#This Row],[PTI_1]]*sample_report[[#This Row],[STR_1]]*0.01</f>
        <v>192518.04</v>
      </c>
      <c r="AE1170">
        <f>sample_report[[#This Row],[PTI_0]]*sample_report[[#This Row],[STR_0]]*0.01</f>
        <v>208446.25</v>
      </c>
      <c r="AF1170">
        <v>38.909999999999997</v>
      </c>
      <c r="AG1170">
        <v>38.909999999999997</v>
      </c>
      <c r="AH1170">
        <v>25.84</v>
      </c>
      <c r="AI1170">
        <v>25.89</v>
      </c>
      <c r="AJ1170">
        <v>25.75</v>
      </c>
      <c r="AK1170" t="s">
        <v>738</v>
      </c>
      <c r="AL1170" t="s">
        <v>938</v>
      </c>
      <c r="AM1170" t="s">
        <v>4982</v>
      </c>
      <c r="AN1170">
        <v>743600</v>
      </c>
      <c r="AO1170">
        <v>809500</v>
      </c>
      <c r="AP1170" t="s">
        <v>4983</v>
      </c>
      <c r="AQ1170" t="s">
        <v>4984</v>
      </c>
      <c r="AR1170" t="s">
        <v>35</v>
      </c>
    </row>
    <row r="1171" spans="1:44" x14ac:dyDescent="0.3">
      <c r="A1171" t="s">
        <v>727</v>
      </c>
      <c r="B1171" t="s">
        <v>728</v>
      </c>
      <c r="C1171" t="s">
        <v>30</v>
      </c>
      <c r="D1171" t="s">
        <v>591</v>
      </c>
      <c r="E1171">
        <v>2016</v>
      </c>
      <c r="F1171">
        <v>1200800</v>
      </c>
      <c r="G1171" t="s">
        <v>4985</v>
      </c>
      <c r="H1171">
        <v>4383600</v>
      </c>
      <c r="I1171">
        <v>22169000</v>
      </c>
      <c r="J1171" t="s">
        <v>734</v>
      </c>
      <c r="K1171">
        <v>273900</v>
      </c>
      <c r="L1171">
        <v>942800</v>
      </c>
      <c r="M1171">
        <v>453</v>
      </c>
      <c r="N1171" t="s">
        <v>4986</v>
      </c>
      <c r="O1171" t="s">
        <v>4987</v>
      </c>
      <c r="P1171">
        <f>SUM(sample_report[[#This Row],[DIFF_4]:[DIFF_0]])</f>
        <v>-758353.33000000007</v>
      </c>
      <c r="Q1171" s="1">
        <f>sample_report[[#This Row],[CTP_4]]-sample_report[[#This Row],[NOM_TAX_4]]</f>
        <v>12375.23</v>
      </c>
      <c r="R1171" s="1">
        <f>sample_report[[#This Row],[CTP_3]]-sample_report[[#This Row],[NOM_TAX_3]]</f>
        <v>-2181.62</v>
      </c>
      <c r="S1171" s="1">
        <f>sample_report[[#This Row],[CTP_2]]-sample_report[[#This Row],[NOMO_TAX_2]]</f>
        <v>-708.94</v>
      </c>
      <c r="T1171" s="1">
        <f>sample_report[[#This Row],[CTP_1]]-sample_report[[#This Row],[NOM_TAX_1]]</f>
        <v>-300202</v>
      </c>
      <c r="U1171" s="1">
        <f>sample_report[[#This Row],[CTP_0]]-sample_report[[#This Row],[NOM_TAX_0]]</f>
        <v>-467636</v>
      </c>
      <c r="V1171" t="s">
        <v>4988</v>
      </c>
      <c r="W1171" t="s">
        <v>1067</v>
      </c>
      <c r="X1171" t="s">
        <v>733</v>
      </c>
      <c r="Y1171" t="s">
        <v>386</v>
      </c>
      <c r="Z1171" t="s">
        <v>734</v>
      </c>
      <c r="AA1171">
        <f>sample_report[[#This Row],[PTI_4]]*sample_report[[#This Row],[STR_4]]*0.01</f>
        <v>-11800.23</v>
      </c>
      <c r="AB1171">
        <f>sample_report[[#This Row],[PTI_3]]*sample_report[[#This Row],[STR_3]]*0.01</f>
        <v>2908.62</v>
      </c>
      <c r="AC1171">
        <f>sample_report[[#This Row],[PTI_2]]*sample_report[[#This Row],[STR_32]]*0.01</f>
        <v>1655.94</v>
      </c>
      <c r="AD1171">
        <f>sample_report[[#This Row],[PTI_1]]*sample_report[[#This Row],[STR_1]]*0.01</f>
        <v>301002</v>
      </c>
      <c r="AE1171">
        <f>sample_report[[#This Row],[PTI_0]]*sample_report[[#This Row],[STR_0]]*0.01</f>
        <v>468312</v>
      </c>
      <c r="AF1171">
        <v>39</v>
      </c>
      <c r="AG1171">
        <v>39</v>
      </c>
      <c r="AH1171">
        <v>39</v>
      </c>
      <c r="AI1171">
        <v>39</v>
      </c>
      <c r="AJ1171">
        <v>39</v>
      </c>
      <c r="AK1171" t="s">
        <v>4989</v>
      </c>
      <c r="AL1171" t="s">
        <v>1068</v>
      </c>
      <c r="AM1171" t="s">
        <v>736</v>
      </c>
      <c r="AN1171">
        <v>771800</v>
      </c>
      <c r="AO1171">
        <v>1200800</v>
      </c>
      <c r="AP1171" t="s">
        <v>4990</v>
      </c>
      <c r="AQ1171" t="s">
        <v>4991</v>
      </c>
      <c r="AR1171" t="s">
        <v>35</v>
      </c>
    </row>
    <row r="1172" spans="1:44" x14ac:dyDescent="0.3">
      <c r="A1172" t="s">
        <v>5004</v>
      </c>
      <c r="B1172" t="s">
        <v>5005</v>
      </c>
      <c r="C1172" t="s">
        <v>30</v>
      </c>
      <c r="D1172" t="s">
        <v>257</v>
      </c>
      <c r="E1172">
        <v>2020</v>
      </c>
      <c r="F1172">
        <v>37937</v>
      </c>
      <c r="G1172" t="s">
        <v>5006</v>
      </c>
      <c r="H1172">
        <v>320480</v>
      </c>
      <c r="I1172">
        <v>1344022</v>
      </c>
      <c r="J1172" t="s">
        <v>5007</v>
      </c>
      <c r="K1172">
        <v>21597</v>
      </c>
      <c r="L1172">
        <v>16340</v>
      </c>
      <c r="M1172">
        <v>116</v>
      </c>
      <c r="N1172" t="s">
        <v>5008</v>
      </c>
      <c r="O1172" t="s">
        <v>5009</v>
      </c>
      <c r="P1172">
        <f>SUM(sample_report[[#This Row],[DIFF_4]:[DIFF_0]])</f>
        <v>-31667.206974999997</v>
      </c>
      <c r="Q1172" s="1">
        <f>sample_report[[#This Row],[CTP_4]]-sample_report[[#This Row],[NOM_TAX_4]]</f>
        <v>-43.155693999999926</v>
      </c>
      <c r="R1172" s="1">
        <f>sample_report[[#This Row],[CTP_3]]-sample_report[[#This Row],[NOM_TAX_3]]</f>
        <v>-93.876957000000004</v>
      </c>
      <c r="S1172" s="1">
        <f>sample_report[[#This Row],[CTP_2]]-sample_report[[#This Row],[NOMO_TAX_2]]</f>
        <v>-41.397623999999979</v>
      </c>
      <c r="T1172" s="1">
        <f>sample_report[[#This Row],[CTP_1]]-sample_report[[#This Row],[NOM_TAX_1]]</f>
        <v>-21943.019199999999</v>
      </c>
      <c r="U1172" s="1">
        <f>sample_report[[#This Row],[CTP_0]]-sample_report[[#This Row],[NOM_TAX_0]]</f>
        <v>-9545.7574999999997</v>
      </c>
      <c r="V1172" t="s">
        <v>5010</v>
      </c>
      <c r="W1172" t="s">
        <v>5011</v>
      </c>
      <c r="X1172" t="s">
        <v>5012</v>
      </c>
      <c r="Y1172" t="s">
        <v>5013</v>
      </c>
      <c r="Z1172" t="s">
        <v>5007</v>
      </c>
      <c r="AA1172">
        <f>sample_report[[#This Row],[PTI_4]]*sample_report[[#This Row],[STR_4]]*0.01</f>
        <v>418.02569399999993</v>
      </c>
      <c r="AB1172">
        <f>sample_report[[#This Row],[PTI_3]]*sample_report[[#This Row],[STR_3]]*0.01</f>
        <v>392.70695699999999</v>
      </c>
      <c r="AC1172">
        <f>sample_report[[#This Row],[PTI_2]]*sample_report[[#This Row],[STR_32]]*0.01</f>
        <v>277.93762399999997</v>
      </c>
      <c r="AD1172">
        <f>sample_report[[#This Row],[PTI_1]]*sample_report[[#This Row],[STR_1]]*0.01</f>
        <v>22246.7592</v>
      </c>
      <c r="AE1172">
        <f>sample_report[[#This Row],[PTI_0]]*sample_report[[#This Row],[STR_0]]*0.01</f>
        <v>9768.7775000000001</v>
      </c>
      <c r="AF1172">
        <v>38.909999999999997</v>
      </c>
      <c r="AG1172">
        <v>38.909999999999997</v>
      </c>
      <c r="AH1172">
        <v>25.84</v>
      </c>
      <c r="AI1172">
        <v>25.89</v>
      </c>
      <c r="AJ1172">
        <v>25.75</v>
      </c>
      <c r="AK1172" t="s">
        <v>5014</v>
      </c>
      <c r="AL1172" t="s">
        <v>5015</v>
      </c>
      <c r="AM1172" t="s">
        <v>5016</v>
      </c>
      <c r="AN1172">
        <v>85928</v>
      </c>
      <c r="AO1172">
        <v>37937</v>
      </c>
      <c r="AP1172" t="s">
        <v>5017</v>
      </c>
      <c r="AQ1172" t="s">
        <v>198</v>
      </c>
      <c r="AR1172" t="s">
        <v>5018</v>
      </c>
    </row>
    <row r="1173" spans="1:44" x14ac:dyDescent="0.3">
      <c r="A1173" t="s">
        <v>5004</v>
      </c>
      <c r="B1173" t="s">
        <v>5005</v>
      </c>
      <c r="C1173" t="s">
        <v>30</v>
      </c>
      <c r="D1173" t="s">
        <v>257</v>
      </c>
      <c r="E1173">
        <v>2016</v>
      </c>
      <c r="F1173">
        <v>107434</v>
      </c>
      <c r="G1173" t="s">
        <v>5019</v>
      </c>
      <c r="H1173">
        <v>319373</v>
      </c>
      <c r="I1173">
        <v>885940</v>
      </c>
      <c r="J1173" t="s">
        <v>5010</v>
      </c>
      <c r="K1173">
        <v>38710</v>
      </c>
      <c r="L1173">
        <v>68724</v>
      </c>
      <c r="M1173">
        <v>808</v>
      </c>
      <c r="N1173" t="s">
        <v>5020</v>
      </c>
      <c r="O1173" t="s">
        <v>5021</v>
      </c>
      <c r="P1173">
        <f>SUM(sample_report[[#This Row],[DIFF_4]:[DIFF_0]])</f>
        <v>-85103.958299999998</v>
      </c>
      <c r="Q1173" s="1">
        <f>sample_report[[#This Row],[CTP_4]]-sample_report[[#This Row],[NOM_TAX_4]]</f>
        <v>-15.972699999999975</v>
      </c>
      <c r="R1173" s="1">
        <f>sample_report[[#This Row],[CTP_3]]-sample_report[[#This Row],[NOM_TAX_3]]</f>
        <v>-64.906999999999982</v>
      </c>
      <c r="S1173" s="1">
        <f>sample_report[[#This Row],[CTP_2]]-sample_report[[#This Row],[NOMO_TAX_2]]</f>
        <v>-27.318600000000004</v>
      </c>
      <c r="T1173" s="1">
        <f>sample_report[[#This Row],[CTP_1]]-sample_report[[#This Row],[NOM_TAX_1]]</f>
        <v>-43471.37</v>
      </c>
      <c r="U1173" s="1">
        <f>sample_report[[#This Row],[CTP_0]]-sample_report[[#This Row],[NOM_TAX_0]]</f>
        <v>-41524.39</v>
      </c>
      <c r="V1173" t="s">
        <v>5022</v>
      </c>
      <c r="W1173" t="s">
        <v>5023</v>
      </c>
      <c r="X1173" t="s">
        <v>5024</v>
      </c>
      <c r="Y1173" t="s">
        <v>5025</v>
      </c>
      <c r="Z1173" t="s">
        <v>5010</v>
      </c>
      <c r="AA1173">
        <f>sample_report[[#This Row],[PTI_4]]*sample_report[[#This Row],[STR_4]]*0.01</f>
        <v>397.3827</v>
      </c>
      <c r="AB1173">
        <f>sample_report[[#This Row],[PTI_3]]*sample_report[[#This Row],[STR_3]]*0.01</f>
        <v>407.27699999999999</v>
      </c>
      <c r="AC1173">
        <f>sample_report[[#This Row],[PTI_2]]*sample_report[[#This Row],[STR_32]]*0.01</f>
        <v>435.91860000000003</v>
      </c>
      <c r="AD1173">
        <f>sample_report[[#This Row],[PTI_1]]*sample_report[[#This Row],[STR_1]]*0.01</f>
        <v>43823.520000000004</v>
      </c>
      <c r="AE1173">
        <f>sample_report[[#This Row],[PTI_0]]*sample_report[[#This Row],[STR_0]]*0.01</f>
        <v>41899.26</v>
      </c>
      <c r="AF1173">
        <v>39</v>
      </c>
      <c r="AG1173">
        <v>39</v>
      </c>
      <c r="AH1173">
        <v>39</v>
      </c>
      <c r="AI1173">
        <v>39</v>
      </c>
      <c r="AJ1173">
        <v>39</v>
      </c>
      <c r="AK1173" t="s">
        <v>5026</v>
      </c>
      <c r="AL1173" t="s">
        <v>5027</v>
      </c>
      <c r="AM1173" t="s">
        <v>5028</v>
      </c>
      <c r="AN1173">
        <v>112368</v>
      </c>
      <c r="AO1173">
        <v>107434</v>
      </c>
      <c r="AP1173" t="s">
        <v>5029</v>
      </c>
      <c r="AQ1173" t="s">
        <v>198</v>
      </c>
      <c r="AR1173" t="s">
        <v>5030</v>
      </c>
    </row>
    <row r="1174" spans="1:44" x14ac:dyDescent="0.3">
      <c r="A1174" t="s">
        <v>5031</v>
      </c>
      <c r="B1174" t="s">
        <v>5032</v>
      </c>
      <c r="C1174" t="s">
        <v>30</v>
      </c>
      <c r="D1174" t="s">
        <v>257</v>
      </c>
      <c r="E1174">
        <v>2020</v>
      </c>
      <c r="F1174">
        <v>-49540</v>
      </c>
      <c r="G1174" t="s">
        <v>5033</v>
      </c>
      <c r="H1174">
        <v>-1290</v>
      </c>
      <c r="I1174">
        <v>643290</v>
      </c>
      <c r="J1174" t="s">
        <v>5034</v>
      </c>
      <c r="K1174">
        <v>-130</v>
      </c>
      <c r="L1174">
        <v>-49510</v>
      </c>
      <c r="M1174">
        <v>-778</v>
      </c>
      <c r="N1174" t="s">
        <v>35</v>
      </c>
      <c r="O1174" t="s">
        <v>5035</v>
      </c>
      <c r="P1174">
        <f>SUM(sample_report[[#This Row],[DIFF_4]:[DIFF_0]])</f>
        <v>9497.7005700000009</v>
      </c>
      <c r="Q1174" s="1">
        <f>sample_report[[#This Row],[CTP_4]]-sample_report[[#This Row],[NOM_TAX_4]]</f>
        <v>12.365649999999999</v>
      </c>
      <c r="R1174" s="1">
        <f>sample_report[[#This Row],[CTP_3]]-sample_report[[#This Row],[NOM_TAX_3]]</f>
        <v>-24.955879999999993</v>
      </c>
      <c r="S1174" s="1">
        <f>sample_report[[#This Row],[CTP_2]]-sample_report[[#This Row],[NOMO_TAX_2]]</f>
        <v>3.9368000000000016</v>
      </c>
      <c r="T1174" s="1">
        <f>sample_report[[#This Row],[CTP_1]]-sample_report[[#This Row],[NOM_TAX_1]]</f>
        <v>-3266.3960000000006</v>
      </c>
      <c r="U1174" s="1">
        <f>sample_report[[#This Row],[CTP_0]]-sample_report[[#This Row],[NOM_TAX_0]]</f>
        <v>12772.750000000002</v>
      </c>
      <c r="V1174" t="s">
        <v>5036</v>
      </c>
      <c r="W1174" t="s">
        <v>5037</v>
      </c>
      <c r="X1174" t="s">
        <v>5038</v>
      </c>
      <c r="Y1174" t="s">
        <v>3243</v>
      </c>
      <c r="Z1174" t="s">
        <v>5034</v>
      </c>
      <c r="AA1174">
        <f>sample_report[[#This Row],[PTI_4]]*sample_report[[#This Row],[STR_4]]*0.01</f>
        <v>-8.3656499999999987</v>
      </c>
      <c r="AB1174">
        <f>sample_report[[#This Row],[PTI_3]]*sample_report[[#This Row],[STR_3]]*0.01</f>
        <v>41.555879999999995</v>
      </c>
      <c r="AC1174">
        <f>sample_report[[#This Row],[PTI_2]]*sample_report[[#This Row],[STR_32]]*0.01</f>
        <v>18.863199999999999</v>
      </c>
      <c r="AD1174">
        <f>sample_report[[#This Row],[PTI_1]]*sample_report[[#This Row],[STR_1]]*0.01</f>
        <v>3272.4960000000005</v>
      </c>
      <c r="AE1174">
        <f>sample_report[[#This Row],[PTI_0]]*sample_report[[#This Row],[STR_0]]*0.01</f>
        <v>-12756.550000000001</v>
      </c>
      <c r="AF1174">
        <v>38.909999999999997</v>
      </c>
      <c r="AG1174">
        <v>38.909999999999997</v>
      </c>
      <c r="AH1174">
        <v>25.84</v>
      </c>
      <c r="AI1174">
        <v>25.89</v>
      </c>
      <c r="AJ1174">
        <v>25.75</v>
      </c>
      <c r="AK1174" t="s">
        <v>5039</v>
      </c>
      <c r="AL1174" t="s">
        <v>5040</v>
      </c>
      <c r="AM1174" t="s">
        <v>5041</v>
      </c>
      <c r="AN1174">
        <v>12640</v>
      </c>
      <c r="AO1174">
        <v>-49540</v>
      </c>
      <c r="AP1174" t="s">
        <v>5042</v>
      </c>
      <c r="AQ1174" t="s">
        <v>5043</v>
      </c>
      <c r="AR1174" t="s">
        <v>5044</v>
      </c>
    </row>
    <row r="1175" spans="1:44" x14ac:dyDescent="0.3">
      <c r="A1175" t="s">
        <v>5031</v>
      </c>
      <c r="B1175" t="s">
        <v>5032</v>
      </c>
      <c r="C1175" t="s">
        <v>30</v>
      </c>
      <c r="D1175" t="s">
        <v>257</v>
      </c>
      <c r="E1175">
        <v>2016</v>
      </c>
      <c r="F1175">
        <v>-2150</v>
      </c>
      <c r="G1175" t="s">
        <v>5045</v>
      </c>
      <c r="H1175">
        <v>56250</v>
      </c>
      <c r="I1175">
        <v>378690</v>
      </c>
      <c r="J1175" t="s">
        <v>5036</v>
      </c>
      <c r="K1175">
        <v>40</v>
      </c>
      <c r="L1175">
        <v>-1650</v>
      </c>
      <c r="M1175">
        <v>-45</v>
      </c>
      <c r="N1175" t="s">
        <v>35</v>
      </c>
      <c r="O1175" t="s">
        <v>5046</v>
      </c>
      <c r="P1175">
        <f>SUM(sample_report[[#This Row],[DIFF_4]:[DIFF_0]])</f>
        <v>5797.4077000000007</v>
      </c>
      <c r="Q1175" s="1">
        <f>sample_report[[#This Row],[CTP_4]]-sample_report[[#This Row],[NOM_TAX_4]]</f>
        <v>108.97529999999999</v>
      </c>
      <c r="R1175" s="1">
        <f>sample_report[[#This Row],[CTP_3]]-sample_report[[#This Row],[NOM_TAX_3]]</f>
        <v>80.951700000000002</v>
      </c>
      <c r="S1175" s="1">
        <f>sample_report[[#This Row],[CTP_2]]-sample_report[[#This Row],[NOMO_TAX_2]]</f>
        <v>59.280699999999996</v>
      </c>
      <c r="T1175" s="1">
        <f>sample_report[[#This Row],[CTP_1]]-sample_report[[#This Row],[NOM_TAX_1]]</f>
        <v>4705.7000000000007</v>
      </c>
      <c r="U1175" s="1">
        <f>sample_report[[#This Row],[CTP_0]]-sample_report[[#This Row],[NOM_TAX_0]]</f>
        <v>842.5</v>
      </c>
      <c r="V1175" t="s">
        <v>5047</v>
      </c>
      <c r="W1175" t="s">
        <v>4020</v>
      </c>
      <c r="X1175" t="s">
        <v>5048</v>
      </c>
      <c r="Y1175" t="s">
        <v>5049</v>
      </c>
      <c r="Z1175" t="s">
        <v>5036</v>
      </c>
      <c r="AA1175">
        <f>sample_report[[#This Row],[PTI_4]]*sample_report[[#This Row],[STR_4]]*0.01</f>
        <v>-108.91529999999999</v>
      </c>
      <c r="AB1175">
        <f>sample_report[[#This Row],[PTI_3]]*sample_report[[#This Row],[STR_3]]*0.01</f>
        <v>-78.401700000000005</v>
      </c>
      <c r="AC1175">
        <f>sample_report[[#This Row],[PTI_2]]*sample_report[[#This Row],[STR_32]]*0.01</f>
        <v>-56.990699999999997</v>
      </c>
      <c r="AD1175">
        <f>sample_report[[#This Row],[PTI_1]]*sample_report[[#This Row],[STR_1]]*0.01</f>
        <v>-4703.4000000000005</v>
      </c>
      <c r="AE1175">
        <f>sample_report[[#This Row],[PTI_0]]*sample_report[[#This Row],[STR_0]]*0.01</f>
        <v>-838.5</v>
      </c>
      <c r="AF1175">
        <v>39</v>
      </c>
      <c r="AG1175">
        <v>39</v>
      </c>
      <c r="AH1175">
        <v>39</v>
      </c>
      <c r="AI1175">
        <v>39</v>
      </c>
      <c r="AJ1175">
        <v>39</v>
      </c>
      <c r="AK1175" t="s">
        <v>5050</v>
      </c>
      <c r="AL1175" t="s">
        <v>5051</v>
      </c>
      <c r="AM1175" t="s">
        <v>5052</v>
      </c>
      <c r="AN1175">
        <v>-12060</v>
      </c>
      <c r="AO1175">
        <v>-2150</v>
      </c>
      <c r="AP1175" t="s">
        <v>5053</v>
      </c>
      <c r="AQ1175" t="s">
        <v>5054</v>
      </c>
      <c r="AR1175" t="s">
        <v>35</v>
      </c>
    </row>
    <row r="1176" spans="1:44" x14ac:dyDescent="0.3">
      <c r="A1176" t="s">
        <v>5069</v>
      </c>
      <c r="B1176" t="s">
        <v>5070</v>
      </c>
      <c r="C1176" t="s">
        <v>30</v>
      </c>
      <c r="D1176" t="s">
        <v>312</v>
      </c>
      <c r="E1176">
        <v>2020</v>
      </c>
      <c r="F1176">
        <v>212000</v>
      </c>
      <c r="G1176" t="s">
        <v>5071</v>
      </c>
      <c r="H1176">
        <v>1855600</v>
      </c>
      <c r="I1176">
        <v>6919800</v>
      </c>
      <c r="J1176" t="s">
        <v>5072</v>
      </c>
      <c r="K1176">
        <v>38300</v>
      </c>
      <c r="L1176">
        <v>173700</v>
      </c>
      <c r="M1176">
        <v>257</v>
      </c>
      <c r="N1176" t="s">
        <v>5073</v>
      </c>
      <c r="O1176" t="s">
        <v>5074</v>
      </c>
      <c r="P1176">
        <f>SUM(sample_report[[#This Row],[DIFF_4]:[DIFF_0]])</f>
        <v>-122128.6222</v>
      </c>
      <c r="Q1176" s="1">
        <f>sample_report[[#This Row],[CTP_4]]-sample_report[[#This Row],[NOM_TAX_4]]</f>
        <v>-43.927699999999959</v>
      </c>
      <c r="R1176" s="1">
        <f>sample_report[[#This Row],[CTP_3]]-sample_report[[#This Row],[NOM_TAX_3]]</f>
        <v>-287.3193</v>
      </c>
      <c r="S1176" s="1">
        <f>sample_report[[#This Row],[CTP_2]]-sample_report[[#This Row],[NOMO_TAX_2]]</f>
        <v>-461.97519999999997</v>
      </c>
      <c r="T1176" s="1">
        <f>sample_report[[#This Row],[CTP_1]]-sample_report[[#This Row],[NOM_TAX_1]]</f>
        <v>-66674.399999999994</v>
      </c>
      <c r="U1176" s="1">
        <f>sample_report[[#This Row],[CTP_0]]-sample_report[[#This Row],[NOM_TAX_0]]</f>
        <v>-54661</v>
      </c>
      <c r="V1176" t="s">
        <v>5075</v>
      </c>
      <c r="W1176" t="s">
        <v>5076</v>
      </c>
      <c r="X1176" t="s">
        <v>2714</v>
      </c>
      <c r="Y1176" t="s">
        <v>5077</v>
      </c>
      <c r="Z1176" t="s">
        <v>5072</v>
      </c>
      <c r="AA1176">
        <f>sample_report[[#This Row],[PTI_4]]*sample_report[[#This Row],[STR_4]]*0.01</f>
        <v>173.92769999999996</v>
      </c>
      <c r="AB1176">
        <f>sample_report[[#This Row],[PTI_3]]*sample_report[[#This Row],[STR_3]]*0.01</f>
        <v>281.3193</v>
      </c>
      <c r="AC1176">
        <f>sample_report[[#This Row],[PTI_2]]*sample_report[[#This Row],[STR_32]]*0.01</f>
        <v>452.97519999999997</v>
      </c>
      <c r="AD1176">
        <f>sample_report[[#This Row],[PTI_1]]*sample_report[[#This Row],[STR_1]]*0.01</f>
        <v>66278.399999999994</v>
      </c>
      <c r="AE1176">
        <f>sample_report[[#This Row],[PTI_0]]*sample_report[[#This Row],[STR_0]]*0.01</f>
        <v>54590</v>
      </c>
      <c r="AF1176">
        <v>38.909999999999997</v>
      </c>
      <c r="AG1176">
        <v>38.909999999999997</v>
      </c>
      <c r="AH1176">
        <v>25.84</v>
      </c>
      <c r="AI1176">
        <v>25.89</v>
      </c>
      <c r="AJ1176">
        <v>25.75</v>
      </c>
      <c r="AK1176" t="s">
        <v>5078</v>
      </c>
      <c r="AL1176" t="s">
        <v>5079</v>
      </c>
      <c r="AM1176" t="s">
        <v>5080</v>
      </c>
      <c r="AN1176">
        <v>256000</v>
      </c>
      <c r="AO1176">
        <v>212000</v>
      </c>
      <c r="AP1176" t="s">
        <v>5081</v>
      </c>
      <c r="AQ1176" t="s">
        <v>35</v>
      </c>
      <c r="AR1176" t="s">
        <v>5082</v>
      </c>
    </row>
    <row r="1177" spans="1:44" x14ac:dyDescent="0.3">
      <c r="A1177" t="s">
        <v>5069</v>
      </c>
      <c r="B1177" t="s">
        <v>5070</v>
      </c>
      <c r="C1177" t="s">
        <v>30</v>
      </c>
      <c r="D1177" t="s">
        <v>312</v>
      </c>
      <c r="E1177">
        <v>2016</v>
      </c>
      <c r="F1177">
        <v>44700</v>
      </c>
      <c r="G1177" t="s">
        <v>5083</v>
      </c>
      <c r="H1177">
        <v>1690300</v>
      </c>
      <c r="I1177">
        <v>22178300</v>
      </c>
      <c r="J1177" t="s">
        <v>5075</v>
      </c>
      <c r="K1177">
        <v>-16600</v>
      </c>
      <c r="L1177">
        <v>61300</v>
      </c>
      <c r="M1177">
        <v>29</v>
      </c>
      <c r="N1177" t="s">
        <v>5084</v>
      </c>
      <c r="O1177" t="s">
        <v>5085</v>
      </c>
      <c r="P1177">
        <f>SUM(sample_report[[#This Row],[DIFF_4]:[DIFF_0]])</f>
        <v>-96264.71</v>
      </c>
      <c r="Q1177" s="1">
        <f>sample_report[[#This Row],[CTP_4]]-sample_report[[#This Row],[NOM_TAX_4]]</f>
        <v>-259.40999999999997</v>
      </c>
      <c r="R1177" s="1">
        <f>sample_report[[#This Row],[CTP_3]]-sample_report[[#This Row],[NOM_TAX_3]]</f>
        <v>-504.69000000000005</v>
      </c>
      <c r="S1177" s="1">
        <f>sample_report[[#This Row],[CTP_2]]-sample_report[[#This Row],[NOMO_TAX_2]]</f>
        <v>-975.61</v>
      </c>
      <c r="T1177" s="1">
        <f>sample_report[[#This Row],[CTP_1]]-sample_report[[#This Row],[NOM_TAX_1]]</f>
        <v>-77222</v>
      </c>
      <c r="U1177" s="1">
        <f>sample_report[[#This Row],[CTP_0]]-sample_report[[#This Row],[NOM_TAX_0]]</f>
        <v>-17303</v>
      </c>
      <c r="V1177" t="s">
        <v>5086</v>
      </c>
      <c r="W1177" t="s">
        <v>5087</v>
      </c>
      <c r="X1177" t="s">
        <v>5088</v>
      </c>
      <c r="Y1177" t="s">
        <v>5089</v>
      </c>
      <c r="Z1177" t="s">
        <v>5075</v>
      </c>
      <c r="AA1177">
        <f>sample_report[[#This Row],[PTI_4]]*sample_report[[#This Row],[STR_4]]*0.01</f>
        <v>-226.59</v>
      </c>
      <c r="AB1177">
        <f>sample_report[[#This Row],[PTI_3]]*sample_report[[#This Row],[STR_3]]*0.01</f>
        <v>573.69000000000005</v>
      </c>
      <c r="AC1177">
        <f>sample_report[[#This Row],[PTI_2]]*sample_report[[#This Row],[STR_32]]*0.01</f>
        <v>662.61</v>
      </c>
      <c r="AD1177">
        <f>sample_report[[#This Row],[PTI_1]]*sample_report[[#This Row],[STR_1]]*0.01</f>
        <v>77142</v>
      </c>
      <c r="AE1177">
        <f>sample_report[[#This Row],[PTI_0]]*sample_report[[#This Row],[STR_0]]*0.01</f>
        <v>17433</v>
      </c>
      <c r="AF1177">
        <v>39</v>
      </c>
      <c r="AG1177">
        <v>39</v>
      </c>
      <c r="AH1177">
        <v>39</v>
      </c>
      <c r="AI1177">
        <v>39</v>
      </c>
      <c r="AJ1177">
        <v>39</v>
      </c>
      <c r="AK1177" t="s">
        <v>5090</v>
      </c>
      <c r="AL1177" t="s">
        <v>5091</v>
      </c>
      <c r="AM1177" t="s">
        <v>5092</v>
      </c>
      <c r="AN1177">
        <v>197800</v>
      </c>
      <c r="AO1177">
        <v>44700</v>
      </c>
      <c r="AP1177" t="s">
        <v>5093</v>
      </c>
      <c r="AQ1177" t="s">
        <v>35</v>
      </c>
      <c r="AR1177" t="s">
        <v>5094</v>
      </c>
    </row>
    <row r="1178" spans="1:44" x14ac:dyDescent="0.3">
      <c r="A1178" t="s">
        <v>5095</v>
      </c>
      <c r="B1178" t="s">
        <v>5096</v>
      </c>
      <c r="C1178" t="s">
        <v>30</v>
      </c>
      <c r="D1178" t="s">
        <v>4679</v>
      </c>
      <c r="E1178">
        <v>2020</v>
      </c>
      <c r="F1178">
        <v>32206</v>
      </c>
      <c r="G1178" t="s">
        <v>5097</v>
      </c>
      <c r="H1178">
        <v>289669</v>
      </c>
      <c r="I1178">
        <v>1081839</v>
      </c>
      <c r="J1178" t="s">
        <v>5098</v>
      </c>
      <c r="K1178">
        <v>9662</v>
      </c>
      <c r="L1178">
        <v>22252</v>
      </c>
      <c r="M1178">
        <v>226</v>
      </c>
      <c r="N1178" t="s">
        <v>5099</v>
      </c>
      <c r="O1178" t="s">
        <v>5100</v>
      </c>
      <c r="P1178">
        <f>SUM(sample_report[[#This Row],[DIFF_4]:[DIFF_0]])</f>
        <v>-23805.122084000002</v>
      </c>
      <c r="Q1178" s="1">
        <f>sample_report[[#This Row],[CTP_4]]-sample_report[[#This Row],[NOM_TAX_4]]</f>
        <v>-170.537859</v>
      </c>
      <c r="R1178" s="1">
        <f>sample_report[[#This Row],[CTP_3]]-sample_report[[#This Row],[NOM_TAX_3]]</f>
        <v>-190.14096499999999</v>
      </c>
      <c r="S1178" s="1">
        <f>sample_report[[#This Row],[CTP_2]]-sample_report[[#This Row],[NOMO_TAX_2]]</f>
        <v>47.978639999999999</v>
      </c>
      <c r="T1178" s="1">
        <f>sample_report[[#This Row],[CTP_1]]-sample_report[[#This Row],[NOM_TAX_1]]</f>
        <v>-15280.946900000001</v>
      </c>
      <c r="U1178" s="1">
        <f>sample_report[[#This Row],[CTP_0]]-sample_report[[#This Row],[NOM_TAX_0]]</f>
        <v>-8211.4750000000004</v>
      </c>
      <c r="V1178" t="s">
        <v>2086</v>
      </c>
      <c r="W1178" t="s">
        <v>5101</v>
      </c>
      <c r="X1178" t="s">
        <v>5102</v>
      </c>
      <c r="Y1178" t="s">
        <v>5103</v>
      </c>
      <c r="Z1178" t="s">
        <v>5098</v>
      </c>
      <c r="AA1178">
        <f>sample_report[[#This Row],[PTI_4]]*sample_report[[#This Row],[STR_4]]*0.01</f>
        <v>269.44785899999999</v>
      </c>
      <c r="AB1178">
        <f>sample_report[[#This Row],[PTI_3]]*sample_report[[#This Row],[STR_3]]*0.01</f>
        <v>305.89096499999999</v>
      </c>
      <c r="AC1178">
        <f>sample_report[[#This Row],[PTI_2]]*sample_report[[#This Row],[STR_32]]*0.01</f>
        <v>69.871359999999996</v>
      </c>
      <c r="AD1178">
        <f>sample_report[[#This Row],[PTI_1]]*sample_report[[#This Row],[STR_1]]*0.01</f>
        <v>15384.0969</v>
      </c>
      <c r="AE1178">
        <f>sample_report[[#This Row],[PTI_0]]*sample_report[[#This Row],[STR_0]]*0.01</f>
        <v>8293.0450000000001</v>
      </c>
      <c r="AF1178">
        <v>38.909999999999997</v>
      </c>
      <c r="AG1178">
        <v>38.909999999999997</v>
      </c>
      <c r="AH1178">
        <v>25.84</v>
      </c>
      <c r="AI1178">
        <v>25.89</v>
      </c>
      <c r="AJ1178">
        <v>25.75</v>
      </c>
      <c r="AK1178" t="s">
        <v>5104</v>
      </c>
      <c r="AL1178" t="s">
        <v>5105</v>
      </c>
      <c r="AM1178" t="s">
        <v>5106</v>
      </c>
      <c r="AN1178">
        <v>59421</v>
      </c>
      <c r="AO1178">
        <v>32206</v>
      </c>
      <c r="AP1178" t="s">
        <v>5107</v>
      </c>
      <c r="AQ1178" t="s">
        <v>5108</v>
      </c>
      <c r="AR1178" t="s">
        <v>5109</v>
      </c>
    </row>
    <row r="1179" spans="1:44" x14ac:dyDescent="0.3">
      <c r="A1179" t="s">
        <v>5095</v>
      </c>
      <c r="B1179" t="s">
        <v>5096</v>
      </c>
      <c r="C1179" t="s">
        <v>30</v>
      </c>
      <c r="D1179" t="s">
        <v>4679</v>
      </c>
      <c r="E1179">
        <v>2016</v>
      </c>
      <c r="F1179">
        <v>69249</v>
      </c>
      <c r="G1179" t="s">
        <v>5110</v>
      </c>
      <c r="H1179">
        <v>186274</v>
      </c>
      <c r="I1179">
        <v>509137</v>
      </c>
      <c r="J1179" t="s">
        <v>2086</v>
      </c>
      <c r="K1179">
        <v>15934</v>
      </c>
      <c r="L1179">
        <v>55138</v>
      </c>
      <c r="M1179">
        <v>1124</v>
      </c>
      <c r="N1179" t="s">
        <v>5111</v>
      </c>
      <c r="O1179" t="s">
        <v>5112</v>
      </c>
      <c r="P1179">
        <f>SUM(sample_report[[#This Row],[DIFF_4]:[DIFF_0]])</f>
        <v>-50460.681900000003</v>
      </c>
      <c r="Q1179" s="1">
        <f>sample_report[[#This Row],[CTP_4]]-sample_report[[#This Row],[NOM_TAX_4]]</f>
        <v>-66.285999999999987</v>
      </c>
      <c r="R1179" s="1">
        <f>sample_report[[#This Row],[CTP_3]]-sample_report[[#This Row],[NOM_TAX_3]]</f>
        <v>-49.019800000000004</v>
      </c>
      <c r="S1179" s="1">
        <f>sample_report[[#This Row],[CTP_2]]-sample_report[[#This Row],[NOMO_TAX_2]]</f>
        <v>-28.43610000000001</v>
      </c>
      <c r="T1179" s="1">
        <f>sample_report[[#This Row],[CTP_1]]-sample_report[[#This Row],[NOM_TAX_1]]</f>
        <v>-23408.74</v>
      </c>
      <c r="U1179" s="1">
        <f>sample_report[[#This Row],[CTP_0]]-sample_report[[#This Row],[NOM_TAX_0]]</f>
        <v>-26908.2</v>
      </c>
      <c r="V1179" t="s">
        <v>5113</v>
      </c>
      <c r="W1179" t="s">
        <v>5114</v>
      </c>
      <c r="X1179" t="s">
        <v>5115</v>
      </c>
      <c r="Y1179" t="s">
        <v>5116</v>
      </c>
      <c r="Z1179" t="s">
        <v>2086</v>
      </c>
      <c r="AA1179">
        <f>sample_report[[#This Row],[PTI_4]]*sample_report[[#This Row],[STR_4]]*0.01</f>
        <v>176.82599999999999</v>
      </c>
      <c r="AB1179">
        <f>sample_report[[#This Row],[PTI_3]]*sample_report[[#This Row],[STR_3]]*0.01</f>
        <v>137.2098</v>
      </c>
      <c r="AC1179">
        <f>sample_report[[#This Row],[PTI_2]]*sample_report[[#This Row],[STR_32]]*0.01</f>
        <v>210.59610000000001</v>
      </c>
      <c r="AD1179">
        <f>sample_report[[#This Row],[PTI_1]]*sample_report[[#This Row],[STR_1]]*0.01</f>
        <v>23552.880000000001</v>
      </c>
      <c r="AE1179">
        <f>sample_report[[#This Row],[PTI_0]]*sample_report[[#This Row],[STR_0]]*0.01</f>
        <v>27007.11</v>
      </c>
      <c r="AF1179">
        <v>39</v>
      </c>
      <c r="AG1179">
        <v>39</v>
      </c>
      <c r="AH1179">
        <v>39</v>
      </c>
      <c r="AI1179">
        <v>39</v>
      </c>
      <c r="AJ1179">
        <v>39</v>
      </c>
      <c r="AK1179" t="s">
        <v>5117</v>
      </c>
      <c r="AL1179" t="s">
        <v>5118</v>
      </c>
      <c r="AM1179" t="s">
        <v>5119</v>
      </c>
      <c r="AN1179">
        <v>60392</v>
      </c>
      <c r="AO1179">
        <v>69249</v>
      </c>
      <c r="AP1179" t="s">
        <v>5120</v>
      </c>
      <c r="AQ1179" t="s">
        <v>5121</v>
      </c>
      <c r="AR1179" t="s">
        <v>5122</v>
      </c>
    </row>
    <row r="1180" spans="1:44" hidden="1" x14ac:dyDescent="0.3">
      <c r="A1180" t="s">
        <v>5173</v>
      </c>
      <c r="B1180" t="s">
        <v>5174</v>
      </c>
      <c r="C1180" t="s">
        <v>30</v>
      </c>
      <c r="D1180" t="s">
        <v>3720</v>
      </c>
      <c r="E1180">
        <v>2018</v>
      </c>
      <c r="F1180">
        <v>-8733</v>
      </c>
      <c r="G1180" t="s">
        <v>5175</v>
      </c>
      <c r="H1180">
        <v>3436</v>
      </c>
      <c r="I1180">
        <v>39033</v>
      </c>
      <c r="J1180" t="s">
        <v>35</v>
      </c>
      <c r="K1180">
        <v>-922</v>
      </c>
      <c r="L1180">
        <v>-7812</v>
      </c>
      <c r="M1180">
        <v>-2363</v>
      </c>
      <c r="N1180" t="s">
        <v>35</v>
      </c>
      <c r="O1180" t="s">
        <v>35</v>
      </c>
      <c r="P1180" t="e">
        <f>SUM(sample_report[[#This Row],[DIFF_4]:[DIFF_0]])</f>
        <v>#VALUE!</v>
      </c>
      <c r="Q1180" t="e">
        <f>sample_report[[#This Row],[CTP_4]]-sample_report[[#This Row],[NOM_TAX_4]]</f>
        <v>#VALUE!</v>
      </c>
      <c r="R1180" s="1" t="e">
        <f>sample_report[[#This Row],[CTP_3]]-sample_report[[#This Row],[NOM_TAX_3]]</f>
        <v>#VALUE!</v>
      </c>
      <c r="S1180" s="1" t="e">
        <f>sample_report[[#This Row],[CTP_2]]-sample_report[[#This Row],[NOMO_TAX_2]]</f>
        <v>#VALUE!</v>
      </c>
      <c r="T1180" s="1" t="e">
        <f>sample_report[[#This Row],[CTP_1]]-sample_report[[#This Row],[NOM_TAX_1]]</f>
        <v>#VALUE!</v>
      </c>
      <c r="U1180" s="1" t="e">
        <f>sample_report[[#This Row],[CTP_0]]-sample_report[[#This Row],[NOM_TAX_0]]</f>
        <v>#VALUE!</v>
      </c>
      <c r="V1180" t="s">
        <v>35</v>
      </c>
      <c r="W1180" t="s">
        <v>35</v>
      </c>
      <c r="X1180" t="s">
        <v>35</v>
      </c>
      <c r="Y1180" t="s">
        <v>35</v>
      </c>
      <c r="Z1180" t="s">
        <v>35</v>
      </c>
      <c r="AA1180">
        <f>sample_report[[#This Row],[PTI_4]]*sample_report[[#This Row],[STR_4]]*0.01</f>
        <v>-34.555971</v>
      </c>
      <c r="AF1180">
        <v>38.909999999999997</v>
      </c>
      <c r="AG1180">
        <v>38.909999999999997</v>
      </c>
      <c r="AH1180">
        <v>25.84</v>
      </c>
      <c r="AI1180">
        <v>25.89</v>
      </c>
      <c r="AJ1180">
        <v>25.75</v>
      </c>
      <c r="AK1180" t="s">
        <v>5176</v>
      </c>
      <c r="AL1180" t="s">
        <v>5177</v>
      </c>
      <c r="AM1180" t="s">
        <v>5178</v>
      </c>
      <c r="AN1180">
        <v>-12708</v>
      </c>
      <c r="AO1180">
        <v>-8733</v>
      </c>
      <c r="AP1180" t="s">
        <v>5179</v>
      </c>
      <c r="AQ1180" t="s">
        <v>5180</v>
      </c>
      <c r="AR1180" t="s">
        <v>35</v>
      </c>
    </row>
    <row r="1181" spans="1:44" hidden="1" x14ac:dyDescent="0.3">
      <c r="A1181" t="s">
        <v>3718</v>
      </c>
      <c r="B1181" t="s">
        <v>3719</v>
      </c>
      <c r="C1181" t="s">
        <v>30</v>
      </c>
      <c r="D1181" t="s">
        <v>3720</v>
      </c>
      <c r="E1181">
        <v>2018</v>
      </c>
      <c r="F1181">
        <v>-1023</v>
      </c>
      <c r="G1181" t="s">
        <v>5181</v>
      </c>
      <c r="H1181">
        <v>778</v>
      </c>
      <c r="I1181">
        <v>33994</v>
      </c>
      <c r="J1181" t="s">
        <v>3726</v>
      </c>
      <c r="K1181">
        <v>140</v>
      </c>
      <c r="L1181">
        <v>-1163</v>
      </c>
      <c r="M1181">
        <v>-457</v>
      </c>
      <c r="N1181" t="s">
        <v>35</v>
      </c>
      <c r="O1181" t="s">
        <v>5182</v>
      </c>
      <c r="P1181">
        <f>SUM(sample_report[[#This Row],[DIFF_4]:[DIFF_0]])</f>
        <v>6.743100000000001</v>
      </c>
      <c r="Q1181">
        <f>sample_report[[#This Row],[CTP_4]]-sample_report[[#This Row],[NOM_TAX_4]]</f>
        <v>3.3131000000000004</v>
      </c>
      <c r="R1181" s="1">
        <f>sample_report[[#This Row],[CTP_3]]-sample_report[[#This Row],[NOM_TAX_3]]</f>
        <v>0.59</v>
      </c>
      <c r="S1181" s="1">
        <f>sample_report[[#This Row],[CTP_2]]-sample_report[[#This Row],[NOMO_TAX_2]]</f>
        <v>1.1499999999999999</v>
      </c>
      <c r="T1181" s="1">
        <f>sample_report[[#This Row],[CTP_1]]-sample_report[[#This Row],[NOM_TAX_1]]</f>
        <v>0.91</v>
      </c>
      <c r="U1181" s="1">
        <f>sample_report[[#This Row],[CTP_0]]-sample_report[[#This Row],[NOM_TAX_0]]</f>
        <v>0.78</v>
      </c>
      <c r="V1181" t="s">
        <v>3736</v>
      </c>
      <c r="W1181" t="s">
        <v>3737</v>
      </c>
      <c r="X1181" t="s">
        <v>3724</v>
      </c>
      <c r="Y1181" t="s">
        <v>3725</v>
      </c>
      <c r="Z1181" t="s">
        <v>3726</v>
      </c>
      <c r="AA1181">
        <f>sample_report[[#This Row],[PTI_4]]*sample_report[[#This Row],[STR_4]]*0.01</f>
        <v>-2.8431000000000002</v>
      </c>
      <c r="AF1181">
        <v>39</v>
      </c>
      <c r="AG1181">
        <v>39</v>
      </c>
      <c r="AH1181">
        <v>39</v>
      </c>
      <c r="AI1181">
        <v>39</v>
      </c>
      <c r="AJ1181">
        <v>39</v>
      </c>
      <c r="AK1181" t="s">
        <v>3740</v>
      </c>
      <c r="AL1181" t="s">
        <v>5183</v>
      </c>
      <c r="AM1181" t="s">
        <v>3728</v>
      </c>
      <c r="AN1181">
        <v>-4534</v>
      </c>
      <c r="AO1181">
        <v>-1023</v>
      </c>
      <c r="AP1181" t="s">
        <v>5184</v>
      </c>
      <c r="AQ1181" t="s">
        <v>5185</v>
      </c>
      <c r="AR1181" t="s">
        <v>5186</v>
      </c>
    </row>
    <row r="1182" spans="1:44" hidden="1" x14ac:dyDescent="0.3">
      <c r="A1182" t="s">
        <v>5187</v>
      </c>
      <c r="B1182" t="s">
        <v>5188</v>
      </c>
      <c r="C1182" t="s">
        <v>30</v>
      </c>
      <c r="D1182" t="s">
        <v>3720</v>
      </c>
      <c r="E1182">
        <v>2018</v>
      </c>
      <c r="F1182">
        <v>90700</v>
      </c>
      <c r="G1182" t="s">
        <v>5189</v>
      </c>
      <c r="H1182">
        <v>-11100</v>
      </c>
      <c r="I1182">
        <v>539300</v>
      </c>
      <c r="J1182" t="s">
        <v>5190</v>
      </c>
      <c r="K1182">
        <v>22100</v>
      </c>
      <c r="L1182">
        <v>63000</v>
      </c>
      <c r="M1182">
        <v>1153</v>
      </c>
      <c r="N1182" t="s">
        <v>5191</v>
      </c>
      <c r="O1182" t="s">
        <v>5192</v>
      </c>
      <c r="P1182">
        <f>SUM(sample_report[[#This Row],[DIFF_4]:[DIFF_0]])</f>
        <v>668.72630000000004</v>
      </c>
      <c r="Q1182">
        <f>sample_report[[#This Row],[CTP_4]]-sample_report[[#This Row],[NOM_TAX_4]]</f>
        <v>-117.27369999999999</v>
      </c>
      <c r="R1182" s="1">
        <f>sample_report[[#This Row],[CTP_3]]-sample_report[[#This Row],[NOM_TAX_3]]</f>
        <v>107</v>
      </c>
      <c r="S1182" s="1">
        <f>sample_report[[#This Row],[CTP_2]]-sample_report[[#This Row],[NOMO_TAX_2]]</f>
        <v>190</v>
      </c>
      <c r="T1182" s="1">
        <f>sample_report[[#This Row],[CTP_1]]-sample_report[[#This Row],[NOM_TAX_1]]</f>
        <v>258</v>
      </c>
      <c r="U1182" s="1">
        <f>sample_report[[#This Row],[CTP_0]]-sample_report[[#This Row],[NOM_TAX_0]]</f>
        <v>231</v>
      </c>
      <c r="V1182" t="s">
        <v>5193</v>
      </c>
      <c r="W1182" t="s">
        <v>1412</v>
      </c>
      <c r="X1182" t="s">
        <v>5194</v>
      </c>
      <c r="Y1182" t="s">
        <v>5195</v>
      </c>
      <c r="Z1182" t="s">
        <v>5190</v>
      </c>
      <c r="AA1182">
        <f>sample_report[[#This Row],[PTI_4]]*sample_report[[#This Row],[STR_4]]*0.01</f>
        <v>197.27369999999999</v>
      </c>
      <c r="AF1182">
        <v>38.909999999999997</v>
      </c>
      <c r="AG1182">
        <v>38.909999999999997</v>
      </c>
      <c r="AH1182">
        <v>25.84</v>
      </c>
      <c r="AI1182">
        <v>25.89</v>
      </c>
      <c r="AJ1182">
        <v>25.75</v>
      </c>
      <c r="AK1182" t="s">
        <v>5196</v>
      </c>
      <c r="AL1182" t="s">
        <v>935</v>
      </c>
      <c r="AM1182" t="s">
        <v>5197</v>
      </c>
      <c r="AN1182">
        <v>88400</v>
      </c>
      <c r="AO1182">
        <v>90700</v>
      </c>
      <c r="AP1182" t="s">
        <v>5198</v>
      </c>
      <c r="AQ1182" t="s">
        <v>35</v>
      </c>
      <c r="AR1182" t="s">
        <v>5199</v>
      </c>
    </row>
    <row r="1183" spans="1:44" hidden="1" x14ac:dyDescent="0.3">
      <c r="A1183" t="s">
        <v>5173</v>
      </c>
      <c r="B1183" t="s">
        <v>5174</v>
      </c>
      <c r="C1183" t="s">
        <v>30</v>
      </c>
      <c r="D1183" t="s">
        <v>3720</v>
      </c>
      <c r="E1183">
        <v>2019</v>
      </c>
      <c r="F1183">
        <v>-8374</v>
      </c>
      <c r="G1183" t="s">
        <v>5257</v>
      </c>
      <c r="H1183">
        <v>13105</v>
      </c>
      <c r="I1183">
        <v>65951</v>
      </c>
      <c r="J1183" t="s">
        <v>35</v>
      </c>
      <c r="K1183">
        <v>0</v>
      </c>
      <c r="L1183">
        <v>-8374</v>
      </c>
      <c r="M1183">
        <v>-1595</v>
      </c>
      <c r="N1183" t="s">
        <v>35</v>
      </c>
      <c r="O1183" t="s">
        <v>35</v>
      </c>
      <c r="P1183" t="e">
        <f>SUM(sample_report[[#This Row],[DIFF_4]:[DIFF_0]])</f>
        <v>#VALUE!</v>
      </c>
      <c r="Q1183" t="e">
        <f>sample_report[[#This Row],[CTP_4]]-sample_report[[#This Row],[NOM_TAX_4]]</f>
        <v>#VALUE!</v>
      </c>
      <c r="R1183" s="1" t="e">
        <f>sample_report[[#This Row],[CTP_3]]-sample_report[[#This Row],[NOM_TAX_3]]</f>
        <v>#VALUE!</v>
      </c>
      <c r="S1183" s="1" t="e">
        <f>sample_report[[#This Row],[CTP_2]]-sample_report[[#This Row],[NOMO_TAX_2]]</f>
        <v>#VALUE!</v>
      </c>
      <c r="T1183" s="1" t="e">
        <f>sample_report[[#This Row],[CTP_1]]-sample_report[[#This Row],[NOM_TAX_1]]</f>
        <v>#VALUE!</v>
      </c>
      <c r="U1183" s="1" t="e">
        <f>sample_report[[#This Row],[CTP_0]]-sample_report[[#This Row],[NOM_TAX_0]]</f>
        <v>#VALUE!</v>
      </c>
      <c r="V1183" t="s">
        <v>35</v>
      </c>
      <c r="W1183" t="s">
        <v>35</v>
      </c>
      <c r="X1183" t="s">
        <v>35</v>
      </c>
      <c r="Y1183" t="s">
        <v>35</v>
      </c>
      <c r="Z1183" t="s">
        <v>35</v>
      </c>
      <c r="AA1183">
        <f>sample_report[[#This Row],[PTI_4]]*sample_report[[#This Row],[STR_4]]*0.01</f>
        <v>-21.719099999999997</v>
      </c>
      <c r="AF1183">
        <v>39</v>
      </c>
      <c r="AG1183">
        <v>39</v>
      </c>
      <c r="AH1183">
        <v>39</v>
      </c>
      <c r="AI1183">
        <v>39</v>
      </c>
      <c r="AJ1183">
        <v>39</v>
      </c>
      <c r="AK1183" t="s">
        <v>5177</v>
      </c>
      <c r="AL1183" t="s">
        <v>5178</v>
      </c>
      <c r="AM1183" t="s">
        <v>5258</v>
      </c>
      <c r="AN1183">
        <v>-8733</v>
      </c>
      <c r="AO1183">
        <v>-8374</v>
      </c>
      <c r="AP1183" t="s">
        <v>5259</v>
      </c>
      <c r="AQ1183" t="s">
        <v>5260</v>
      </c>
      <c r="AR1183" t="s">
        <v>35</v>
      </c>
    </row>
    <row r="1184" spans="1:44" hidden="1" x14ac:dyDescent="0.3">
      <c r="A1184" t="s">
        <v>3718</v>
      </c>
      <c r="B1184" t="s">
        <v>3719</v>
      </c>
      <c r="C1184" t="s">
        <v>30</v>
      </c>
      <c r="D1184" t="s">
        <v>3720</v>
      </c>
      <c r="E1184">
        <v>2019</v>
      </c>
      <c r="F1184">
        <v>9011</v>
      </c>
      <c r="G1184" t="s">
        <v>5261</v>
      </c>
      <c r="H1184">
        <v>27221</v>
      </c>
      <c r="I1184">
        <v>71322</v>
      </c>
      <c r="J1184" t="s">
        <v>3727</v>
      </c>
      <c r="K1184">
        <v>-7103</v>
      </c>
      <c r="L1184">
        <v>16115</v>
      </c>
      <c r="M1184">
        <v>3060</v>
      </c>
      <c r="N1184" t="s">
        <v>5262</v>
      </c>
      <c r="O1184" t="s">
        <v>5263</v>
      </c>
      <c r="P1184">
        <f>SUM(sample_report[[#This Row],[DIFF_4]:[DIFF_0]])</f>
        <v>13.244369999999998</v>
      </c>
      <c r="Q1184">
        <f>sample_report[[#This Row],[CTP_4]]-sample_report[[#This Row],[NOM_TAX_4]]</f>
        <v>8.6443699999999986</v>
      </c>
      <c r="R1184" s="1">
        <f>sample_report[[#This Row],[CTP_3]]-sample_report[[#This Row],[NOM_TAX_3]]</f>
        <v>1.1499999999999999</v>
      </c>
      <c r="S1184" s="1">
        <f>sample_report[[#This Row],[CTP_2]]-sample_report[[#This Row],[NOMO_TAX_2]]</f>
        <v>0.91</v>
      </c>
      <c r="T1184" s="1">
        <f>sample_report[[#This Row],[CTP_1]]-sample_report[[#This Row],[NOM_TAX_1]]</f>
        <v>0.78</v>
      </c>
      <c r="U1184" s="1">
        <f>sample_report[[#This Row],[CTP_0]]-sample_report[[#This Row],[NOM_TAX_0]]</f>
        <v>1.76</v>
      </c>
      <c r="V1184" t="s">
        <v>3737</v>
      </c>
      <c r="W1184" t="s">
        <v>3724</v>
      </c>
      <c r="X1184" t="s">
        <v>3725</v>
      </c>
      <c r="Y1184" t="s">
        <v>3726</v>
      </c>
      <c r="Z1184" t="s">
        <v>3727</v>
      </c>
      <c r="AA1184">
        <f>sample_report[[#This Row],[PTI_4]]*sample_report[[#This Row],[STR_4]]*0.01</f>
        <v>-8.0543699999999987</v>
      </c>
      <c r="AF1184">
        <v>38.909999999999997</v>
      </c>
      <c r="AG1184">
        <v>38.909999999999997</v>
      </c>
      <c r="AH1184">
        <v>25.84</v>
      </c>
      <c r="AI1184">
        <v>25.89</v>
      </c>
      <c r="AJ1184">
        <v>25.75</v>
      </c>
      <c r="AK1184" t="s">
        <v>5183</v>
      </c>
      <c r="AL1184" t="s">
        <v>3728</v>
      </c>
      <c r="AM1184" t="s">
        <v>3729</v>
      </c>
      <c r="AN1184">
        <v>-1023</v>
      </c>
      <c r="AO1184">
        <v>9011</v>
      </c>
      <c r="AP1184" t="s">
        <v>5264</v>
      </c>
      <c r="AQ1184" t="s">
        <v>5265</v>
      </c>
      <c r="AR1184" t="s">
        <v>35</v>
      </c>
    </row>
    <row r="1185" spans="1:44" hidden="1" x14ac:dyDescent="0.3">
      <c r="A1185" t="s">
        <v>5187</v>
      </c>
      <c r="B1185" t="s">
        <v>5188</v>
      </c>
      <c r="C1185" t="s">
        <v>30</v>
      </c>
      <c r="D1185" t="s">
        <v>3720</v>
      </c>
      <c r="E1185">
        <v>2019</v>
      </c>
      <c r="F1185">
        <v>91400</v>
      </c>
      <c r="G1185" t="s">
        <v>5266</v>
      </c>
      <c r="H1185">
        <v>-23500</v>
      </c>
      <c r="I1185">
        <v>502700</v>
      </c>
      <c r="J1185" t="s">
        <v>5267</v>
      </c>
      <c r="K1185">
        <v>23000</v>
      </c>
      <c r="L1185">
        <v>63500</v>
      </c>
      <c r="M1185">
        <v>1219</v>
      </c>
      <c r="N1185" t="s">
        <v>5268</v>
      </c>
      <c r="O1185" t="s">
        <v>5269</v>
      </c>
      <c r="P1185">
        <f>SUM(sample_report[[#This Row],[DIFF_4]:[DIFF_0]])</f>
        <v>901.29</v>
      </c>
      <c r="Q1185">
        <f>sample_report[[#This Row],[CTP_4]]-sample_report[[#This Row],[NOM_TAX_4]]</f>
        <v>-161.70999999999998</v>
      </c>
      <c r="R1185" s="1">
        <f>sample_report[[#This Row],[CTP_3]]-sample_report[[#This Row],[NOM_TAX_3]]</f>
        <v>190</v>
      </c>
      <c r="S1185" s="1">
        <f>sample_report[[#This Row],[CTP_2]]-sample_report[[#This Row],[NOMO_TAX_2]]</f>
        <v>258</v>
      </c>
      <c r="T1185" s="1">
        <f>sample_report[[#This Row],[CTP_1]]-sample_report[[#This Row],[NOM_TAX_1]]</f>
        <v>231</v>
      </c>
      <c r="U1185" s="1">
        <f>sample_report[[#This Row],[CTP_0]]-sample_report[[#This Row],[NOM_TAX_0]]</f>
        <v>384</v>
      </c>
      <c r="V1185" t="s">
        <v>1412</v>
      </c>
      <c r="W1185" t="s">
        <v>5194</v>
      </c>
      <c r="X1185" t="s">
        <v>5195</v>
      </c>
      <c r="Y1185" t="s">
        <v>5190</v>
      </c>
      <c r="Z1185" t="s">
        <v>5267</v>
      </c>
      <c r="AA1185">
        <f>sample_report[[#This Row],[PTI_4]]*sample_report[[#This Row],[STR_4]]*0.01</f>
        <v>268.70999999999998</v>
      </c>
      <c r="AF1185">
        <v>39</v>
      </c>
      <c r="AG1185">
        <v>39</v>
      </c>
      <c r="AH1185">
        <v>39</v>
      </c>
      <c r="AI1185">
        <v>39</v>
      </c>
      <c r="AJ1185">
        <v>39</v>
      </c>
      <c r="AK1185" t="s">
        <v>935</v>
      </c>
      <c r="AL1185" t="s">
        <v>5197</v>
      </c>
      <c r="AM1185" t="s">
        <v>5270</v>
      </c>
      <c r="AN1185">
        <v>90700</v>
      </c>
      <c r="AO1185">
        <v>91400</v>
      </c>
      <c r="AP1185" t="s">
        <v>5271</v>
      </c>
      <c r="AQ1185" t="s">
        <v>35</v>
      </c>
      <c r="AR1185" t="s">
        <v>1565</v>
      </c>
    </row>
    <row r="1186" spans="1:44" hidden="1" x14ac:dyDescent="0.3">
      <c r="A1186" t="s">
        <v>5173</v>
      </c>
      <c r="B1186" t="s">
        <v>5174</v>
      </c>
      <c r="C1186" t="s">
        <v>30</v>
      </c>
      <c r="D1186" t="s">
        <v>3720</v>
      </c>
      <c r="E1186">
        <v>2017</v>
      </c>
      <c r="F1186">
        <v>-12708</v>
      </c>
      <c r="G1186" t="s">
        <v>5311</v>
      </c>
      <c r="H1186">
        <v>7436</v>
      </c>
      <c r="I1186">
        <v>27081</v>
      </c>
      <c r="J1186" t="s">
        <v>35</v>
      </c>
      <c r="K1186">
        <v>0</v>
      </c>
      <c r="L1186">
        <v>-12708</v>
      </c>
      <c r="M1186">
        <v>-4968</v>
      </c>
      <c r="N1186" t="s">
        <v>35</v>
      </c>
      <c r="O1186" t="s">
        <v>35</v>
      </c>
      <c r="P1186" t="e">
        <f>SUM(sample_report[[#This Row],[DIFF_4]:[DIFF_0]])</f>
        <v>#VALUE!</v>
      </c>
      <c r="Q1186" t="e">
        <f>sample_report[[#This Row],[CTP_4]]-sample_report[[#This Row],[NOM_TAX_4]]</f>
        <v>#VALUE!</v>
      </c>
      <c r="R1186" s="1" t="e">
        <f>sample_report[[#This Row],[CTP_3]]-sample_report[[#This Row],[NOM_TAX_3]]</f>
        <v>#VALUE!</v>
      </c>
      <c r="S1186" s="1" t="e">
        <f>sample_report[[#This Row],[CTP_2]]-sample_report[[#This Row],[NOMO_TAX_2]]</f>
        <v>#VALUE!</v>
      </c>
      <c r="T1186" s="1" t="e">
        <f>sample_report[[#This Row],[CTP_1]]-sample_report[[#This Row],[NOM_TAX_1]]</f>
        <v>#VALUE!</v>
      </c>
      <c r="U1186" s="1" t="e">
        <f>sample_report[[#This Row],[CTP_0]]-sample_report[[#This Row],[NOM_TAX_0]]</f>
        <v>#VALUE!</v>
      </c>
      <c r="V1186" t="s">
        <v>35</v>
      </c>
      <c r="W1186" t="s">
        <v>35</v>
      </c>
      <c r="X1186" t="s">
        <v>35</v>
      </c>
      <c r="Y1186" t="s">
        <v>35</v>
      </c>
      <c r="Z1186" t="s">
        <v>35</v>
      </c>
      <c r="AA1186">
        <f>sample_report[[#This Row],[PTI_4]]*sample_report[[#This Row],[STR_4]]*0.01</f>
        <v>-24.544428</v>
      </c>
      <c r="AF1186">
        <v>38.909999999999997</v>
      </c>
      <c r="AG1186">
        <v>38.909999999999997</v>
      </c>
      <c r="AH1186">
        <v>25.84</v>
      </c>
      <c r="AI1186">
        <v>25.89</v>
      </c>
      <c r="AJ1186">
        <v>25.75</v>
      </c>
      <c r="AK1186" t="s">
        <v>5312</v>
      </c>
      <c r="AL1186" t="s">
        <v>5176</v>
      </c>
      <c r="AM1186" t="s">
        <v>5177</v>
      </c>
      <c r="AN1186">
        <v>-5788</v>
      </c>
      <c r="AO1186">
        <v>-12708</v>
      </c>
      <c r="AP1186" t="s">
        <v>5313</v>
      </c>
      <c r="AQ1186" t="s">
        <v>5314</v>
      </c>
      <c r="AR1186" t="s">
        <v>35</v>
      </c>
    </row>
    <row r="1187" spans="1:44" hidden="1" x14ac:dyDescent="0.3">
      <c r="A1187" t="s">
        <v>3718</v>
      </c>
      <c r="B1187" t="s">
        <v>3719</v>
      </c>
      <c r="C1187" t="s">
        <v>30</v>
      </c>
      <c r="D1187" t="s">
        <v>3720</v>
      </c>
      <c r="E1187">
        <v>2017</v>
      </c>
      <c r="F1187">
        <v>-4534</v>
      </c>
      <c r="G1187" t="s">
        <v>5315</v>
      </c>
      <c r="H1187">
        <v>-913</v>
      </c>
      <c r="I1187">
        <v>16915</v>
      </c>
      <c r="J1187" t="s">
        <v>3725</v>
      </c>
      <c r="K1187">
        <v>-15</v>
      </c>
      <c r="L1187">
        <v>-4519</v>
      </c>
      <c r="M1187">
        <v>-2716</v>
      </c>
      <c r="N1187" t="s">
        <v>35</v>
      </c>
      <c r="O1187" t="s">
        <v>5316</v>
      </c>
      <c r="P1187">
        <f>SUM(sample_report[[#This Row],[DIFF_4]:[DIFF_0]])</f>
        <v>13.789500000000002</v>
      </c>
      <c r="Q1187">
        <f>sample_report[[#This Row],[CTP_4]]-sample_report[[#This Row],[NOM_TAX_4]]</f>
        <v>10.669500000000001</v>
      </c>
      <c r="R1187" s="1">
        <f>sample_report[[#This Row],[CTP_3]]-sample_report[[#This Row],[NOM_TAX_3]]</f>
        <v>0.47</v>
      </c>
      <c r="S1187" s="1">
        <f>sample_report[[#This Row],[CTP_2]]-sample_report[[#This Row],[NOMO_TAX_2]]</f>
        <v>0.59</v>
      </c>
      <c r="T1187" s="1">
        <f>sample_report[[#This Row],[CTP_1]]-sample_report[[#This Row],[NOM_TAX_1]]</f>
        <v>1.1499999999999999</v>
      </c>
      <c r="U1187" s="1">
        <f>sample_report[[#This Row],[CTP_0]]-sample_report[[#This Row],[NOM_TAX_0]]</f>
        <v>0.91</v>
      </c>
      <c r="V1187" t="s">
        <v>3735</v>
      </c>
      <c r="W1187" t="s">
        <v>3736</v>
      </c>
      <c r="X1187" t="s">
        <v>3737</v>
      </c>
      <c r="Y1187" t="s">
        <v>3724</v>
      </c>
      <c r="Z1187" t="s">
        <v>3725</v>
      </c>
      <c r="AA1187">
        <f>sample_report[[#This Row],[PTI_4]]*sample_report[[#This Row],[STR_4]]*0.01</f>
        <v>-9.7695000000000007</v>
      </c>
      <c r="AF1187">
        <v>39</v>
      </c>
      <c r="AG1187">
        <v>39</v>
      </c>
      <c r="AH1187">
        <v>39</v>
      </c>
      <c r="AI1187">
        <v>39</v>
      </c>
      <c r="AJ1187">
        <v>39</v>
      </c>
      <c r="AK1187" t="s">
        <v>3739</v>
      </c>
      <c r="AL1187" t="s">
        <v>3740</v>
      </c>
      <c r="AM1187" t="s">
        <v>5183</v>
      </c>
      <c r="AN1187">
        <v>-6599</v>
      </c>
      <c r="AO1187">
        <v>-4534</v>
      </c>
      <c r="AP1187" t="s">
        <v>5317</v>
      </c>
      <c r="AQ1187" t="s">
        <v>5318</v>
      </c>
      <c r="AR1187" t="s">
        <v>5319</v>
      </c>
    </row>
    <row r="1188" spans="1:44" hidden="1" x14ac:dyDescent="0.3">
      <c r="A1188" t="s">
        <v>5187</v>
      </c>
      <c r="B1188" t="s">
        <v>5188</v>
      </c>
      <c r="C1188" t="s">
        <v>30</v>
      </c>
      <c r="D1188" t="s">
        <v>3720</v>
      </c>
      <c r="E1188">
        <v>2017</v>
      </c>
      <c r="F1188">
        <v>88400</v>
      </c>
      <c r="G1188" t="s">
        <v>5320</v>
      </c>
      <c r="H1188">
        <v>-5300</v>
      </c>
      <c r="I1188">
        <v>553400</v>
      </c>
      <c r="J1188" t="s">
        <v>5195</v>
      </c>
      <c r="K1188">
        <v>30400</v>
      </c>
      <c r="L1188">
        <v>52800</v>
      </c>
      <c r="M1188">
        <v>990</v>
      </c>
      <c r="N1188" t="s">
        <v>5321</v>
      </c>
      <c r="O1188" t="s">
        <v>5322</v>
      </c>
      <c r="P1188">
        <f>SUM(sample_report[[#This Row],[DIFF_4]:[DIFF_0]])</f>
        <v>712</v>
      </c>
      <c r="Q1188">
        <f>sample_report[[#This Row],[CTP_4]]-sample_report[[#This Row],[NOM_TAX_4]]</f>
        <v>77</v>
      </c>
      <c r="R1188" s="1">
        <f>sample_report[[#This Row],[CTP_3]]-sample_report[[#This Row],[NOM_TAX_3]]</f>
        <v>80</v>
      </c>
      <c r="S1188" s="1">
        <f>sample_report[[#This Row],[CTP_2]]-sample_report[[#This Row],[NOMO_TAX_2]]</f>
        <v>107</v>
      </c>
      <c r="T1188" s="1">
        <f>sample_report[[#This Row],[CTP_1]]-sample_report[[#This Row],[NOM_TAX_1]]</f>
        <v>190</v>
      </c>
      <c r="U1188" s="1">
        <f>sample_report[[#This Row],[CTP_0]]-sample_report[[#This Row],[NOM_TAX_0]]</f>
        <v>258</v>
      </c>
      <c r="V1188" t="s">
        <v>5323</v>
      </c>
      <c r="W1188" t="s">
        <v>5193</v>
      </c>
      <c r="X1188" t="s">
        <v>1412</v>
      </c>
      <c r="Y1188" t="s">
        <v>5194</v>
      </c>
      <c r="Z1188" t="s">
        <v>5195</v>
      </c>
      <c r="AA1188">
        <f>sample_report[[#This Row],[PTI_4]]*sample_report[[#This Row],[STR_4]]*0.01</f>
        <v>0</v>
      </c>
      <c r="AK1188" t="s">
        <v>5324</v>
      </c>
      <c r="AL1188" t="s">
        <v>5196</v>
      </c>
      <c r="AM1188" t="s">
        <v>935</v>
      </c>
      <c r="AN1188">
        <v>83200</v>
      </c>
      <c r="AO1188">
        <v>88400</v>
      </c>
      <c r="AP1188" t="s">
        <v>5325</v>
      </c>
      <c r="AQ1188" t="s">
        <v>35</v>
      </c>
      <c r="AR1188" t="s">
        <v>5326</v>
      </c>
    </row>
    <row r="1189" spans="1:44" x14ac:dyDescent="0.3">
      <c r="A1189" t="s">
        <v>5386</v>
      </c>
      <c r="B1189" t="s">
        <v>5387</v>
      </c>
      <c r="C1189" t="s">
        <v>30</v>
      </c>
      <c r="D1189" t="s">
        <v>3694</v>
      </c>
      <c r="E1189">
        <v>2020</v>
      </c>
      <c r="F1189">
        <v>-285000</v>
      </c>
      <c r="G1189" t="s">
        <v>5388</v>
      </c>
      <c r="H1189">
        <v>536600</v>
      </c>
      <c r="I1189">
        <v>1882100</v>
      </c>
      <c r="J1189" t="s">
        <v>5389</v>
      </c>
      <c r="K1189">
        <v>-1100</v>
      </c>
      <c r="L1189">
        <v>-309300</v>
      </c>
      <c r="M1189">
        <v>-1524</v>
      </c>
      <c r="N1189" t="s">
        <v>35</v>
      </c>
      <c r="O1189" t="s">
        <v>5390</v>
      </c>
      <c r="P1189">
        <f>SUM(sample_report[[#This Row],[DIFF_4]:[DIFF_0]])</f>
        <v>72378.773199999996</v>
      </c>
      <c r="Q1189" s="1">
        <f>sample_report[[#This Row],[CTP_4]]-sample_report[[#This Row],[NOM_TAX_4]]</f>
        <v>1367.5913999999998</v>
      </c>
      <c r="R1189" s="1">
        <f>sample_report[[#This Row],[CTP_3]]-sample_report[[#This Row],[NOM_TAX_3]]</f>
        <v>2458.2197999999999</v>
      </c>
      <c r="S1189" s="1">
        <f>sample_report[[#This Row],[CTP_2]]-sample_report[[#This Row],[NOMO_TAX_2]]</f>
        <v>406.15199999999999</v>
      </c>
      <c r="T1189" s="1">
        <f>sample_report[[#This Row],[CTP_1]]-sample_report[[#This Row],[NOM_TAX_1]]</f>
        <v>-5304.6900000000005</v>
      </c>
      <c r="U1189" s="1">
        <f>sample_report[[#This Row],[CTP_0]]-sample_report[[#This Row],[NOM_TAX_0]]</f>
        <v>73451.5</v>
      </c>
      <c r="V1189" t="s">
        <v>5391</v>
      </c>
      <c r="W1189" t="s">
        <v>1540</v>
      </c>
      <c r="X1189" t="s">
        <v>5392</v>
      </c>
      <c r="Y1189" t="s">
        <v>5393</v>
      </c>
      <c r="Z1189" t="s">
        <v>5389</v>
      </c>
      <c r="AA1189">
        <f>sample_report[[#This Row],[PTI_4]]*sample_report[[#This Row],[STR_4]]*0.01</f>
        <v>-1499.5913999999998</v>
      </c>
      <c r="AB1189">
        <f>sample_report[[#This Row],[PTI_3]]*sample_report[[#This Row],[STR_3]]*0.01</f>
        <v>-2248.2197999999999</v>
      </c>
      <c r="AC1189">
        <f>sample_report[[#This Row],[PTI_2]]*sample_report[[#This Row],[STR_32]]*0.01</f>
        <v>56.848000000000006</v>
      </c>
      <c r="AD1189">
        <f>sample_report[[#This Row],[PTI_1]]*sample_report[[#This Row],[STR_1]]*0.01</f>
        <v>5721.6900000000005</v>
      </c>
      <c r="AE1189">
        <f>sample_report[[#This Row],[PTI_0]]*sample_report[[#This Row],[STR_0]]*0.01</f>
        <v>-73387.5</v>
      </c>
      <c r="AF1189">
        <v>38.909999999999997</v>
      </c>
      <c r="AG1189">
        <v>38.909999999999997</v>
      </c>
      <c r="AH1189">
        <v>25.84</v>
      </c>
      <c r="AI1189">
        <v>25.89</v>
      </c>
      <c r="AJ1189">
        <v>25.75</v>
      </c>
      <c r="AK1189" t="s">
        <v>5394</v>
      </c>
      <c r="AL1189" t="s">
        <v>5395</v>
      </c>
      <c r="AM1189" t="s">
        <v>5396</v>
      </c>
      <c r="AN1189">
        <v>22100</v>
      </c>
      <c r="AO1189">
        <v>-285000</v>
      </c>
      <c r="AP1189" t="s">
        <v>5397</v>
      </c>
      <c r="AQ1189" t="s">
        <v>35</v>
      </c>
      <c r="AR1189" t="s">
        <v>5398</v>
      </c>
    </row>
    <row r="1190" spans="1:44" x14ac:dyDescent="0.3">
      <c r="A1190" t="s">
        <v>5386</v>
      </c>
      <c r="B1190" t="s">
        <v>5387</v>
      </c>
      <c r="C1190" t="s">
        <v>30</v>
      </c>
      <c r="D1190" t="s">
        <v>3694</v>
      </c>
      <c r="E1190">
        <v>2016</v>
      </c>
      <c r="F1190">
        <v>-385400</v>
      </c>
      <c r="G1190" t="s">
        <v>5399</v>
      </c>
      <c r="H1190">
        <v>1453400</v>
      </c>
      <c r="I1190">
        <v>2862100</v>
      </c>
      <c r="J1190" t="s">
        <v>5391</v>
      </c>
      <c r="K1190">
        <v>222200</v>
      </c>
      <c r="L1190">
        <v>-613200</v>
      </c>
      <c r="M1190">
        <v>-1954</v>
      </c>
      <c r="N1190" t="s">
        <v>35</v>
      </c>
      <c r="O1190" t="s">
        <v>5400</v>
      </c>
      <c r="P1190">
        <f>SUM(sample_report[[#This Row],[DIFF_4]:[DIFF_0]])</f>
        <v>315925.43</v>
      </c>
      <c r="Q1190" s="1">
        <f>sample_report[[#This Row],[CTP_4]]-sample_report[[#This Row],[NOM_TAX_4]]</f>
        <v>485.8599999999999</v>
      </c>
      <c r="R1190" s="1">
        <f>sample_report[[#This Row],[CTP_3]]-sample_report[[#This Row],[NOM_TAX_3]]</f>
        <v>-441.3900000000001</v>
      </c>
      <c r="S1190" s="1">
        <f>sample_report[[#This Row],[CTP_2]]-sample_report[[#This Row],[NOMO_TAX_2]]</f>
        <v>-495.03999999999996</v>
      </c>
      <c r="T1190" s="1">
        <f>sample_report[[#This Row],[CTP_1]]-sample_report[[#This Row],[NOM_TAX_1]]</f>
        <v>166202</v>
      </c>
      <c r="U1190" s="1">
        <f>sample_report[[#This Row],[CTP_0]]-sample_report[[#This Row],[NOM_TAX_0]]</f>
        <v>150174</v>
      </c>
      <c r="V1190" t="s">
        <v>5401</v>
      </c>
      <c r="W1190" t="s">
        <v>5402</v>
      </c>
      <c r="X1190" t="s">
        <v>5403</v>
      </c>
      <c r="Y1190" t="s">
        <v>5404</v>
      </c>
      <c r="Z1190" t="s">
        <v>5391</v>
      </c>
      <c r="AA1190">
        <f>sample_report[[#This Row],[PTI_4]]*sample_report[[#This Row],[STR_4]]*0.01</f>
        <v>1336.14</v>
      </c>
      <c r="AB1190">
        <f>sample_report[[#This Row],[PTI_3]]*sample_report[[#This Row],[STR_3]]*0.01</f>
        <v>1794.39</v>
      </c>
      <c r="AC1190">
        <f>sample_report[[#This Row],[PTI_2]]*sample_report[[#This Row],[STR_32]]*0.01</f>
        <v>950.04</v>
      </c>
      <c r="AD1190">
        <f>sample_report[[#This Row],[PTI_1]]*sample_report[[#This Row],[STR_1]]*0.01</f>
        <v>-166062</v>
      </c>
      <c r="AE1190">
        <f>sample_report[[#This Row],[PTI_0]]*sample_report[[#This Row],[STR_0]]*0.01</f>
        <v>-150306</v>
      </c>
      <c r="AF1190">
        <v>39</v>
      </c>
      <c r="AG1190">
        <v>39</v>
      </c>
      <c r="AH1190">
        <v>39</v>
      </c>
      <c r="AI1190">
        <v>39</v>
      </c>
      <c r="AJ1190">
        <v>39</v>
      </c>
      <c r="AK1190" t="s">
        <v>5405</v>
      </c>
      <c r="AL1190" t="s">
        <v>5406</v>
      </c>
      <c r="AM1190" t="s">
        <v>5407</v>
      </c>
      <c r="AN1190">
        <v>-425800</v>
      </c>
      <c r="AO1190">
        <v>-385400</v>
      </c>
      <c r="AP1190" t="s">
        <v>5408</v>
      </c>
      <c r="AQ1190" t="s">
        <v>35</v>
      </c>
      <c r="AR1190" t="s">
        <v>35</v>
      </c>
    </row>
    <row r="1191" spans="1:44" x14ac:dyDescent="0.3">
      <c r="A1191" t="s">
        <v>4027</v>
      </c>
      <c r="B1191" t="s">
        <v>4028</v>
      </c>
      <c r="C1191" t="s">
        <v>30</v>
      </c>
      <c r="D1191" t="s">
        <v>525</v>
      </c>
      <c r="E1191">
        <v>2020</v>
      </c>
      <c r="F1191">
        <v>100190</v>
      </c>
      <c r="G1191" t="s">
        <v>5462</v>
      </c>
      <c r="H1191">
        <v>270520</v>
      </c>
      <c r="I1191">
        <v>719580</v>
      </c>
      <c r="J1191" t="s">
        <v>5463</v>
      </c>
      <c r="K1191">
        <v>-10860</v>
      </c>
      <c r="L1191">
        <v>111520</v>
      </c>
      <c r="M1191">
        <v>1635</v>
      </c>
      <c r="N1191" t="s">
        <v>5464</v>
      </c>
      <c r="O1191" t="s">
        <v>5465</v>
      </c>
      <c r="P1191">
        <f>SUM(sample_report[[#This Row],[DIFF_4]:[DIFF_0]])</f>
        <v>-17981.986539999998</v>
      </c>
      <c r="Q1191" s="1">
        <f>sample_report[[#This Row],[CTP_4]]-sample_report[[#This Row],[NOM_TAX_4]]</f>
        <v>23.206770000000034</v>
      </c>
      <c r="R1191" s="1">
        <f>sample_report[[#This Row],[CTP_3]]-sample_report[[#This Row],[NOM_TAX_3]]</f>
        <v>389.01244999999994</v>
      </c>
      <c r="S1191" s="1">
        <f>sample_report[[#This Row],[CTP_2]]-sample_report[[#This Row],[NOMO_TAX_2]]</f>
        <v>286.36624</v>
      </c>
      <c r="T1191" s="1">
        <f>sample_report[[#This Row],[CTP_1]]-sample_report[[#This Row],[NOM_TAX_1]]</f>
        <v>6852.4530000000013</v>
      </c>
      <c r="U1191" s="1">
        <f>sample_report[[#This Row],[CTP_0]]-sample_report[[#This Row],[NOM_TAX_0]]</f>
        <v>-25533.024999999998</v>
      </c>
      <c r="V1191" t="s">
        <v>4034</v>
      </c>
      <c r="W1191" t="s">
        <v>4035</v>
      </c>
      <c r="X1191" t="s">
        <v>4030</v>
      </c>
      <c r="Y1191" t="s">
        <v>4352</v>
      </c>
      <c r="Z1191" t="s">
        <v>5463</v>
      </c>
      <c r="AA1191">
        <f>sample_report[[#This Row],[PTI_4]]*sample_report[[#This Row],[STR_4]]*0.01</f>
        <v>161.59322999999998</v>
      </c>
      <c r="AB1191">
        <f>sample_report[[#This Row],[PTI_3]]*sample_report[[#This Row],[STR_3]]*0.01</f>
        <v>478.78755000000001</v>
      </c>
      <c r="AC1191">
        <f>sample_report[[#This Row],[PTI_2]]*sample_report[[#This Row],[STR_32]]*0.01</f>
        <v>-108.16624</v>
      </c>
      <c r="AD1191">
        <f>sample_report[[#This Row],[PTI_1]]*sample_report[[#This Row],[STR_1]]*0.01</f>
        <v>-6671.853000000001</v>
      </c>
      <c r="AE1191">
        <f>sample_report[[#This Row],[PTI_0]]*sample_report[[#This Row],[STR_0]]*0.01</f>
        <v>25798.924999999999</v>
      </c>
      <c r="AF1191">
        <v>38.909999999999997</v>
      </c>
      <c r="AG1191">
        <v>38.909999999999997</v>
      </c>
      <c r="AH1191">
        <v>25.84</v>
      </c>
      <c r="AI1191">
        <v>25.89</v>
      </c>
      <c r="AJ1191">
        <v>25.75</v>
      </c>
      <c r="AK1191" t="s">
        <v>4038</v>
      </c>
      <c r="AL1191" t="s">
        <v>4354</v>
      </c>
      <c r="AM1191" t="s">
        <v>5466</v>
      </c>
      <c r="AN1191">
        <v>-25770</v>
      </c>
      <c r="AO1191">
        <v>100190</v>
      </c>
      <c r="AP1191" t="s">
        <v>5467</v>
      </c>
      <c r="AQ1191" t="s">
        <v>5468</v>
      </c>
      <c r="AR1191" t="s">
        <v>5469</v>
      </c>
    </row>
    <row r="1192" spans="1:44" x14ac:dyDescent="0.3">
      <c r="A1192" t="s">
        <v>4027</v>
      </c>
      <c r="B1192" t="s">
        <v>4028</v>
      </c>
      <c r="C1192" t="s">
        <v>30</v>
      </c>
      <c r="D1192" t="s">
        <v>525</v>
      </c>
      <c r="E1192">
        <v>2016</v>
      </c>
      <c r="F1192">
        <v>41530</v>
      </c>
      <c r="G1192" t="s">
        <v>5470</v>
      </c>
      <c r="H1192">
        <v>214270</v>
      </c>
      <c r="I1192">
        <v>731700</v>
      </c>
      <c r="J1192" t="s">
        <v>4034</v>
      </c>
      <c r="K1192">
        <v>8450</v>
      </c>
      <c r="L1192">
        <v>33080</v>
      </c>
      <c r="M1192">
        <v>441</v>
      </c>
      <c r="N1192" t="s">
        <v>5471</v>
      </c>
      <c r="O1192" t="s">
        <v>5472</v>
      </c>
      <c r="P1192">
        <f>SUM(sample_report[[#This Row],[DIFF_4]:[DIFF_0]])</f>
        <v>-21805.197200000002</v>
      </c>
      <c r="Q1192" s="1">
        <f>sample_report[[#This Row],[CTP_4]]-sample_report[[#This Row],[NOM_TAX_4]]</f>
        <v>190.6174</v>
      </c>
      <c r="R1192" s="1">
        <f>sample_report[[#This Row],[CTP_3]]-sample_report[[#This Row],[NOM_TAX_3]]</f>
        <v>545.14440000000002</v>
      </c>
      <c r="S1192" s="1">
        <f>sample_report[[#This Row],[CTP_2]]-sample_report[[#This Row],[NOMO_TAX_2]]</f>
        <v>213.041</v>
      </c>
      <c r="T1192" s="1">
        <f>sample_report[[#This Row],[CTP_1]]-sample_report[[#This Row],[NOM_TAX_1]]</f>
        <v>-6742.1</v>
      </c>
      <c r="U1192" s="1">
        <f>sample_report[[#This Row],[CTP_0]]-sample_report[[#This Row],[NOM_TAX_0]]</f>
        <v>-16011.900000000001</v>
      </c>
      <c r="V1192" t="s">
        <v>5473</v>
      </c>
      <c r="W1192" t="s">
        <v>4571</v>
      </c>
      <c r="X1192" t="s">
        <v>4032</v>
      </c>
      <c r="Y1192" t="s">
        <v>4033</v>
      </c>
      <c r="Z1192" t="s">
        <v>4034</v>
      </c>
      <c r="AA1192">
        <f>sample_report[[#This Row],[PTI_4]]*sample_report[[#This Row],[STR_4]]*0.01</f>
        <v>-24.0474</v>
      </c>
      <c r="AB1192">
        <f>sample_report[[#This Row],[PTI_3]]*sample_report[[#This Row],[STR_3]]*0.01</f>
        <v>-465.25440000000003</v>
      </c>
      <c r="AC1192">
        <f>sample_report[[#This Row],[PTI_2]]*sample_report[[#This Row],[STR_32]]*0.01</f>
        <v>18.759</v>
      </c>
      <c r="AD1192">
        <f>sample_report[[#This Row],[PTI_1]]*sample_report[[#This Row],[STR_1]]*0.01</f>
        <v>6910.8</v>
      </c>
      <c r="AE1192">
        <f>sample_report[[#This Row],[PTI_0]]*sample_report[[#This Row],[STR_0]]*0.01</f>
        <v>16196.7</v>
      </c>
      <c r="AF1192">
        <v>39</v>
      </c>
      <c r="AG1192">
        <v>39</v>
      </c>
      <c r="AH1192">
        <v>39</v>
      </c>
      <c r="AI1192">
        <v>39</v>
      </c>
      <c r="AJ1192">
        <v>39</v>
      </c>
      <c r="AK1192" t="s">
        <v>5474</v>
      </c>
      <c r="AL1192" t="s">
        <v>4572</v>
      </c>
      <c r="AM1192" t="s">
        <v>4036</v>
      </c>
      <c r="AN1192">
        <v>17720</v>
      </c>
      <c r="AO1192">
        <v>41530</v>
      </c>
      <c r="AP1192" t="s">
        <v>5475</v>
      </c>
      <c r="AQ1192" t="s">
        <v>5476</v>
      </c>
      <c r="AR1192" t="s">
        <v>5477</v>
      </c>
    </row>
    <row r="1193" spans="1:44" x14ac:dyDescent="0.3">
      <c r="A1193" t="s">
        <v>4012</v>
      </c>
      <c r="B1193" t="s">
        <v>4013</v>
      </c>
      <c r="C1193" t="s">
        <v>30</v>
      </c>
      <c r="D1193" t="s">
        <v>525</v>
      </c>
      <c r="E1193">
        <v>2020</v>
      </c>
      <c r="F1193">
        <v>40165</v>
      </c>
      <c r="G1193" t="s">
        <v>5519</v>
      </c>
      <c r="H1193">
        <v>402535</v>
      </c>
      <c r="I1193">
        <v>607262</v>
      </c>
      <c r="J1193" t="s">
        <v>5520</v>
      </c>
      <c r="K1193">
        <v>1185</v>
      </c>
      <c r="L1193">
        <v>38980</v>
      </c>
      <c r="M1193">
        <v>742</v>
      </c>
      <c r="N1193" t="s">
        <v>5521</v>
      </c>
      <c r="O1193" t="s">
        <v>5522</v>
      </c>
      <c r="P1193">
        <f>SUM(sample_report[[#This Row],[DIFF_4]:[DIFF_0]])</f>
        <v>-9409.5262860000003</v>
      </c>
      <c r="Q1193" s="1">
        <f>sample_report[[#This Row],[CTP_4]]-sample_report[[#This Row],[NOM_TAX_4]]</f>
        <v>111.08981899999999</v>
      </c>
      <c r="R1193" s="1">
        <f>sample_report[[#This Row],[CTP_3]]-sample_report[[#This Row],[NOM_TAX_3]]</f>
        <v>198.78480300000001</v>
      </c>
      <c r="S1193" s="1">
        <f>sample_report[[#This Row],[CTP_2]]-sample_report[[#This Row],[NOMO_TAX_2]]</f>
        <v>74.540791999999996</v>
      </c>
      <c r="T1193" s="1">
        <f>sample_report[[#This Row],[CTP_1]]-sample_report[[#This Row],[NOM_TAX_1]]</f>
        <v>533.42579999999998</v>
      </c>
      <c r="U1193" s="1">
        <f>sample_report[[#This Row],[CTP_0]]-sample_report[[#This Row],[NOM_TAX_0]]</f>
        <v>-10327.3675</v>
      </c>
      <c r="V1193" t="s">
        <v>4019</v>
      </c>
      <c r="W1193" t="s">
        <v>4020</v>
      </c>
      <c r="X1193" t="s">
        <v>4015</v>
      </c>
      <c r="Y1193" t="s">
        <v>4345</v>
      </c>
      <c r="Z1193" t="s">
        <v>5520</v>
      </c>
      <c r="AA1193">
        <f>sample_report[[#This Row],[PTI_4]]*sample_report[[#This Row],[STR_4]]*0.01</f>
        <v>-88.749818999999988</v>
      </c>
      <c r="AB1193">
        <f>sample_report[[#This Row],[PTI_3]]*sample_report[[#This Row],[STR_3]]*0.01</f>
        <v>-196.234803</v>
      </c>
      <c r="AC1193">
        <f>sample_report[[#This Row],[PTI_2]]*sample_report[[#This Row],[STR_32]]*0.01</f>
        <v>-21.480791999999997</v>
      </c>
      <c r="AD1193">
        <f>sample_report[[#This Row],[PTI_1]]*sample_report[[#This Row],[STR_1]]*0.01</f>
        <v>-523.49580000000003</v>
      </c>
      <c r="AE1193">
        <f>sample_report[[#This Row],[PTI_0]]*sample_report[[#This Row],[STR_0]]*0.01</f>
        <v>10342.487500000001</v>
      </c>
      <c r="AF1193">
        <v>38.909999999999997</v>
      </c>
      <c r="AG1193">
        <v>38.909999999999997</v>
      </c>
      <c r="AH1193">
        <v>25.84</v>
      </c>
      <c r="AI1193">
        <v>25.89</v>
      </c>
      <c r="AJ1193">
        <v>25.75</v>
      </c>
      <c r="AK1193" t="s">
        <v>4023</v>
      </c>
      <c r="AL1193" t="s">
        <v>4347</v>
      </c>
      <c r="AM1193" t="s">
        <v>5523</v>
      </c>
      <c r="AN1193">
        <v>-2022</v>
      </c>
      <c r="AO1193">
        <v>40165</v>
      </c>
      <c r="AP1193" t="s">
        <v>5524</v>
      </c>
      <c r="AQ1193" t="s">
        <v>5525</v>
      </c>
      <c r="AR1193" t="s">
        <v>5526</v>
      </c>
    </row>
    <row r="1194" spans="1:44" x14ac:dyDescent="0.3">
      <c r="A1194" t="s">
        <v>4012</v>
      </c>
      <c r="B1194" t="s">
        <v>4013</v>
      </c>
      <c r="C1194" t="s">
        <v>30</v>
      </c>
      <c r="D1194" t="s">
        <v>525</v>
      </c>
      <c r="E1194">
        <v>2016</v>
      </c>
      <c r="F1194">
        <v>-22809</v>
      </c>
      <c r="G1194" t="s">
        <v>5527</v>
      </c>
      <c r="H1194">
        <v>126378</v>
      </c>
      <c r="I1194">
        <v>429206</v>
      </c>
      <c r="J1194" t="s">
        <v>4019</v>
      </c>
      <c r="K1194">
        <v>-6125</v>
      </c>
      <c r="L1194">
        <v>-16683</v>
      </c>
      <c r="M1194">
        <v>-454</v>
      </c>
      <c r="N1194" t="s">
        <v>35</v>
      </c>
      <c r="O1194" t="s">
        <v>5528</v>
      </c>
      <c r="P1194">
        <f>SUM(sample_report[[#This Row],[DIFF_4]:[DIFF_0]])</f>
        <v>14295.5481</v>
      </c>
      <c r="Q1194" s="1">
        <f>sample_report[[#This Row],[CTP_4]]-sample_report[[#This Row],[NOM_TAX_4]]</f>
        <v>36.318300000000001</v>
      </c>
      <c r="R1194" s="1">
        <f>sample_report[[#This Row],[CTP_3]]-sample_report[[#This Row],[NOM_TAX_3]]</f>
        <v>58.590699999999998</v>
      </c>
      <c r="S1194" s="1">
        <f>sample_report[[#This Row],[CTP_2]]-sample_report[[#This Row],[NOMO_TAX_2]]</f>
        <v>105.21910000000001</v>
      </c>
      <c r="T1194" s="1">
        <f>sample_report[[#This Row],[CTP_1]]-sample_report[[#This Row],[NOM_TAX_1]]</f>
        <v>5177.5700000000006</v>
      </c>
      <c r="U1194" s="1">
        <f>sample_report[[#This Row],[CTP_0]]-sample_report[[#This Row],[NOM_TAX_0]]</f>
        <v>8917.85</v>
      </c>
      <c r="V1194" t="s">
        <v>5047</v>
      </c>
      <c r="W1194" t="s">
        <v>4017</v>
      </c>
      <c r="X1194" t="s">
        <v>4017</v>
      </c>
      <c r="Y1194" t="s">
        <v>4018</v>
      </c>
      <c r="Z1194" t="s">
        <v>4019</v>
      </c>
      <c r="AA1194">
        <f>sample_report[[#This Row],[PTI_4]]*sample_report[[#This Row],[STR_4]]*0.01</f>
        <v>-36.258299999999998</v>
      </c>
      <c r="AB1194">
        <f>sample_report[[#This Row],[PTI_3]]*sample_report[[#This Row],[STR_3]]*0.01</f>
        <v>-58.550699999999999</v>
      </c>
      <c r="AC1194">
        <f>sample_report[[#This Row],[PTI_2]]*sample_report[[#This Row],[STR_32]]*0.01</f>
        <v>-105.17910000000001</v>
      </c>
      <c r="AD1194">
        <f>sample_report[[#This Row],[PTI_1]]*sample_report[[#This Row],[STR_1]]*0.01</f>
        <v>-5175.6900000000005</v>
      </c>
      <c r="AE1194">
        <f>sample_report[[#This Row],[PTI_0]]*sample_report[[#This Row],[STR_0]]*0.01</f>
        <v>-8895.51</v>
      </c>
      <c r="AF1194">
        <v>39</v>
      </c>
      <c r="AG1194">
        <v>39</v>
      </c>
      <c r="AH1194">
        <v>39</v>
      </c>
      <c r="AI1194">
        <v>39</v>
      </c>
      <c r="AJ1194">
        <v>39</v>
      </c>
      <c r="AK1194" t="s">
        <v>5529</v>
      </c>
      <c r="AL1194" t="s">
        <v>4564</v>
      </c>
      <c r="AM1194" t="s">
        <v>4021</v>
      </c>
      <c r="AN1194">
        <v>-13271</v>
      </c>
      <c r="AO1194">
        <v>-22809</v>
      </c>
      <c r="AP1194" t="s">
        <v>5530</v>
      </c>
      <c r="AQ1194" t="s">
        <v>5531</v>
      </c>
      <c r="AR1194" t="s">
        <v>35</v>
      </c>
    </row>
    <row r="1195" spans="1:44" x14ac:dyDescent="0.3">
      <c r="A1195" t="s">
        <v>5532</v>
      </c>
      <c r="B1195" t="s">
        <v>5533</v>
      </c>
      <c r="C1195" t="s">
        <v>30</v>
      </c>
      <c r="D1195" t="s">
        <v>469</v>
      </c>
      <c r="E1195">
        <v>2020</v>
      </c>
      <c r="F1195">
        <v>111475</v>
      </c>
      <c r="G1195" t="s">
        <v>5534</v>
      </c>
      <c r="H1195">
        <v>642555</v>
      </c>
      <c r="I1195">
        <v>990828</v>
      </c>
      <c r="J1195" t="s">
        <v>5535</v>
      </c>
      <c r="K1195">
        <v>20639</v>
      </c>
      <c r="L1195">
        <v>90808</v>
      </c>
      <c r="M1195">
        <v>995</v>
      </c>
      <c r="N1195" t="s">
        <v>5536</v>
      </c>
      <c r="O1195" t="s">
        <v>5537</v>
      </c>
      <c r="P1195">
        <f>SUM(sample_report[[#This Row],[DIFF_4]:[DIFF_0]])</f>
        <v>-60093.159069000001</v>
      </c>
      <c r="Q1195" s="1">
        <f>sample_report[[#This Row],[CTP_4]]-sample_report[[#This Row],[NOM_TAX_4]]</f>
        <v>-140.53030199999989</v>
      </c>
      <c r="R1195" s="1">
        <f>sample_report[[#This Row],[CTP_3]]-sample_report[[#This Row],[NOM_TAX_3]]</f>
        <v>-161.52271500000006</v>
      </c>
      <c r="S1195" s="1">
        <f>sample_report[[#This Row],[CTP_2]]-sample_report[[#This Row],[NOMO_TAX_2]]</f>
        <v>-157.742752</v>
      </c>
      <c r="T1195" s="1">
        <f>sample_report[[#This Row],[CTP_1]]-sample_report[[#This Row],[NOM_TAX_1]]</f>
        <v>-31098.250800000002</v>
      </c>
      <c r="U1195" s="1">
        <f>sample_report[[#This Row],[CTP_0]]-sample_report[[#This Row],[NOM_TAX_0]]</f>
        <v>-28535.112499999999</v>
      </c>
      <c r="V1195" t="s">
        <v>433</v>
      </c>
      <c r="W1195" t="s">
        <v>5538</v>
      </c>
      <c r="X1195" t="s">
        <v>5539</v>
      </c>
      <c r="Y1195" t="s">
        <v>5540</v>
      </c>
      <c r="Z1195" t="s">
        <v>5535</v>
      </c>
      <c r="AA1195">
        <f>sample_report[[#This Row],[PTI_4]]*sample_report[[#This Row],[STR_4]]*0.01</f>
        <v>512.53030199999989</v>
      </c>
      <c r="AB1195">
        <f>sample_report[[#This Row],[PTI_3]]*sample_report[[#This Row],[STR_3]]*0.01</f>
        <v>497.52271500000006</v>
      </c>
      <c r="AC1195">
        <f>sample_report[[#This Row],[PTI_2]]*sample_report[[#This Row],[STR_32]]*0.01</f>
        <v>305.242752</v>
      </c>
      <c r="AD1195">
        <f>sample_report[[#This Row],[PTI_1]]*sample_report[[#This Row],[STR_1]]*0.01</f>
        <v>31319.650800000003</v>
      </c>
      <c r="AE1195">
        <f>sample_report[[#This Row],[PTI_0]]*sample_report[[#This Row],[STR_0]]*0.01</f>
        <v>28704.8125</v>
      </c>
      <c r="AF1195">
        <v>38.909999999999997</v>
      </c>
      <c r="AG1195">
        <v>38.909999999999997</v>
      </c>
      <c r="AH1195">
        <v>25.84</v>
      </c>
      <c r="AI1195">
        <v>25.89</v>
      </c>
      <c r="AJ1195">
        <v>25.75</v>
      </c>
      <c r="AK1195" t="s">
        <v>5541</v>
      </c>
      <c r="AL1195" t="s">
        <v>5542</v>
      </c>
      <c r="AM1195" t="s">
        <v>5543</v>
      </c>
      <c r="AN1195">
        <v>120972</v>
      </c>
      <c r="AO1195">
        <v>111475</v>
      </c>
      <c r="AP1195" t="s">
        <v>5544</v>
      </c>
      <c r="AQ1195" t="s">
        <v>5545</v>
      </c>
      <c r="AR1195" t="s">
        <v>35</v>
      </c>
    </row>
    <row r="1196" spans="1:44" x14ac:dyDescent="0.3">
      <c r="A1196" t="s">
        <v>5532</v>
      </c>
      <c r="B1196" t="s">
        <v>5533</v>
      </c>
      <c r="C1196" t="s">
        <v>30</v>
      </c>
      <c r="D1196" t="s">
        <v>469</v>
      </c>
      <c r="E1196">
        <v>2016</v>
      </c>
      <c r="F1196">
        <v>131722</v>
      </c>
      <c r="G1196" t="s">
        <v>5546</v>
      </c>
      <c r="H1196">
        <v>444801</v>
      </c>
      <c r="I1196">
        <v>673732</v>
      </c>
      <c r="J1196" t="s">
        <v>433</v>
      </c>
      <c r="K1196">
        <v>42670</v>
      </c>
      <c r="L1196">
        <v>89005</v>
      </c>
      <c r="M1196">
        <v>1382</v>
      </c>
      <c r="N1196" t="s">
        <v>5547</v>
      </c>
      <c r="O1196" t="s">
        <v>5548</v>
      </c>
      <c r="P1196">
        <f>SUM(sample_report[[#This Row],[DIFF_4]:[DIFF_0]])</f>
        <v>-92159.65</v>
      </c>
      <c r="Q1196" s="1">
        <f>sample_report[[#This Row],[CTP_4]]-sample_report[[#This Row],[NOM_TAX_4]]</f>
        <v>-69.052600000000041</v>
      </c>
      <c r="R1196" s="1">
        <f>sample_report[[#This Row],[CTP_3]]-sample_report[[#This Row],[NOM_TAX_3]]</f>
        <v>-85.218900000000019</v>
      </c>
      <c r="S1196" s="1">
        <f>sample_report[[#This Row],[CTP_2]]-sample_report[[#This Row],[NOMO_TAX_2]]</f>
        <v>-73.838499999999954</v>
      </c>
      <c r="T1196" s="1">
        <f>sample_report[[#This Row],[CTP_1]]-sample_report[[#This Row],[NOM_TAX_1]]</f>
        <v>-40931.96</v>
      </c>
      <c r="U1196" s="1">
        <f>sample_report[[#This Row],[CTP_0]]-sample_report[[#This Row],[NOM_TAX_0]]</f>
        <v>-50999.58</v>
      </c>
      <c r="V1196" t="s">
        <v>5549</v>
      </c>
      <c r="W1196" t="s">
        <v>5550</v>
      </c>
      <c r="X1196" t="s">
        <v>2617</v>
      </c>
      <c r="Y1196" t="s">
        <v>5551</v>
      </c>
      <c r="Z1196" t="s">
        <v>433</v>
      </c>
      <c r="AA1196">
        <f>sample_report[[#This Row],[PTI_4]]*sample_report[[#This Row],[STR_4]]*0.01</f>
        <v>295.75260000000003</v>
      </c>
      <c r="AB1196">
        <f>sample_report[[#This Row],[PTI_3]]*sample_report[[#This Row],[STR_3]]*0.01</f>
        <v>311.41890000000001</v>
      </c>
      <c r="AC1196">
        <f>sample_report[[#This Row],[PTI_2]]*sample_report[[#This Row],[STR_32]]*0.01</f>
        <v>359.63849999999996</v>
      </c>
      <c r="AD1196">
        <f>sample_report[[#This Row],[PTI_1]]*sample_report[[#This Row],[STR_1]]*0.01</f>
        <v>41228.46</v>
      </c>
      <c r="AE1196">
        <f>sample_report[[#This Row],[PTI_0]]*sample_report[[#This Row],[STR_0]]*0.01</f>
        <v>51371.58</v>
      </c>
      <c r="AF1196">
        <v>39</v>
      </c>
      <c r="AG1196">
        <v>39</v>
      </c>
      <c r="AH1196">
        <v>39</v>
      </c>
      <c r="AI1196">
        <v>39</v>
      </c>
      <c r="AJ1196">
        <v>39</v>
      </c>
      <c r="AK1196" t="s">
        <v>5552</v>
      </c>
      <c r="AL1196" t="s">
        <v>5553</v>
      </c>
      <c r="AM1196" t="s">
        <v>5554</v>
      </c>
      <c r="AN1196">
        <v>105714</v>
      </c>
      <c r="AO1196">
        <v>131722</v>
      </c>
      <c r="AP1196" t="s">
        <v>2199</v>
      </c>
      <c r="AQ1196" t="s">
        <v>5555</v>
      </c>
      <c r="AR1196" t="s">
        <v>35</v>
      </c>
    </row>
    <row r="1197" spans="1:44" x14ac:dyDescent="0.3">
      <c r="A1197" t="s">
        <v>5556</v>
      </c>
      <c r="B1197" t="s">
        <v>5557</v>
      </c>
      <c r="C1197" t="s">
        <v>30</v>
      </c>
      <c r="D1197" t="s">
        <v>63</v>
      </c>
      <c r="E1197">
        <v>2020</v>
      </c>
      <c r="F1197">
        <v>323100</v>
      </c>
      <c r="G1197" t="s">
        <v>5558</v>
      </c>
      <c r="H1197">
        <v>-222800</v>
      </c>
      <c r="I1197">
        <v>3468100</v>
      </c>
      <c r="J1197" t="s">
        <v>5559</v>
      </c>
      <c r="K1197">
        <v>38700</v>
      </c>
      <c r="L1197">
        <v>284400</v>
      </c>
      <c r="M1197">
        <v>835</v>
      </c>
      <c r="N1197" t="s">
        <v>5560</v>
      </c>
      <c r="O1197" t="s">
        <v>5561</v>
      </c>
      <c r="P1197">
        <f>SUM(sample_report[[#This Row],[DIFF_4]:[DIFF_0]])</f>
        <v>-149506.37589999998</v>
      </c>
      <c r="Q1197" s="1">
        <f>sample_report[[#This Row],[CTP_4]]-sample_report[[#This Row],[NOM_TAX_4]]</f>
        <v>-876.40509999999972</v>
      </c>
      <c r="R1197" s="1">
        <f>sample_report[[#This Row],[CTP_3]]-sample_report[[#This Row],[NOM_TAX_3]]</f>
        <v>-836.69159999999988</v>
      </c>
      <c r="S1197" s="1">
        <f>sample_report[[#This Row],[CTP_2]]-sample_report[[#This Row],[NOMO_TAX_2]]</f>
        <v>172.44079999999997</v>
      </c>
      <c r="T1197" s="1">
        <f>sample_report[[#This Row],[CTP_1]]-sample_report[[#This Row],[NOM_TAX_1]]</f>
        <v>-65231.47</v>
      </c>
      <c r="U1197" s="1">
        <f>sample_report[[#This Row],[CTP_0]]-sample_report[[#This Row],[NOM_TAX_0]]</f>
        <v>-82734.25</v>
      </c>
      <c r="V1197" t="s">
        <v>3981</v>
      </c>
      <c r="W1197" t="s">
        <v>5562</v>
      </c>
      <c r="X1197" t="s">
        <v>5563</v>
      </c>
      <c r="Y1197" t="s">
        <v>5564</v>
      </c>
      <c r="Z1197" t="s">
        <v>5559</v>
      </c>
      <c r="AA1197">
        <f>sample_report[[#This Row],[PTI_4]]*sample_report[[#This Row],[STR_4]]*0.01</f>
        <v>1463.4050999999997</v>
      </c>
      <c r="AB1197">
        <f>sample_report[[#This Row],[PTI_3]]*sample_report[[#This Row],[STR_3]]*0.01</f>
        <v>1274.6915999999999</v>
      </c>
      <c r="AC1197">
        <f>sample_report[[#This Row],[PTI_2]]*sample_report[[#This Row],[STR_32]]*0.01</f>
        <v>778.55920000000003</v>
      </c>
      <c r="AD1197">
        <f>sample_report[[#This Row],[PTI_1]]*sample_report[[#This Row],[STR_1]]*0.01</f>
        <v>65320.47</v>
      </c>
      <c r="AE1197">
        <f>sample_report[[#This Row],[PTI_0]]*sample_report[[#This Row],[STR_0]]*0.01</f>
        <v>83198.25</v>
      </c>
      <c r="AF1197">
        <v>38.909999999999997</v>
      </c>
      <c r="AG1197">
        <v>38.909999999999997</v>
      </c>
      <c r="AH1197">
        <v>25.84</v>
      </c>
      <c r="AI1197">
        <v>25.89</v>
      </c>
      <c r="AJ1197">
        <v>25.75</v>
      </c>
      <c r="AK1197" t="s">
        <v>5565</v>
      </c>
      <c r="AL1197" t="s">
        <v>5566</v>
      </c>
      <c r="AM1197" t="s">
        <v>5567</v>
      </c>
      <c r="AN1197">
        <v>252300</v>
      </c>
      <c r="AO1197">
        <v>323100</v>
      </c>
      <c r="AP1197" t="s">
        <v>5568</v>
      </c>
      <c r="AQ1197" t="s">
        <v>5569</v>
      </c>
      <c r="AR1197" t="s">
        <v>5570</v>
      </c>
    </row>
    <row r="1198" spans="1:44" x14ac:dyDescent="0.3">
      <c r="A1198" t="s">
        <v>5556</v>
      </c>
      <c r="B1198" t="s">
        <v>5557</v>
      </c>
      <c r="C1198" t="s">
        <v>30</v>
      </c>
      <c r="D1198" t="s">
        <v>63</v>
      </c>
      <c r="E1198">
        <v>2016</v>
      </c>
      <c r="F1198">
        <v>376100</v>
      </c>
      <c r="G1198" t="s">
        <v>5571</v>
      </c>
      <c r="H1198">
        <v>-388900</v>
      </c>
      <c r="I1198">
        <v>2898700</v>
      </c>
      <c r="J1198" t="s">
        <v>3981</v>
      </c>
      <c r="K1198">
        <v>109500</v>
      </c>
      <c r="L1198">
        <v>266600</v>
      </c>
      <c r="M1198">
        <v>392</v>
      </c>
      <c r="N1198" t="s">
        <v>5572</v>
      </c>
      <c r="O1198" t="s">
        <v>5573</v>
      </c>
      <c r="P1198">
        <f>SUM(sample_report[[#This Row],[DIFF_4]:[DIFF_0]])</f>
        <v>-278862.26</v>
      </c>
      <c r="Q1198" s="1">
        <f>sample_report[[#This Row],[CTP_4]]-sample_report[[#This Row],[NOM_TAX_4]]</f>
        <v>6403.87</v>
      </c>
      <c r="R1198" s="1">
        <f>sample_report[[#This Row],[CTP_3]]-sample_report[[#This Row],[NOM_TAX_3]]</f>
        <v>-1147.9000000000001</v>
      </c>
      <c r="S1198" s="1">
        <f>sample_report[[#This Row],[CTP_2]]-sample_report[[#This Row],[NOMO_TAX_2]]</f>
        <v>-1290.23</v>
      </c>
      <c r="T1198" s="1">
        <f>sample_report[[#This Row],[CTP_1]]-sample_report[[#This Row],[NOM_TAX_1]]</f>
        <v>-136736</v>
      </c>
      <c r="U1198" s="1">
        <f>sample_report[[#This Row],[CTP_0]]-sample_report[[#This Row],[NOM_TAX_0]]</f>
        <v>-146092</v>
      </c>
      <c r="V1198" t="s">
        <v>5574</v>
      </c>
      <c r="W1198" t="s">
        <v>5575</v>
      </c>
      <c r="X1198" t="s">
        <v>5576</v>
      </c>
      <c r="Y1198" t="s">
        <v>5577</v>
      </c>
      <c r="Z1198" t="s">
        <v>3981</v>
      </c>
      <c r="AA1198">
        <f>sample_report[[#This Row],[PTI_4]]*sample_report[[#This Row],[STR_4]]*0.01</f>
        <v>-4653.87</v>
      </c>
      <c r="AB1198">
        <f>sample_report[[#This Row],[PTI_3]]*sample_report[[#This Row],[STR_3]]*0.01</f>
        <v>2538.9</v>
      </c>
      <c r="AC1198">
        <f>sample_report[[#This Row],[PTI_2]]*sample_report[[#This Row],[STR_32]]*0.01</f>
        <v>2557.23</v>
      </c>
      <c r="AD1198">
        <f>sample_report[[#This Row],[PTI_1]]*sample_report[[#This Row],[STR_1]]*0.01</f>
        <v>137748</v>
      </c>
      <c r="AE1198">
        <f>sample_report[[#This Row],[PTI_0]]*sample_report[[#This Row],[STR_0]]*0.01</f>
        <v>146679</v>
      </c>
      <c r="AF1198">
        <v>39</v>
      </c>
      <c r="AG1198">
        <v>39</v>
      </c>
      <c r="AH1198">
        <v>39</v>
      </c>
      <c r="AI1198">
        <v>39</v>
      </c>
      <c r="AJ1198">
        <v>39</v>
      </c>
      <c r="AK1198" t="s">
        <v>5578</v>
      </c>
      <c r="AL1198" t="s">
        <v>5579</v>
      </c>
      <c r="AM1198" t="s">
        <v>5580</v>
      </c>
      <c r="AN1198">
        <v>353200</v>
      </c>
      <c r="AO1198">
        <v>376100</v>
      </c>
      <c r="AP1198" t="s">
        <v>5581</v>
      </c>
      <c r="AQ1198" t="s">
        <v>5582</v>
      </c>
      <c r="AR1198" t="s">
        <v>35</v>
      </c>
    </row>
    <row r="1199" spans="1:44" x14ac:dyDescent="0.3">
      <c r="A1199" t="s">
        <v>5583</v>
      </c>
      <c r="B1199" t="s">
        <v>5584</v>
      </c>
      <c r="C1199" t="s">
        <v>30</v>
      </c>
      <c r="D1199" t="s">
        <v>312</v>
      </c>
      <c r="E1199">
        <v>2020</v>
      </c>
      <c r="F1199">
        <v>97200</v>
      </c>
      <c r="G1199" t="s">
        <v>5585</v>
      </c>
      <c r="H1199">
        <v>1299300</v>
      </c>
      <c r="I1199">
        <v>12303800</v>
      </c>
      <c r="J1199" t="s">
        <v>5586</v>
      </c>
      <c r="K1199">
        <v>15500</v>
      </c>
      <c r="L1199">
        <v>81700</v>
      </c>
      <c r="M1199">
        <v>70</v>
      </c>
      <c r="N1199" t="s">
        <v>5587</v>
      </c>
      <c r="O1199" t="s">
        <v>5588</v>
      </c>
      <c r="P1199">
        <f>SUM(sample_report[[#This Row],[DIFF_4]:[DIFF_0]])</f>
        <v>-68968.489216000002</v>
      </c>
      <c r="Q1199" s="1">
        <f>sample_report[[#This Row],[CTP_4]]-sample_report[[#This Row],[NOM_TAX_4]]</f>
        <v>-352.89861599999995</v>
      </c>
      <c r="R1199" s="1">
        <f>sample_report[[#This Row],[CTP_3]]-sample_report[[#This Row],[NOM_TAX_3]]</f>
        <v>-458.40539999999999</v>
      </c>
      <c r="S1199" s="1">
        <f>sample_report[[#This Row],[CTP_2]]-sample_report[[#This Row],[NOMO_TAX_2]]</f>
        <v>-368.67519999999996</v>
      </c>
      <c r="T1199" s="1">
        <f>sample_report[[#This Row],[CTP_1]]-sample_report[[#This Row],[NOM_TAX_1]]</f>
        <v>-42840.51</v>
      </c>
      <c r="U1199" s="1">
        <f>sample_report[[#This Row],[CTP_0]]-sample_report[[#This Row],[NOM_TAX_0]]</f>
        <v>-24948</v>
      </c>
      <c r="V1199" t="s">
        <v>5589</v>
      </c>
      <c r="W1199" t="s">
        <v>5590</v>
      </c>
      <c r="X1199" t="s">
        <v>5591</v>
      </c>
      <c r="Y1199" t="s">
        <v>5592</v>
      </c>
      <c r="Z1199" t="s">
        <v>5586</v>
      </c>
      <c r="AA1199">
        <f>sample_report[[#This Row],[PTI_4]]*sample_report[[#This Row],[STR_4]]*0.01</f>
        <v>357.87861599999997</v>
      </c>
      <c r="AB1199">
        <f>sample_report[[#This Row],[PTI_3]]*sample_report[[#This Row],[STR_3]]*0.01</f>
        <v>542.40539999999999</v>
      </c>
      <c r="AC1199">
        <f>sample_report[[#This Row],[PTI_2]]*sample_report[[#This Row],[STR_32]]*0.01</f>
        <v>420.67519999999996</v>
      </c>
      <c r="AD1199">
        <f>sample_report[[#This Row],[PTI_1]]*sample_report[[#This Row],[STR_1]]*0.01</f>
        <v>42951.51</v>
      </c>
      <c r="AE1199">
        <f>sample_report[[#This Row],[PTI_0]]*sample_report[[#This Row],[STR_0]]*0.01</f>
        <v>25029</v>
      </c>
      <c r="AF1199">
        <v>38.909999999999997</v>
      </c>
      <c r="AG1199">
        <v>38.909999999999997</v>
      </c>
      <c r="AH1199">
        <v>25.84</v>
      </c>
      <c r="AI1199">
        <v>25.89</v>
      </c>
      <c r="AJ1199">
        <v>25.75</v>
      </c>
      <c r="AK1199" t="s">
        <v>5593</v>
      </c>
      <c r="AL1199" t="s">
        <v>5594</v>
      </c>
      <c r="AM1199" t="s">
        <v>5595</v>
      </c>
      <c r="AN1199">
        <v>165900</v>
      </c>
      <c r="AO1199">
        <v>97200</v>
      </c>
      <c r="AP1199" t="s">
        <v>5596</v>
      </c>
      <c r="AQ1199" t="s">
        <v>35</v>
      </c>
      <c r="AR1199" t="s">
        <v>35</v>
      </c>
    </row>
    <row r="1200" spans="1:44" x14ac:dyDescent="0.3">
      <c r="A1200" t="s">
        <v>5583</v>
      </c>
      <c r="B1200" t="s">
        <v>5584</v>
      </c>
      <c r="C1200" t="s">
        <v>30</v>
      </c>
      <c r="D1200" t="s">
        <v>312</v>
      </c>
      <c r="E1200">
        <v>2016</v>
      </c>
      <c r="F1200">
        <v>91976</v>
      </c>
      <c r="G1200" t="s">
        <v>5597</v>
      </c>
      <c r="H1200">
        <v>1030815</v>
      </c>
      <c r="I1200">
        <v>9971410</v>
      </c>
      <c r="J1200" t="s">
        <v>5589</v>
      </c>
      <c r="K1200">
        <v>20794</v>
      </c>
      <c r="L1200">
        <v>71182</v>
      </c>
      <c r="M1200">
        <v>83</v>
      </c>
      <c r="N1200" t="s">
        <v>5598</v>
      </c>
      <c r="O1200" t="s">
        <v>5599</v>
      </c>
      <c r="P1200">
        <f>SUM(sample_report[[#This Row],[DIFF_4]:[DIFF_0]])</f>
        <v>-72083.589299999992</v>
      </c>
      <c r="Q1200" s="1">
        <f>sample_report[[#This Row],[CTP_4]]-sample_report[[#This Row],[NOM_TAX_4]]</f>
        <v>-315.40680000000003</v>
      </c>
      <c r="R1200" s="1">
        <f>sample_report[[#This Row],[CTP_3]]-sample_report[[#This Row],[NOM_TAX_3]]</f>
        <v>-229.38639999999998</v>
      </c>
      <c r="S1200" s="1">
        <f>sample_report[[#This Row],[CTP_2]]-sample_report[[#This Row],[NOMO_TAX_2]]</f>
        <v>-192.74610000000004</v>
      </c>
      <c r="T1200" s="1">
        <f>sample_report[[#This Row],[CTP_1]]-sample_report[[#This Row],[NOM_TAX_1]]</f>
        <v>-35480.39</v>
      </c>
      <c r="U1200" s="1">
        <f>sample_report[[#This Row],[CTP_0]]-sample_report[[#This Row],[NOM_TAX_0]]</f>
        <v>-35865.659999999996</v>
      </c>
      <c r="V1200" t="s">
        <v>5600</v>
      </c>
      <c r="W1200" t="s">
        <v>5601</v>
      </c>
      <c r="X1200" t="s">
        <v>5602</v>
      </c>
      <c r="Y1200" t="s">
        <v>5603</v>
      </c>
      <c r="Z1200" t="s">
        <v>5589</v>
      </c>
      <c r="AA1200">
        <f>sample_report[[#This Row],[PTI_4]]*sample_report[[#This Row],[STR_4]]*0.01</f>
        <v>321.79680000000002</v>
      </c>
      <c r="AB1200">
        <f>sample_report[[#This Row],[PTI_3]]*sample_report[[#This Row],[STR_3]]*0.01</f>
        <v>338.81639999999999</v>
      </c>
      <c r="AC1200">
        <f>sample_report[[#This Row],[PTI_2]]*sample_report[[#This Row],[STR_32]]*0.01</f>
        <v>332.66610000000003</v>
      </c>
      <c r="AD1200">
        <f>sample_report[[#This Row],[PTI_1]]*sample_report[[#This Row],[STR_1]]*0.01</f>
        <v>35630.79</v>
      </c>
      <c r="AE1200">
        <f>sample_report[[#This Row],[PTI_0]]*sample_report[[#This Row],[STR_0]]*0.01</f>
        <v>35870.639999999999</v>
      </c>
      <c r="AF1200">
        <v>39</v>
      </c>
      <c r="AG1200">
        <v>39</v>
      </c>
      <c r="AH1200">
        <v>39</v>
      </c>
      <c r="AI1200">
        <v>39</v>
      </c>
      <c r="AJ1200">
        <v>39</v>
      </c>
      <c r="AK1200" t="s">
        <v>5604</v>
      </c>
      <c r="AL1200" t="s">
        <v>5605</v>
      </c>
      <c r="AM1200" t="s">
        <v>5606</v>
      </c>
      <c r="AN1200">
        <v>91361</v>
      </c>
      <c r="AO1200">
        <v>91976</v>
      </c>
      <c r="AP1200" t="s">
        <v>5607</v>
      </c>
      <c r="AQ1200" t="s">
        <v>35</v>
      </c>
      <c r="AR1200" t="s">
        <v>35</v>
      </c>
    </row>
    <row r="1201" spans="1:44" x14ac:dyDescent="0.3">
      <c r="A1201" t="s">
        <v>2909</v>
      </c>
      <c r="B1201" t="s">
        <v>2910</v>
      </c>
      <c r="C1201" t="s">
        <v>30</v>
      </c>
      <c r="D1201" t="s">
        <v>1378</v>
      </c>
      <c r="E1201">
        <v>2020</v>
      </c>
      <c r="F1201">
        <v>47034</v>
      </c>
      <c r="G1201" t="s">
        <v>5636</v>
      </c>
      <c r="H1201">
        <v>254020</v>
      </c>
      <c r="I1201">
        <v>441440</v>
      </c>
      <c r="J1201" t="s">
        <v>5637</v>
      </c>
      <c r="K1201">
        <v>9256</v>
      </c>
      <c r="L1201">
        <v>37778</v>
      </c>
      <c r="M1201">
        <v>918</v>
      </c>
      <c r="N1201" t="s">
        <v>5638</v>
      </c>
      <c r="O1201" t="s">
        <v>5639</v>
      </c>
      <c r="P1201">
        <f>SUM(sample_report[[#This Row],[DIFF_4]:[DIFF_0]])</f>
        <v>-25864.046893999999</v>
      </c>
      <c r="Q1201" s="1">
        <f>sample_report[[#This Row],[CTP_4]]-sample_report[[#This Row],[NOM_TAX_4]]</f>
        <v>-33.987240999999983</v>
      </c>
      <c r="R1201" s="1">
        <f>sample_report[[#This Row],[CTP_3]]-sample_report[[#This Row],[NOM_TAX_3]]</f>
        <v>-72.295556999999974</v>
      </c>
      <c r="S1201" s="1">
        <f>sample_report[[#This Row],[CTP_2]]-sample_report[[#This Row],[NOMO_TAX_2]]</f>
        <v>-45.948096000000007</v>
      </c>
      <c r="T1201" s="1">
        <f>sample_report[[#This Row],[CTP_1]]-sample_report[[#This Row],[NOM_TAX_1]]</f>
        <v>-13687.751</v>
      </c>
      <c r="U1201" s="1">
        <f>sample_report[[#This Row],[CTP_0]]-sample_report[[#This Row],[NOM_TAX_0]]</f>
        <v>-12024.065000000001</v>
      </c>
      <c r="V1201" t="s">
        <v>2917</v>
      </c>
      <c r="W1201" t="s">
        <v>2918</v>
      </c>
      <c r="X1201" t="s">
        <v>2912</v>
      </c>
      <c r="Y1201" t="s">
        <v>3042</v>
      </c>
      <c r="Z1201" t="s">
        <v>5637</v>
      </c>
      <c r="AA1201">
        <f>sample_report[[#This Row],[PTI_4]]*sample_report[[#This Row],[STR_4]]*0.01</f>
        <v>143.38724099999999</v>
      </c>
      <c r="AB1201">
        <f>sample_report[[#This Row],[PTI_3]]*sample_report[[#This Row],[STR_3]]*0.01</f>
        <v>177.14555699999997</v>
      </c>
      <c r="AC1201">
        <f>sample_report[[#This Row],[PTI_2]]*sample_report[[#This Row],[STR_32]]*0.01</f>
        <v>136.67809600000001</v>
      </c>
      <c r="AD1201">
        <f>sample_report[[#This Row],[PTI_1]]*sample_report[[#This Row],[STR_1]]*0.01</f>
        <v>13796.781000000001</v>
      </c>
      <c r="AE1201">
        <f>sample_report[[#This Row],[PTI_0]]*sample_report[[#This Row],[STR_0]]*0.01</f>
        <v>12111.255000000001</v>
      </c>
      <c r="AF1201">
        <v>38.909999999999997</v>
      </c>
      <c r="AG1201">
        <v>38.909999999999997</v>
      </c>
      <c r="AH1201">
        <v>25.84</v>
      </c>
      <c r="AI1201">
        <v>25.89</v>
      </c>
      <c r="AJ1201">
        <v>25.75</v>
      </c>
      <c r="AK1201" t="s">
        <v>2921</v>
      </c>
      <c r="AL1201" t="s">
        <v>3045</v>
      </c>
      <c r="AM1201" t="s">
        <v>5640</v>
      </c>
      <c r="AN1201">
        <v>53290</v>
      </c>
      <c r="AO1201">
        <v>47034</v>
      </c>
      <c r="AP1201" t="s">
        <v>5641</v>
      </c>
      <c r="AQ1201" t="s">
        <v>5642</v>
      </c>
      <c r="AR1201" t="s">
        <v>5643</v>
      </c>
    </row>
    <row r="1202" spans="1:44" x14ac:dyDescent="0.3">
      <c r="A1202" t="s">
        <v>2909</v>
      </c>
      <c r="B1202" t="s">
        <v>2910</v>
      </c>
      <c r="C1202" t="s">
        <v>30</v>
      </c>
      <c r="D1202" t="s">
        <v>1378</v>
      </c>
      <c r="E1202">
        <v>2016</v>
      </c>
      <c r="F1202">
        <v>36851</v>
      </c>
      <c r="G1202" t="s">
        <v>5644</v>
      </c>
      <c r="H1202">
        <v>154389</v>
      </c>
      <c r="I1202">
        <v>315494</v>
      </c>
      <c r="J1202" t="s">
        <v>2917</v>
      </c>
      <c r="K1202">
        <v>9740</v>
      </c>
      <c r="L1202">
        <v>27061</v>
      </c>
      <c r="M1202">
        <v>908</v>
      </c>
      <c r="N1202" t="s">
        <v>5645</v>
      </c>
      <c r="O1202" t="s">
        <v>5646</v>
      </c>
      <c r="P1202">
        <f>SUM(sample_report[[#This Row],[DIFF_4]:[DIFF_0]])</f>
        <v>-29492.3603</v>
      </c>
      <c r="Q1202" s="1">
        <f>sample_report[[#This Row],[CTP_4]]-sample_report[[#This Row],[NOM_TAX_4]]</f>
        <v>53.981999999999992</v>
      </c>
      <c r="R1202" s="1">
        <f>sample_report[[#This Row],[CTP_3]]-sample_report[[#This Row],[NOM_TAX_3]]</f>
        <v>-64.060699999999997</v>
      </c>
      <c r="S1202" s="1">
        <f>sample_report[[#This Row],[CTP_2]]-sample_report[[#This Row],[NOMO_TAX_2]]</f>
        <v>-30.75160000000001</v>
      </c>
      <c r="T1202" s="1">
        <f>sample_report[[#This Row],[CTP_1]]-sample_report[[#This Row],[NOM_TAX_1]]</f>
        <v>-15189.039999999999</v>
      </c>
      <c r="U1202" s="1">
        <f>sample_report[[#This Row],[CTP_0]]-sample_report[[#This Row],[NOM_TAX_0]]</f>
        <v>-14262.49</v>
      </c>
      <c r="V1202" t="s">
        <v>5647</v>
      </c>
      <c r="W1202" t="s">
        <v>3126</v>
      </c>
      <c r="X1202" t="s">
        <v>2915</v>
      </c>
      <c r="Y1202" t="s">
        <v>2916</v>
      </c>
      <c r="Z1202" t="s">
        <v>2917</v>
      </c>
      <c r="AA1202">
        <f>sample_report[[#This Row],[PTI_4]]*sample_report[[#This Row],[STR_4]]*0.01</f>
        <v>33.618000000000002</v>
      </c>
      <c r="AB1202">
        <f>sample_report[[#This Row],[PTI_3]]*sample_report[[#This Row],[STR_3]]*0.01</f>
        <v>137.72069999999999</v>
      </c>
      <c r="AC1202">
        <f>sample_report[[#This Row],[PTI_2]]*sample_report[[#This Row],[STR_32]]*0.01</f>
        <v>153.05160000000001</v>
      </c>
      <c r="AD1202">
        <f>sample_report[[#This Row],[PTI_1]]*sample_report[[#This Row],[STR_1]]*0.01</f>
        <v>15301.65</v>
      </c>
      <c r="AE1202">
        <f>sample_report[[#This Row],[PTI_0]]*sample_report[[#This Row],[STR_0]]*0.01</f>
        <v>14371.89</v>
      </c>
      <c r="AF1202">
        <v>39</v>
      </c>
      <c r="AG1202">
        <v>39</v>
      </c>
      <c r="AH1202">
        <v>39</v>
      </c>
      <c r="AI1202">
        <v>39</v>
      </c>
      <c r="AJ1202">
        <v>39</v>
      </c>
      <c r="AK1202" t="s">
        <v>5648</v>
      </c>
      <c r="AL1202" t="s">
        <v>3127</v>
      </c>
      <c r="AM1202" t="s">
        <v>2919</v>
      </c>
      <c r="AN1202">
        <v>39235</v>
      </c>
      <c r="AO1202">
        <v>36851</v>
      </c>
      <c r="AP1202" t="s">
        <v>5649</v>
      </c>
      <c r="AQ1202" t="s">
        <v>5650</v>
      </c>
      <c r="AR1202" t="s">
        <v>5651</v>
      </c>
    </row>
    <row r="1203" spans="1:44" x14ac:dyDescent="0.3">
      <c r="A1203" t="s">
        <v>5652</v>
      </c>
      <c r="B1203" t="s">
        <v>5653</v>
      </c>
      <c r="C1203" t="s">
        <v>30</v>
      </c>
      <c r="D1203" t="s">
        <v>257</v>
      </c>
      <c r="E1203">
        <v>2020</v>
      </c>
      <c r="F1203">
        <v>66199</v>
      </c>
      <c r="G1203" t="s">
        <v>5654</v>
      </c>
      <c r="H1203">
        <v>63209</v>
      </c>
      <c r="I1203">
        <v>229456</v>
      </c>
      <c r="J1203" t="s">
        <v>5655</v>
      </c>
      <c r="K1203">
        <v>7985</v>
      </c>
      <c r="L1203">
        <v>58178</v>
      </c>
      <c r="M1203">
        <v>2819</v>
      </c>
      <c r="N1203" t="s">
        <v>5656</v>
      </c>
      <c r="O1203" t="s">
        <v>5657</v>
      </c>
      <c r="P1203">
        <f>SUM(sample_report[[#This Row],[DIFF_4]:[DIFF_0]])</f>
        <v>-30534.000596999998</v>
      </c>
      <c r="Q1203" s="1">
        <f>sample_report[[#This Row],[CTP_4]]-sample_report[[#This Row],[NOM_TAX_4]]</f>
        <v>-50.531834999999987</v>
      </c>
      <c r="R1203" s="1">
        <f>sample_report[[#This Row],[CTP_3]]-sample_report[[#This Row],[NOM_TAX_3]]</f>
        <v>-67.07044599999999</v>
      </c>
      <c r="S1203" s="1">
        <f>sample_report[[#This Row],[CTP_2]]-sample_report[[#This Row],[NOMO_TAX_2]]</f>
        <v>-48.580016000000001</v>
      </c>
      <c r="T1203" s="1">
        <f>sample_report[[#This Row],[CTP_1]]-sample_report[[#This Row],[NOM_TAX_1]]</f>
        <v>-13432.275800000001</v>
      </c>
      <c r="U1203" s="1">
        <f>sample_report[[#This Row],[CTP_0]]-sample_report[[#This Row],[NOM_TAX_0]]</f>
        <v>-16935.5425</v>
      </c>
      <c r="V1203" t="s">
        <v>5658</v>
      </c>
      <c r="W1203" t="s">
        <v>5659</v>
      </c>
      <c r="X1203" t="s">
        <v>5660</v>
      </c>
      <c r="Y1203" t="s">
        <v>5661</v>
      </c>
      <c r="Z1203" t="s">
        <v>5655</v>
      </c>
      <c r="AA1203">
        <f>sample_report[[#This Row],[PTI_4]]*sample_report[[#This Row],[STR_4]]*0.01</f>
        <v>125.23183499999999</v>
      </c>
      <c r="AB1203">
        <f>sample_report[[#This Row],[PTI_3]]*sample_report[[#This Row],[STR_3]]*0.01</f>
        <v>148.27044599999999</v>
      </c>
      <c r="AC1203">
        <f>sample_report[[#This Row],[PTI_2]]*sample_report[[#This Row],[STR_32]]*0.01</f>
        <v>118.280016</v>
      </c>
      <c r="AD1203">
        <f>sample_report[[#This Row],[PTI_1]]*sample_report[[#This Row],[STR_1]]*0.01</f>
        <v>13520.275800000001</v>
      </c>
      <c r="AE1203">
        <f>sample_report[[#This Row],[PTI_0]]*sample_report[[#This Row],[STR_0]]*0.01</f>
        <v>17046.2425</v>
      </c>
      <c r="AF1203">
        <v>38.909999999999997</v>
      </c>
      <c r="AG1203">
        <v>38.909999999999997</v>
      </c>
      <c r="AH1203">
        <v>25.84</v>
      </c>
      <c r="AI1203">
        <v>25.89</v>
      </c>
      <c r="AJ1203">
        <v>25.75</v>
      </c>
      <c r="AK1203" t="s">
        <v>5662</v>
      </c>
      <c r="AL1203" t="s">
        <v>5663</v>
      </c>
      <c r="AM1203" t="s">
        <v>5664</v>
      </c>
      <c r="AN1203">
        <v>52222</v>
      </c>
      <c r="AO1203">
        <v>66199</v>
      </c>
      <c r="AP1203" t="s">
        <v>5665</v>
      </c>
      <c r="AQ1203" t="s">
        <v>5666</v>
      </c>
      <c r="AR1203" t="s">
        <v>5667</v>
      </c>
    </row>
    <row r="1204" spans="1:44" x14ac:dyDescent="0.3">
      <c r="A1204" t="s">
        <v>5652</v>
      </c>
      <c r="B1204" t="s">
        <v>5653</v>
      </c>
      <c r="C1204" t="s">
        <v>30</v>
      </c>
      <c r="D1204" t="s">
        <v>257</v>
      </c>
      <c r="E1204">
        <v>2016</v>
      </c>
      <c r="F1204">
        <v>32185</v>
      </c>
      <c r="G1204" t="s">
        <v>5668</v>
      </c>
      <c r="H1204">
        <v>-10835</v>
      </c>
      <c r="I1204">
        <v>153070</v>
      </c>
      <c r="J1204" t="s">
        <v>5658</v>
      </c>
      <c r="K1204">
        <v>9979</v>
      </c>
      <c r="L1204">
        <v>22205</v>
      </c>
      <c r="M1204">
        <v>1477</v>
      </c>
      <c r="N1204" t="s">
        <v>5669</v>
      </c>
      <c r="O1204" t="s">
        <v>5670</v>
      </c>
      <c r="P1204">
        <f>SUM(sample_report[[#This Row],[DIFF_4]:[DIFF_0]])</f>
        <v>-23178.621599999999</v>
      </c>
      <c r="Q1204" s="1">
        <f>sample_report[[#This Row],[CTP_4]]-sample_report[[#This Row],[NOM_TAX_4]]</f>
        <v>-32.721800000000002</v>
      </c>
      <c r="R1204" s="1">
        <f>sample_report[[#This Row],[CTP_3]]-sample_report[[#This Row],[NOM_TAX_3]]</f>
        <v>-34.951399999999992</v>
      </c>
      <c r="S1204" s="1">
        <f>sample_report[[#This Row],[CTP_2]]-sample_report[[#This Row],[NOMO_TAX_2]]</f>
        <v>-35.918399999999998</v>
      </c>
      <c r="T1204" s="1">
        <f>sample_report[[#This Row],[CTP_1]]-sample_report[[#This Row],[NOM_TAX_1]]</f>
        <v>-10597.580000000002</v>
      </c>
      <c r="U1204" s="1">
        <f>sample_report[[#This Row],[CTP_0]]-sample_report[[#This Row],[NOM_TAX_0]]</f>
        <v>-12477.449999999999</v>
      </c>
      <c r="V1204" t="s">
        <v>5671</v>
      </c>
      <c r="W1204" t="s">
        <v>5672</v>
      </c>
      <c r="X1204" t="s">
        <v>5673</v>
      </c>
      <c r="Y1204" t="s">
        <v>5674</v>
      </c>
      <c r="Z1204" t="s">
        <v>5658</v>
      </c>
      <c r="AA1204">
        <f>sample_report[[#This Row],[PTI_4]]*sample_report[[#This Row],[STR_4]]*0.01</f>
        <v>101.6418</v>
      </c>
      <c r="AB1204">
        <f>sample_report[[#This Row],[PTI_3]]*sample_report[[#This Row],[STR_3]]*0.01</f>
        <v>102.67139999999999</v>
      </c>
      <c r="AC1204">
        <f>sample_report[[#This Row],[PTI_2]]*sample_report[[#This Row],[STR_32]]*0.01</f>
        <v>96.1584</v>
      </c>
      <c r="AD1204">
        <f>sample_report[[#This Row],[PTI_1]]*sample_report[[#This Row],[STR_1]]*0.01</f>
        <v>10652.460000000001</v>
      </c>
      <c r="AE1204">
        <f>sample_report[[#This Row],[PTI_0]]*sample_report[[#This Row],[STR_0]]*0.01</f>
        <v>12552.15</v>
      </c>
      <c r="AF1204">
        <v>39</v>
      </c>
      <c r="AG1204">
        <v>39</v>
      </c>
      <c r="AH1204">
        <v>39</v>
      </c>
      <c r="AI1204">
        <v>39</v>
      </c>
      <c r="AJ1204">
        <v>39</v>
      </c>
      <c r="AK1204" t="s">
        <v>5675</v>
      </c>
      <c r="AL1204" t="s">
        <v>5676</v>
      </c>
      <c r="AM1204" t="s">
        <v>5677</v>
      </c>
      <c r="AN1204">
        <v>27314</v>
      </c>
      <c r="AO1204">
        <v>32185</v>
      </c>
      <c r="AP1204" t="s">
        <v>5678</v>
      </c>
      <c r="AQ1204" t="s">
        <v>5679</v>
      </c>
      <c r="AR1204" t="s">
        <v>5680</v>
      </c>
    </row>
    <row r="1205" spans="1:44" x14ac:dyDescent="0.3">
      <c r="A1205" t="s">
        <v>4062</v>
      </c>
      <c r="B1205" t="s">
        <v>4063</v>
      </c>
      <c r="C1205" t="s">
        <v>30</v>
      </c>
      <c r="D1205" t="s">
        <v>525</v>
      </c>
      <c r="E1205">
        <v>2020</v>
      </c>
      <c r="F1205">
        <v>970</v>
      </c>
      <c r="G1205" t="s">
        <v>5732</v>
      </c>
      <c r="H1205">
        <v>60360</v>
      </c>
      <c r="I1205">
        <v>187290</v>
      </c>
      <c r="J1205" t="s">
        <v>5733</v>
      </c>
      <c r="K1205">
        <v>290</v>
      </c>
      <c r="L1205">
        <v>680</v>
      </c>
      <c r="M1205">
        <v>45</v>
      </c>
      <c r="N1205" t="s">
        <v>5734</v>
      </c>
      <c r="O1205" t="s">
        <v>5735</v>
      </c>
      <c r="P1205">
        <f>SUM(sample_report[[#This Row],[DIFF_4]:[DIFF_0]])</f>
        <v>-598.06738300000006</v>
      </c>
      <c r="Q1205" s="1">
        <f>sample_report[[#This Row],[CTP_4]]-sample_report[[#This Row],[NOM_TAX_4]]</f>
        <v>11.365662</v>
      </c>
      <c r="R1205" s="1">
        <f>sample_report[[#This Row],[CTP_3]]-sample_report[[#This Row],[NOM_TAX_3]]</f>
        <v>10.798387000000002</v>
      </c>
      <c r="S1205" s="1">
        <f>sample_report[[#This Row],[CTP_2]]-sample_report[[#This Row],[NOMO_TAX_2]]</f>
        <v>-0.55143200000000014</v>
      </c>
      <c r="T1205" s="1">
        <f>sample_report[[#This Row],[CTP_1]]-sample_report[[#This Row],[NOM_TAX_1]]</f>
        <v>-372.90500000000003</v>
      </c>
      <c r="U1205" s="1">
        <f>sample_report[[#This Row],[CTP_0]]-sample_report[[#This Row],[NOM_TAX_0]]</f>
        <v>-246.77500000000001</v>
      </c>
      <c r="V1205" t="s">
        <v>4070</v>
      </c>
      <c r="W1205" t="s">
        <v>4071</v>
      </c>
      <c r="X1205" t="s">
        <v>4065</v>
      </c>
      <c r="Y1205" t="s">
        <v>4372</v>
      </c>
      <c r="Z1205" t="s">
        <v>5733</v>
      </c>
      <c r="AA1205">
        <f>sample_report[[#This Row],[PTI_4]]*sample_report[[#This Row],[STR_4]]*0.01</f>
        <v>-10.435662000000001</v>
      </c>
      <c r="AB1205">
        <f>sample_report[[#This Row],[PTI_3]]*sample_report[[#This Row],[STR_3]]*0.01</f>
        <v>-10.338387000000001</v>
      </c>
      <c r="AC1205">
        <f>sample_report[[#This Row],[PTI_2]]*sample_report[[#This Row],[STR_32]]*0.01</f>
        <v>1.3514320000000002</v>
      </c>
      <c r="AD1205">
        <f>sample_report[[#This Row],[PTI_1]]*sample_report[[#This Row],[STR_1]]*0.01</f>
        <v>375.40500000000003</v>
      </c>
      <c r="AE1205">
        <f>sample_report[[#This Row],[PTI_0]]*sample_report[[#This Row],[STR_0]]*0.01</f>
        <v>249.77500000000001</v>
      </c>
      <c r="AF1205">
        <v>38.909999999999997</v>
      </c>
      <c r="AG1205">
        <v>38.909999999999997</v>
      </c>
      <c r="AH1205">
        <v>25.84</v>
      </c>
      <c r="AI1205">
        <v>25.89</v>
      </c>
      <c r="AJ1205">
        <v>25.75</v>
      </c>
      <c r="AK1205" t="s">
        <v>4074</v>
      </c>
      <c r="AL1205" t="s">
        <v>4374</v>
      </c>
      <c r="AM1205" t="s">
        <v>5736</v>
      </c>
      <c r="AN1205">
        <v>1450</v>
      </c>
      <c r="AO1205">
        <v>970</v>
      </c>
      <c r="AP1205" t="s">
        <v>5737</v>
      </c>
      <c r="AQ1205" t="s">
        <v>5738</v>
      </c>
      <c r="AR1205" t="s">
        <v>35</v>
      </c>
    </row>
    <row r="1206" spans="1:44" x14ac:dyDescent="0.3">
      <c r="A1206" t="s">
        <v>4062</v>
      </c>
      <c r="B1206" t="s">
        <v>4063</v>
      </c>
      <c r="C1206" t="s">
        <v>30</v>
      </c>
      <c r="D1206" t="s">
        <v>525</v>
      </c>
      <c r="E1206">
        <v>2016</v>
      </c>
      <c r="F1206">
        <v>-2682</v>
      </c>
      <c r="G1206" t="s">
        <v>5739</v>
      </c>
      <c r="H1206">
        <v>6315</v>
      </c>
      <c r="I1206">
        <v>45665</v>
      </c>
      <c r="J1206" t="s">
        <v>4070</v>
      </c>
      <c r="K1206">
        <v>39</v>
      </c>
      <c r="L1206">
        <v>-2721</v>
      </c>
      <c r="M1206">
        <v>-744</v>
      </c>
      <c r="N1206" t="s">
        <v>35</v>
      </c>
      <c r="O1206" t="s">
        <v>5740</v>
      </c>
      <c r="P1206">
        <f>SUM(sample_report[[#This Row],[DIFF_4]:[DIFF_0]])</f>
        <v>3499.3571000000002</v>
      </c>
      <c r="Q1206" s="1">
        <f>sample_report[[#This Row],[CTP_4]]-sample_report[[#This Row],[NOM_TAX_4]]</f>
        <v>20.157399999999999</v>
      </c>
      <c r="R1206" s="1">
        <f>sample_report[[#This Row],[CTP_3]]-sample_report[[#This Row],[NOM_TAX_3]]</f>
        <v>17.819299999999998</v>
      </c>
      <c r="S1206" s="1">
        <f>sample_report[[#This Row],[CTP_2]]-sample_report[[#This Row],[NOMO_TAX_2]]</f>
        <v>20.150400000000001</v>
      </c>
      <c r="T1206" s="1">
        <f>sample_report[[#This Row],[CTP_1]]-sample_report[[#This Row],[NOM_TAX_1]]</f>
        <v>2394.3200000000002</v>
      </c>
      <c r="U1206" s="1">
        <f>sample_report[[#This Row],[CTP_0]]-sample_report[[#This Row],[NOM_TAX_0]]</f>
        <v>1046.9100000000001</v>
      </c>
      <c r="V1206" t="s">
        <v>4641</v>
      </c>
      <c r="W1206" t="s">
        <v>4591</v>
      </c>
      <c r="X1206" t="s">
        <v>4068</v>
      </c>
      <c r="Y1206" t="s">
        <v>4069</v>
      </c>
      <c r="Z1206" t="s">
        <v>4070</v>
      </c>
      <c r="AA1206">
        <f>sample_report[[#This Row],[PTI_4]]*sample_report[[#This Row],[STR_4]]*0.01</f>
        <v>-20.147399999999998</v>
      </c>
      <c r="AB1206">
        <f>sample_report[[#This Row],[PTI_3]]*sample_report[[#This Row],[STR_3]]*0.01</f>
        <v>-17.499299999999998</v>
      </c>
      <c r="AC1206">
        <f>sample_report[[#This Row],[PTI_2]]*sample_report[[#This Row],[STR_32]]*0.01</f>
        <v>-20.0304</v>
      </c>
      <c r="AD1206">
        <f>sample_report[[#This Row],[PTI_1]]*sample_report[[#This Row],[STR_1]]*0.01</f>
        <v>-2394.21</v>
      </c>
      <c r="AE1206">
        <f>sample_report[[#This Row],[PTI_0]]*sample_report[[#This Row],[STR_0]]*0.01</f>
        <v>-1045.98</v>
      </c>
      <c r="AF1206">
        <v>39</v>
      </c>
      <c r="AG1206">
        <v>39</v>
      </c>
      <c r="AH1206">
        <v>39</v>
      </c>
      <c r="AI1206">
        <v>39</v>
      </c>
      <c r="AJ1206">
        <v>39</v>
      </c>
      <c r="AK1206" t="s">
        <v>5741</v>
      </c>
      <c r="AL1206" t="s">
        <v>4592</v>
      </c>
      <c r="AM1206" t="s">
        <v>4072</v>
      </c>
      <c r="AN1206">
        <v>-6139</v>
      </c>
      <c r="AO1206">
        <v>-2682</v>
      </c>
      <c r="AP1206" t="s">
        <v>5742</v>
      </c>
      <c r="AQ1206" t="s">
        <v>5743</v>
      </c>
      <c r="AR1206" t="s">
        <v>35</v>
      </c>
    </row>
    <row r="1207" spans="1:44" hidden="1" x14ac:dyDescent="0.3">
      <c r="A1207" t="s">
        <v>5997</v>
      </c>
      <c r="B1207" t="s">
        <v>5998</v>
      </c>
      <c r="C1207" t="s">
        <v>30</v>
      </c>
      <c r="D1207" t="s">
        <v>63</v>
      </c>
      <c r="E1207">
        <v>2018</v>
      </c>
      <c r="F1207">
        <v>315179</v>
      </c>
      <c r="G1207" t="s">
        <v>5999</v>
      </c>
      <c r="H1207">
        <v>650185</v>
      </c>
      <c r="I1207">
        <v>1247948</v>
      </c>
      <c r="J1207" t="s">
        <v>6000</v>
      </c>
      <c r="K1207">
        <v>77111</v>
      </c>
      <c r="L1207">
        <v>238068</v>
      </c>
      <c r="M1207">
        <v>1935</v>
      </c>
      <c r="N1207" t="s">
        <v>6001</v>
      </c>
      <c r="O1207" t="s">
        <v>6002</v>
      </c>
      <c r="P1207">
        <f>SUM(sample_report[[#This Row],[DIFF_4]:[DIFF_0]])</f>
        <v>61.860624000000058</v>
      </c>
      <c r="Q1207">
        <f>sample_report[[#This Row],[CTP_4]]-sample_report[[#This Row],[NOM_TAX_4]]</f>
        <v>-263.29937599999994</v>
      </c>
      <c r="R1207" s="1">
        <f>sample_report[[#This Row],[CTP_3]]-sample_report[[#This Row],[NOM_TAX_3]]</f>
        <v>114.51</v>
      </c>
      <c r="S1207" s="1">
        <f>sample_report[[#This Row],[CTP_2]]-sample_report[[#This Row],[NOMO_TAX_2]]</f>
        <v>39.75</v>
      </c>
      <c r="T1207" s="1">
        <f>sample_report[[#This Row],[CTP_1]]-sample_report[[#This Row],[NOM_TAX_1]]</f>
        <v>28.1</v>
      </c>
      <c r="U1207" s="1">
        <f>sample_report[[#This Row],[CTP_0]]-sample_report[[#This Row],[NOM_TAX_0]]</f>
        <v>142.80000000000001</v>
      </c>
      <c r="V1207" t="s">
        <v>6003</v>
      </c>
      <c r="W1207" t="s">
        <v>6004</v>
      </c>
      <c r="X1207" t="s">
        <v>6005</v>
      </c>
      <c r="Y1207" t="s">
        <v>6006</v>
      </c>
      <c r="Z1207" t="s">
        <v>6000</v>
      </c>
      <c r="AA1207">
        <f>sample_report[[#This Row],[PTI_4]]*sample_report[[#This Row],[STR_4]]*0.01</f>
        <v>281.45937599999996</v>
      </c>
      <c r="AF1207">
        <v>38.909999999999997</v>
      </c>
      <c r="AG1207">
        <v>38.909999999999997</v>
      </c>
      <c r="AH1207">
        <v>25.84</v>
      </c>
      <c r="AI1207">
        <v>25.89</v>
      </c>
      <c r="AJ1207">
        <v>25.75</v>
      </c>
      <c r="AK1207" t="s">
        <v>6007</v>
      </c>
      <c r="AL1207" t="s">
        <v>6008</v>
      </c>
      <c r="AM1207" t="s">
        <v>6009</v>
      </c>
      <c r="AN1207">
        <v>181167</v>
      </c>
      <c r="AO1207">
        <v>315179</v>
      </c>
      <c r="AP1207" t="s">
        <v>6010</v>
      </c>
      <c r="AQ1207" t="s">
        <v>6011</v>
      </c>
      <c r="AR1207" t="s">
        <v>6012</v>
      </c>
    </row>
    <row r="1208" spans="1:44" hidden="1" x14ac:dyDescent="0.3">
      <c r="A1208" t="s">
        <v>61</v>
      </c>
      <c r="B1208" t="s">
        <v>62</v>
      </c>
      <c r="C1208" t="s">
        <v>30</v>
      </c>
      <c r="D1208" t="s">
        <v>63</v>
      </c>
      <c r="E1208">
        <v>2018</v>
      </c>
      <c r="F1208">
        <v>187700</v>
      </c>
      <c r="G1208" t="s">
        <v>6013</v>
      </c>
      <c r="H1208">
        <v>1139200</v>
      </c>
      <c r="I1208">
        <v>1789000</v>
      </c>
      <c r="J1208" t="s">
        <v>70</v>
      </c>
      <c r="K1208">
        <v>2900</v>
      </c>
      <c r="L1208">
        <v>184800</v>
      </c>
      <c r="M1208">
        <v>1011</v>
      </c>
      <c r="N1208" t="s">
        <v>6014</v>
      </c>
      <c r="O1208" t="s">
        <v>6015</v>
      </c>
      <c r="P1208">
        <f>SUM(sample_report[[#This Row],[DIFF_4]:[DIFF_0]])</f>
        <v>528.41</v>
      </c>
      <c r="Q1208">
        <f>sample_report[[#This Row],[CTP_4]]-sample_report[[#This Row],[NOM_TAX_4]]</f>
        <v>-348.59000000000003</v>
      </c>
      <c r="R1208" s="1">
        <f>sample_report[[#This Row],[CTP_3]]-sample_report[[#This Row],[NOM_TAX_3]]</f>
        <v>20</v>
      </c>
      <c r="S1208" s="1">
        <f>sample_report[[#This Row],[CTP_2]]-sample_report[[#This Row],[NOMO_TAX_2]]</f>
        <v>121</v>
      </c>
      <c r="T1208" s="1">
        <f>sample_report[[#This Row],[CTP_1]]-sample_report[[#This Row],[NOM_TAX_1]]</f>
        <v>176</v>
      </c>
      <c r="U1208" s="1">
        <f>sample_report[[#This Row],[CTP_0]]-sample_report[[#This Row],[NOM_TAX_0]]</f>
        <v>560</v>
      </c>
      <c r="V1208" t="s">
        <v>83</v>
      </c>
      <c r="W1208" t="s">
        <v>84</v>
      </c>
      <c r="X1208" t="s">
        <v>68</v>
      </c>
      <c r="Y1208" t="s">
        <v>69</v>
      </c>
      <c r="Z1208" t="s">
        <v>70</v>
      </c>
      <c r="AA1208">
        <f>sample_report[[#This Row],[PTI_4]]*sample_report[[#This Row],[STR_4]]*0.01</f>
        <v>382.59000000000003</v>
      </c>
      <c r="AF1208">
        <v>39</v>
      </c>
      <c r="AG1208">
        <v>39</v>
      </c>
      <c r="AH1208">
        <v>39</v>
      </c>
      <c r="AI1208">
        <v>39</v>
      </c>
      <c r="AJ1208">
        <v>39</v>
      </c>
      <c r="AK1208" t="s">
        <v>87</v>
      </c>
      <c r="AL1208" t="s">
        <v>6016</v>
      </c>
      <c r="AM1208" t="s">
        <v>72</v>
      </c>
      <c r="AN1208">
        <v>115100</v>
      </c>
      <c r="AO1208">
        <v>187700</v>
      </c>
      <c r="AP1208" t="s">
        <v>6017</v>
      </c>
      <c r="AQ1208" t="s">
        <v>6018</v>
      </c>
      <c r="AR1208" t="s">
        <v>6019</v>
      </c>
    </row>
    <row r="1209" spans="1:44" hidden="1" x14ac:dyDescent="0.3">
      <c r="A1209" t="s">
        <v>5556</v>
      </c>
      <c r="B1209" t="s">
        <v>5557</v>
      </c>
      <c r="C1209" t="s">
        <v>30</v>
      </c>
      <c r="D1209" t="s">
        <v>63</v>
      </c>
      <c r="E1209">
        <v>2018</v>
      </c>
      <c r="F1209">
        <v>301300</v>
      </c>
      <c r="G1209" t="s">
        <v>6020</v>
      </c>
      <c r="H1209">
        <v>-63900</v>
      </c>
      <c r="I1209">
        <v>3462200</v>
      </c>
      <c r="J1209" t="s">
        <v>5563</v>
      </c>
      <c r="K1209">
        <v>-231400</v>
      </c>
      <c r="L1209">
        <v>532700</v>
      </c>
      <c r="M1209">
        <v>1578</v>
      </c>
      <c r="N1209" t="s">
        <v>6021</v>
      </c>
      <c r="O1209" t="s">
        <v>6022</v>
      </c>
      <c r="P1209">
        <f>SUM(sample_report[[#This Row],[DIFF_4]:[DIFF_0]])</f>
        <v>1703.6713000000004</v>
      </c>
      <c r="Q1209">
        <f>sample_report[[#This Row],[CTP_4]]-sample_report[[#This Row],[NOM_TAX_4]]</f>
        <v>-1284.3286999999996</v>
      </c>
      <c r="R1209" s="1">
        <f>sample_report[[#This Row],[CTP_3]]-sample_report[[#This Row],[NOM_TAX_3]]</f>
        <v>1012</v>
      </c>
      <c r="S1209" s="1">
        <f>sample_report[[#This Row],[CTP_2]]-sample_report[[#This Row],[NOMO_TAX_2]]</f>
        <v>587</v>
      </c>
      <c r="T1209" s="1">
        <f>sample_report[[#This Row],[CTP_1]]-sample_report[[#This Row],[NOM_TAX_1]]</f>
        <v>438</v>
      </c>
      <c r="U1209" s="1">
        <f>sample_report[[#This Row],[CTP_0]]-sample_report[[#This Row],[NOM_TAX_0]]</f>
        <v>951</v>
      </c>
      <c r="V1209" t="s">
        <v>5576</v>
      </c>
      <c r="W1209" t="s">
        <v>5577</v>
      </c>
      <c r="X1209" t="s">
        <v>3981</v>
      </c>
      <c r="Y1209" t="s">
        <v>5562</v>
      </c>
      <c r="Z1209" t="s">
        <v>5563</v>
      </c>
      <c r="AA1209">
        <f>sample_report[[#This Row],[PTI_4]]*sample_report[[#This Row],[STR_4]]*0.01</f>
        <v>2551.3286999999996</v>
      </c>
      <c r="AF1209">
        <v>38.909999999999997</v>
      </c>
      <c r="AG1209">
        <v>38.909999999999997</v>
      </c>
      <c r="AH1209">
        <v>25.84</v>
      </c>
      <c r="AI1209">
        <v>25.89</v>
      </c>
      <c r="AJ1209">
        <v>25.75</v>
      </c>
      <c r="AK1209" t="s">
        <v>5580</v>
      </c>
      <c r="AL1209" t="s">
        <v>6023</v>
      </c>
      <c r="AM1209" t="s">
        <v>5565</v>
      </c>
      <c r="AN1209">
        <v>327600</v>
      </c>
      <c r="AO1209">
        <v>301300</v>
      </c>
      <c r="AP1209" t="s">
        <v>6024</v>
      </c>
      <c r="AQ1209" t="s">
        <v>6025</v>
      </c>
      <c r="AR1209" t="s">
        <v>508</v>
      </c>
    </row>
    <row r="1210" spans="1:44" hidden="1" x14ac:dyDescent="0.3">
      <c r="A1210" t="s">
        <v>3663</v>
      </c>
      <c r="B1210" t="s">
        <v>3664</v>
      </c>
      <c r="C1210" t="s">
        <v>30</v>
      </c>
      <c r="D1210" t="s">
        <v>63</v>
      </c>
      <c r="E1210">
        <v>2018</v>
      </c>
      <c r="F1210">
        <v>144900</v>
      </c>
      <c r="G1210" t="s">
        <v>6026</v>
      </c>
      <c r="H1210">
        <v>459500</v>
      </c>
      <c r="I1210">
        <v>858400</v>
      </c>
      <c r="J1210" t="s">
        <v>3671</v>
      </c>
      <c r="K1210">
        <v>40600</v>
      </c>
      <c r="L1210">
        <v>104300</v>
      </c>
      <c r="M1210">
        <v>1280</v>
      </c>
      <c r="N1210" t="s">
        <v>6027</v>
      </c>
      <c r="O1210" t="s">
        <v>6028</v>
      </c>
      <c r="P1210">
        <f>SUM(sample_report[[#This Row],[DIFF_4]:[DIFF_0]])</f>
        <v>171.26999999999998</v>
      </c>
      <c r="Q1210">
        <f>sample_report[[#This Row],[CTP_4]]-sample_report[[#This Row],[NOM_TAX_4]]</f>
        <v>26.27</v>
      </c>
      <c r="R1210" s="1">
        <f>sample_report[[#This Row],[CTP_3]]-sample_report[[#This Row],[NOM_TAX_3]]</f>
        <v>2</v>
      </c>
      <c r="S1210" s="1">
        <f>sample_report[[#This Row],[CTP_2]]-sample_report[[#This Row],[NOMO_TAX_2]]</f>
        <v>35</v>
      </c>
      <c r="T1210" s="1">
        <f>sample_report[[#This Row],[CTP_1]]-sample_report[[#This Row],[NOM_TAX_1]]</f>
        <v>51</v>
      </c>
      <c r="U1210" s="1">
        <f>sample_report[[#This Row],[CTP_0]]-sample_report[[#This Row],[NOM_TAX_0]]</f>
        <v>57</v>
      </c>
      <c r="V1210" t="s">
        <v>3684</v>
      </c>
      <c r="W1210" t="s">
        <v>3685</v>
      </c>
      <c r="X1210" t="s">
        <v>3669</v>
      </c>
      <c r="Y1210" t="s">
        <v>3670</v>
      </c>
      <c r="Z1210" t="s">
        <v>3671</v>
      </c>
      <c r="AA1210">
        <f>sample_report[[#This Row],[PTI_4]]*sample_report[[#This Row],[STR_4]]*0.01</f>
        <v>2.73</v>
      </c>
      <c r="AF1210">
        <v>39</v>
      </c>
      <c r="AG1210">
        <v>39</v>
      </c>
      <c r="AH1210">
        <v>39</v>
      </c>
      <c r="AI1210">
        <v>39</v>
      </c>
      <c r="AJ1210">
        <v>39</v>
      </c>
      <c r="AK1210" t="s">
        <v>3688</v>
      </c>
      <c r="AL1210" t="s">
        <v>6029</v>
      </c>
      <c r="AM1210" t="s">
        <v>3673</v>
      </c>
      <c r="AN1210">
        <v>121000</v>
      </c>
      <c r="AO1210">
        <v>144900</v>
      </c>
      <c r="AP1210" t="s">
        <v>6030</v>
      </c>
      <c r="AQ1210" t="s">
        <v>6031</v>
      </c>
      <c r="AR1210" t="s">
        <v>6032</v>
      </c>
    </row>
    <row r="1211" spans="1:44" hidden="1" x14ac:dyDescent="0.3">
      <c r="A1211" t="s">
        <v>6033</v>
      </c>
      <c r="B1211" t="s">
        <v>6034</v>
      </c>
      <c r="C1211" t="s">
        <v>30</v>
      </c>
      <c r="D1211" t="s">
        <v>63</v>
      </c>
      <c r="E1211">
        <v>2018</v>
      </c>
      <c r="F1211">
        <v>-11017</v>
      </c>
      <c r="G1211" t="s">
        <v>6035</v>
      </c>
      <c r="H1211">
        <v>19934</v>
      </c>
      <c r="I1211">
        <v>39926</v>
      </c>
      <c r="J1211" t="s">
        <v>35</v>
      </c>
      <c r="K1211">
        <v>-32</v>
      </c>
      <c r="L1211">
        <v>-10985</v>
      </c>
      <c r="M1211">
        <v>-4146</v>
      </c>
      <c r="N1211" t="s">
        <v>35</v>
      </c>
      <c r="O1211" t="s">
        <v>35</v>
      </c>
      <c r="P1211" t="e">
        <f>SUM(sample_report[[#This Row],[DIFF_4]:[DIFF_0]])</f>
        <v>#VALUE!</v>
      </c>
      <c r="Q1211" t="e">
        <f>sample_report[[#This Row],[CTP_4]]-sample_report[[#This Row],[NOM_TAX_4]]</f>
        <v>#VALUE!</v>
      </c>
      <c r="R1211" s="1" t="e">
        <f>sample_report[[#This Row],[CTP_3]]-sample_report[[#This Row],[NOM_TAX_3]]</f>
        <v>#VALUE!</v>
      </c>
      <c r="S1211" s="1" t="e">
        <f>sample_report[[#This Row],[CTP_2]]-sample_report[[#This Row],[NOMO_TAX_2]]</f>
        <v>#VALUE!</v>
      </c>
      <c r="T1211" s="1" t="e">
        <f>sample_report[[#This Row],[CTP_1]]-sample_report[[#This Row],[NOM_TAX_1]]</f>
        <v>#VALUE!</v>
      </c>
      <c r="U1211" s="1" t="e">
        <f>sample_report[[#This Row],[CTP_0]]-sample_report[[#This Row],[NOM_TAX_0]]</f>
        <v>#VALUE!</v>
      </c>
      <c r="V1211" t="s">
        <v>35</v>
      </c>
      <c r="W1211" t="s">
        <v>35</v>
      </c>
      <c r="X1211" t="s">
        <v>35</v>
      </c>
      <c r="Y1211" t="s">
        <v>35</v>
      </c>
      <c r="Z1211" t="s">
        <v>35</v>
      </c>
      <c r="AA1211" t="e">
        <f>sample_report[[#This Row],[PTI_4]]*sample_report[[#This Row],[STR_4]]*0.01</f>
        <v>#VALUE!</v>
      </c>
      <c r="AF1211">
        <v>38.909999999999997</v>
      </c>
      <c r="AG1211">
        <v>38.909999999999997</v>
      </c>
      <c r="AH1211">
        <v>25.84</v>
      </c>
      <c r="AI1211">
        <v>25.89</v>
      </c>
      <c r="AJ1211">
        <v>25.75</v>
      </c>
      <c r="AK1211" t="s">
        <v>35</v>
      </c>
      <c r="AL1211" t="s">
        <v>6036</v>
      </c>
      <c r="AM1211" t="s">
        <v>6037</v>
      </c>
      <c r="AN1211">
        <v>-8308</v>
      </c>
      <c r="AO1211">
        <v>-11017</v>
      </c>
      <c r="AP1211" t="s">
        <v>198</v>
      </c>
      <c r="AQ1211" t="s">
        <v>6038</v>
      </c>
      <c r="AR1211" t="s">
        <v>6039</v>
      </c>
    </row>
    <row r="1212" spans="1:44" hidden="1" x14ac:dyDescent="0.3">
      <c r="A1212" t="s">
        <v>6040</v>
      </c>
      <c r="B1212" t="s">
        <v>6041</v>
      </c>
      <c r="C1212" t="s">
        <v>30</v>
      </c>
      <c r="D1212" t="s">
        <v>63</v>
      </c>
      <c r="E1212">
        <v>2018</v>
      </c>
      <c r="F1212">
        <v>52400</v>
      </c>
      <c r="G1212" t="s">
        <v>6042</v>
      </c>
      <c r="H1212">
        <v>133500</v>
      </c>
      <c r="I1212">
        <v>433900</v>
      </c>
      <c r="J1212" t="s">
        <v>6043</v>
      </c>
      <c r="K1212">
        <v>10300</v>
      </c>
      <c r="L1212">
        <v>42100</v>
      </c>
      <c r="M1212">
        <v>977</v>
      </c>
      <c r="N1212" t="s">
        <v>6044</v>
      </c>
      <c r="O1212" t="s">
        <v>6045</v>
      </c>
      <c r="P1212">
        <f>SUM(sample_report[[#This Row],[DIFF_4]:[DIFF_0]])</f>
        <v>270.9443</v>
      </c>
      <c r="Q1212">
        <f>sample_report[[#This Row],[CTP_4]]-sample_report[[#This Row],[NOM_TAX_4]]</f>
        <v>10.9443</v>
      </c>
      <c r="R1212" s="1">
        <f>sample_report[[#This Row],[CTP_3]]-sample_report[[#This Row],[NOM_TAX_3]]</f>
        <v>38</v>
      </c>
      <c r="S1212" s="1">
        <f>sample_report[[#This Row],[CTP_2]]-sample_report[[#This Row],[NOMO_TAX_2]]</f>
        <v>81</v>
      </c>
      <c r="T1212" s="1">
        <f>sample_report[[#This Row],[CTP_1]]-sample_report[[#This Row],[NOM_TAX_1]]</f>
        <v>65</v>
      </c>
      <c r="U1212" s="1">
        <f>sample_report[[#This Row],[CTP_0]]-sample_report[[#This Row],[NOM_TAX_0]]</f>
        <v>76</v>
      </c>
      <c r="V1212" t="s">
        <v>6046</v>
      </c>
      <c r="W1212" t="s">
        <v>6047</v>
      </c>
      <c r="X1212" t="s">
        <v>5586</v>
      </c>
      <c r="Y1212" t="s">
        <v>6048</v>
      </c>
      <c r="Z1212" t="s">
        <v>6043</v>
      </c>
      <c r="AA1212">
        <f>sample_report[[#This Row],[PTI_4]]*sample_report[[#This Row],[STR_4]]*0.01</f>
        <v>6.4856999999999996</v>
      </c>
      <c r="AF1212">
        <v>39</v>
      </c>
      <c r="AG1212">
        <v>39</v>
      </c>
      <c r="AH1212">
        <v>39</v>
      </c>
      <c r="AI1212">
        <v>39</v>
      </c>
      <c r="AJ1212">
        <v>39</v>
      </c>
      <c r="AK1212" t="s">
        <v>6049</v>
      </c>
      <c r="AL1212" t="s">
        <v>6050</v>
      </c>
      <c r="AM1212" t="s">
        <v>6051</v>
      </c>
      <c r="AN1212">
        <v>8800</v>
      </c>
      <c r="AO1212">
        <v>52400</v>
      </c>
      <c r="AP1212" t="s">
        <v>6052</v>
      </c>
      <c r="AQ1212" t="s">
        <v>6053</v>
      </c>
      <c r="AR1212" t="s">
        <v>6054</v>
      </c>
    </row>
    <row r="1213" spans="1:44" hidden="1" x14ac:dyDescent="0.3">
      <c r="A1213" t="s">
        <v>4837</v>
      </c>
      <c r="B1213" t="s">
        <v>4838</v>
      </c>
      <c r="C1213" t="s">
        <v>30</v>
      </c>
      <c r="D1213" t="s">
        <v>63</v>
      </c>
      <c r="E1213">
        <v>2018</v>
      </c>
      <c r="F1213">
        <v>25090</v>
      </c>
      <c r="G1213" t="s">
        <v>6055</v>
      </c>
      <c r="H1213">
        <v>101020</v>
      </c>
      <c r="I1213">
        <v>307800</v>
      </c>
      <c r="J1213" t="s">
        <v>4845</v>
      </c>
      <c r="K1213">
        <v>-8130</v>
      </c>
      <c r="L1213">
        <v>33220</v>
      </c>
      <c r="M1213">
        <v>1245</v>
      </c>
      <c r="N1213" t="s">
        <v>6056</v>
      </c>
      <c r="O1213" t="s">
        <v>6057</v>
      </c>
      <c r="P1213">
        <f>SUM(sample_report[[#This Row],[DIFF_4]:[DIFF_0]])</f>
        <v>135.66089500000001</v>
      </c>
      <c r="Q1213">
        <f>sample_report[[#This Row],[CTP_4]]-sample_report[[#This Row],[NOM_TAX_4]]</f>
        <v>16.600895000000001</v>
      </c>
      <c r="R1213" s="1">
        <f>sample_report[[#This Row],[CTP_3]]-sample_report[[#This Row],[NOM_TAX_3]]</f>
        <v>18.89</v>
      </c>
      <c r="S1213" s="1">
        <f>sample_report[[#This Row],[CTP_2]]-sample_report[[#This Row],[NOMO_TAX_2]]</f>
        <v>26.61</v>
      </c>
      <c r="T1213" s="1">
        <f>sample_report[[#This Row],[CTP_1]]-sample_report[[#This Row],[NOM_TAX_1]]</f>
        <v>32.159999999999997</v>
      </c>
      <c r="U1213" s="1">
        <f>sample_report[[#This Row],[CTP_0]]-sample_report[[#This Row],[NOM_TAX_0]]</f>
        <v>41.4</v>
      </c>
      <c r="V1213" t="s">
        <v>4857</v>
      </c>
      <c r="W1213" t="s">
        <v>4858</v>
      </c>
      <c r="X1213" t="s">
        <v>4843</v>
      </c>
      <c r="Y1213" t="s">
        <v>4844</v>
      </c>
      <c r="Z1213" t="s">
        <v>4845</v>
      </c>
      <c r="AA1213">
        <f>sample_report[[#This Row],[PTI_4]]*sample_report[[#This Row],[STR_4]]*0.01</f>
        <v>23.949104999999996</v>
      </c>
      <c r="AF1213">
        <v>38.909999999999997</v>
      </c>
      <c r="AG1213">
        <v>38.909999999999997</v>
      </c>
      <c r="AH1213">
        <v>25.84</v>
      </c>
      <c r="AI1213">
        <v>25.89</v>
      </c>
      <c r="AJ1213">
        <v>25.75</v>
      </c>
      <c r="AK1213" t="s">
        <v>4861</v>
      </c>
      <c r="AL1213" t="s">
        <v>6058</v>
      </c>
      <c r="AM1213" t="s">
        <v>4846</v>
      </c>
      <c r="AN1213">
        <v>12399</v>
      </c>
      <c r="AO1213">
        <v>25090</v>
      </c>
      <c r="AP1213" t="s">
        <v>198</v>
      </c>
      <c r="AQ1213" t="s">
        <v>6059</v>
      </c>
      <c r="AR1213" t="s">
        <v>6060</v>
      </c>
    </row>
    <row r="1214" spans="1:44" hidden="1" x14ac:dyDescent="0.3">
      <c r="A1214" t="s">
        <v>6061</v>
      </c>
      <c r="B1214" t="s">
        <v>6062</v>
      </c>
      <c r="C1214" t="s">
        <v>30</v>
      </c>
      <c r="D1214" t="s">
        <v>63</v>
      </c>
      <c r="E1214">
        <v>2018</v>
      </c>
      <c r="F1214">
        <v>82489</v>
      </c>
      <c r="G1214" t="s">
        <v>6063</v>
      </c>
      <c r="H1214">
        <v>193094</v>
      </c>
      <c r="I1214">
        <v>445156</v>
      </c>
      <c r="J1214" t="s">
        <v>6064</v>
      </c>
      <c r="K1214">
        <v>35757</v>
      </c>
      <c r="L1214">
        <v>46732</v>
      </c>
      <c r="M1214">
        <v>1036</v>
      </c>
      <c r="N1214" t="s">
        <v>6065</v>
      </c>
      <c r="O1214" t="s">
        <v>6066</v>
      </c>
      <c r="P1214">
        <f>SUM(sample_report[[#This Row],[DIFF_4]:[DIFF_0]])</f>
        <v>183.68029999999999</v>
      </c>
      <c r="Q1214">
        <f>sample_report[[#This Row],[CTP_4]]-sample_report[[#This Row],[NOM_TAX_4]]</f>
        <v>-166.05970000000002</v>
      </c>
      <c r="R1214" s="1">
        <f>sample_report[[#This Row],[CTP_3]]-sample_report[[#This Row],[NOM_TAX_3]]</f>
        <v>40.5</v>
      </c>
      <c r="S1214" s="1">
        <f>sample_report[[#This Row],[CTP_2]]-sample_report[[#This Row],[NOMO_TAX_2]]</f>
        <v>43.9</v>
      </c>
      <c r="T1214" s="1">
        <f>sample_report[[#This Row],[CTP_1]]-sample_report[[#This Row],[NOM_TAX_1]]</f>
        <v>76.239999999999995</v>
      </c>
      <c r="U1214" s="1">
        <f>sample_report[[#This Row],[CTP_0]]-sample_report[[#This Row],[NOM_TAX_0]]</f>
        <v>189.1</v>
      </c>
      <c r="V1214" t="s">
        <v>6067</v>
      </c>
      <c r="W1214" t="s">
        <v>6068</v>
      </c>
      <c r="X1214" t="s">
        <v>6069</v>
      </c>
      <c r="Y1214" t="s">
        <v>6070</v>
      </c>
      <c r="Z1214" t="s">
        <v>6064</v>
      </c>
      <c r="AA1214">
        <f>sample_report[[#This Row],[PTI_4]]*sample_report[[#This Row],[STR_4]]*0.01</f>
        <v>159.59970000000001</v>
      </c>
      <c r="AF1214">
        <v>39</v>
      </c>
      <c r="AG1214">
        <v>39</v>
      </c>
      <c r="AH1214">
        <v>39</v>
      </c>
      <c r="AI1214">
        <v>39</v>
      </c>
      <c r="AJ1214">
        <v>39</v>
      </c>
      <c r="AK1214" t="s">
        <v>6071</v>
      </c>
      <c r="AL1214" t="s">
        <v>6072</v>
      </c>
      <c r="AM1214" t="s">
        <v>6073</v>
      </c>
      <c r="AN1214">
        <v>67959</v>
      </c>
      <c r="AO1214">
        <v>82489</v>
      </c>
      <c r="AP1214" t="s">
        <v>6074</v>
      </c>
      <c r="AQ1214" t="s">
        <v>6075</v>
      </c>
      <c r="AR1214" t="s">
        <v>6076</v>
      </c>
    </row>
    <row r="1215" spans="1:44" hidden="1" x14ac:dyDescent="0.3">
      <c r="A1215" t="s">
        <v>6077</v>
      </c>
      <c r="B1215" t="s">
        <v>6078</v>
      </c>
      <c r="C1215" t="s">
        <v>30</v>
      </c>
      <c r="D1215" t="s">
        <v>63</v>
      </c>
      <c r="E1215">
        <v>2018</v>
      </c>
      <c r="F1215">
        <v>1715</v>
      </c>
      <c r="G1215" t="s">
        <v>6079</v>
      </c>
      <c r="H1215">
        <v>477556</v>
      </c>
      <c r="I1215">
        <v>638152</v>
      </c>
      <c r="J1215" t="s">
        <v>6080</v>
      </c>
      <c r="K1215">
        <v>5743</v>
      </c>
      <c r="L1215">
        <v>-4029</v>
      </c>
      <c r="M1215">
        <v>-62</v>
      </c>
      <c r="N1215" t="s">
        <v>6081</v>
      </c>
      <c r="O1215" t="s">
        <v>6082</v>
      </c>
      <c r="P1215">
        <f>SUM(sample_report[[#This Row],[DIFF_4]:[DIFF_0]])</f>
        <v>169.73218299999999</v>
      </c>
      <c r="Q1215">
        <f>sample_report[[#This Row],[CTP_4]]-sample_report[[#This Row],[NOM_TAX_4]]</f>
        <v>6.0621829999999992</v>
      </c>
      <c r="R1215" s="1">
        <f>sample_report[[#This Row],[CTP_3]]-sample_report[[#This Row],[NOM_TAX_3]]</f>
        <v>34.590000000000003</v>
      </c>
      <c r="S1215" s="1">
        <f>sample_report[[#This Row],[CTP_2]]-sample_report[[#This Row],[NOMO_TAX_2]]</f>
        <v>34.94</v>
      </c>
      <c r="T1215" s="1">
        <f>sample_report[[#This Row],[CTP_1]]-sample_report[[#This Row],[NOM_TAX_1]]</f>
        <v>52.66</v>
      </c>
      <c r="U1215" s="1">
        <f>sample_report[[#This Row],[CTP_0]]-sample_report[[#This Row],[NOM_TAX_0]]</f>
        <v>41.48</v>
      </c>
      <c r="V1215" t="s">
        <v>6083</v>
      </c>
      <c r="W1215" t="s">
        <v>6084</v>
      </c>
      <c r="X1215" t="s">
        <v>6085</v>
      </c>
      <c r="Y1215" t="s">
        <v>6086</v>
      </c>
      <c r="Z1215" t="s">
        <v>6080</v>
      </c>
      <c r="AA1215">
        <f>sample_report[[#This Row],[PTI_4]]*sample_report[[#This Row],[STR_4]]*0.01</f>
        <v>9.2878170000000004</v>
      </c>
      <c r="AF1215">
        <v>38.909999999999997</v>
      </c>
      <c r="AG1215">
        <v>38.909999999999997</v>
      </c>
      <c r="AH1215">
        <v>25.84</v>
      </c>
      <c r="AI1215">
        <v>25.89</v>
      </c>
      <c r="AJ1215">
        <v>25.75</v>
      </c>
      <c r="AK1215" t="s">
        <v>6087</v>
      </c>
      <c r="AL1215" t="s">
        <v>6088</v>
      </c>
      <c r="AM1215" t="s">
        <v>6089</v>
      </c>
      <c r="AN1215">
        <v>2731</v>
      </c>
      <c r="AO1215">
        <v>1715</v>
      </c>
      <c r="AP1215" t="s">
        <v>6090</v>
      </c>
      <c r="AQ1215" t="s">
        <v>6091</v>
      </c>
      <c r="AR1215" t="s">
        <v>6092</v>
      </c>
    </row>
    <row r="1216" spans="1:44" hidden="1" x14ac:dyDescent="0.3">
      <c r="A1216" t="s">
        <v>6093</v>
      </c>
      <c r="B1216" t="s">
        <v>6094</v>
      </c>
      <c r="C1216" t="s">
        <v>30</v>
      </c>
      <c r="D1216" t="s">
        <v>63</v>
      </c>
      <c r="E1216">
        <v>2018</v>
      </c>
      <c r="F1216">
        <v>13663</v>
      </c>
      <c r="G1216" t="s">
        <v>6095</v>
      </c>
      <c r="H1216">
        <v>148897</v>
      </c>
      <c r="I1216">
        <v>388121</v>
      </c>
      <c r="J1216" t="s">
        <v>6096</v>
      </c>
      <c r="K1216">
        <v>-3691</v>
      </c>
      <c r="L1216">
        <v>17337</v>
      </c>
      <c r="M1216">
        <v>484</v>
      </c>
      <c r="N1216" t="s">
        <v>6097</v>
      </c>
      <c r="O1216" t="s">
        <v>6098</v>
      </c>
      <c r="P1216">
        <f>SUM(sample_report[[#This Row],[DIFF_4]:[DIFF_0]])</f>
        <v>-137.6985</v>
      </c>
      <c r="Q1216">
        <f>sample_report[[#This Row],[CTP_4]]-sample_report[[#This Row],[NOM_TAX_4]]</f>
        <v>-136.66849999999999</v>
      </c>
      <c r="R1216" s="1">
        <f>sample_report[[#This Row],[CTP_3]]-sample_report[[#This Row],[NOM_TAX_3]]</f>
        <v>9.75</v>
      </c>
      <c r="S1216" s="1">
        <f>sample_report[[#This Row],[CTP_2]]-sample_report[[#This Row],[NOMO_TAX_2]]</f>
        <v>-26.22</v>
      </c>
      <c r="T1216" s="1">
        <f>sample_report[[#This Row],[CTP_1]]-sample_report[[#This Row],[NOM_TAX_1]]</f>
        <v>6.65</v>
      </c>
      <c r="U1216" s="1">
        <f>sample_report[[#This Row],[CTP_0]]-sample_report[[#This Row],[NOM_TAX_0]]</f>
        <v>8.7899999999999991</v>
      </c>
      <c r="V1216" t="s">
        <v>6099</v>
      </c>
      <c r="W1216" t="s">
        <v>6100</v>
      </c>
      <c r="X1216" t="s">
        <v>6101</v>
      </c>
      <c r="Y1216" t="s">
        <v>6102</v>
      </c>
      <c r="Z1216" t="s">
        <v>6096</v>
      </c>
      <c r="AA1216">
        <f>sample_report[[#This Row],[PTI_4]]*sample_report[[#This Row],[STR_4]]*0.01</f>
        <v>146.6985</v>
      </c>
      <c r="AF1216">
        <v>39</v>
      </c>
      <c r="AG1216">
        <v>39</v>
      </c>
      <c r="AH1216">
        <v>39</v>
      </c>
      <c r="AI1216">
        <v>39</v>
      </c>
      <c r="AJ1216">
        <v>39</v>
      </c>
      <c r="AK1216" t="s">
        <v>6103</v>
      </c>
      <c r="AL1216" t="s">
        <v>6104</v>
      </c>
      <c r="AM1216" t="s">
        <v>6105</v>
      </c>
      <c r="AN1216">
        <v>7697</v>
      </c>
      <c r="AO1216">
        <v>13663</v>
      </c>
      <c r="AP1216" t="s">
        <v>6106</v>
      </c>
      <c r="AQ1216" t="s">
        <v>6107</v>
      </c>
      <c r="AR1216" t="s">
        <v>6108</v>
      </c>
    </row>
    <row r="1217" spans="1:44" hidden="1" x14ac:dyDescent="0.3">
      <c r="A1217" t="s">
        <v>1241</v>
      </c>
      <c r="B1217" t="s">
        <v>1242</v>
      </c>
      <c r="C1217" t="s">
        <v>30</v>
      </c>
      <c r="D1217" t="s">
        <v>63</v>
      </c>
      <c r="E1217">
        <v>2018</v>
      </c>
      <c r="F1217">
        <v>28880</v>
      </c>
      <c r="G1217" t="s">
        <v>6109</v>
      </c>
      <c r="H1217">
        <v>214339</v>
      </c>
      <c r="I1217">
        <v>308198</v>
      </c>
      <c r="J1217" t="s">
        <v>1249</v>
      </c>
      <c r="K1217">
        <v>-3931</v>
      </c>
      <c r="L1217">
        <v>32793</v>
      </c>
      <c r="M1217">
        <v>1183</v>
      </c>
      <c r="N1217" t="s">
        <v>6110</v>
      </c>
      <c r="O1217" t="s">
        <v>6111</v>
      </c>
      <c r="P1217">
        <f>SUM(sample_report[[#This Row],[DIFF_4]:[DIFF_0]])</f>
        <v>152.79</v>
      </c>
      <c r="Q1217">
        <f>sample_report[[#This Row],[CTP_4]]-sample_report[[#This Row],[NOM_TAX_4]]</f>
        <v>44.77</v>
      </c>
      <c r="R1217" s="1">
        <f>sample_report[[#This Row],[CTP_3]]-sample_report[[#This Row],[NOM_TAX_3]]</f>
        <v>6.59</v>
      </c>
      <c r="S1217" s="1">
        <f>sample_report[[#This Row],[CTP_2]]-sample_report[[#This Row],[NOMO_TAX_2]]</f>
        <v>39.64</v>
      </c>
      <c r="T1217" s="1">
        <f>sample_report[[#This Row],[CTP_1]]-sample_report[[#This Row],[NOM_TAX_1]]</f>
        <v>44.22</v>
      </c>
      <c r="U1217" s="1">
        <f>sample_report[[#This Row],[CTP_0]]-sample_report[[#This Row],[NOM_TAX_0]]</f>
        <v>17.57</v>
      </c>
      <c r="V1217" t="s">
        <v>1262</v>
      </c>
      <c r="W1217" t="s">
        <v>1263</v>
      </c>
      <c r="X1217" t="s">
        <v>1247</v>
      </c>
      <c r="Y1217" t="s">
        <v>1248</v>
      </c>
      <c r="Z1217" t="s">
        <v>1249</v>
      </c>
      <c r="AA1217">
        <f>sample_report[[#This Row],[PTI_4]]*sample_report[[#This Row],[STR_4]]*0.01</f>
        <v>0</v>
      </c>
      <c r="AK1217" t="s">
        <v>1266</v>
      </c>
      <c r="AL1217" t="s">
        <v>6112</v>
      </c>
      <c r="AM1217" t="s">
        <v>1251</v>
      </c>
      <c r="AN1217">
        <v>47476</v>
      </c>
      <c r="AO1217">
        <v>28880</v>
      </c>
      <c r="AP1217" t="s">
        <v>6113</v>
      </c>
      <c r="AQ1217" t="s">
        <v>6114</v>
      </c>
      <c r="AR1217" t="s">
        <v>6115</v>
      </c>
    </row>
    <row r="1218" spans="1:44" hidden="1" x14ac:dyDescent="0.3">
      <c r="A1218" t="s">
        <v>6116</v>
      </c>
      <c r="B1218" t="s">
        <v>6117</v>
      </c>
      <c r="C1218" t="s">
        <v>30</v>
      </c>
      <c r="D1218" t="s">
        <v>63</v>
      </c>
      <c r="E1218">
        <v>2018</v>
      </c>
      <c r="F1218">
        <v>119900</v>
      </c>
      <c r="G1218" t="s">
        <v>6118</v>
      </c>
      <c r="H1218">
        <v>227600</v>
      </c>
      <c r="I1218">
        <v>999100</v>
      </c>
      <c r="J1218" t="s">
        <v>6119</v>
      </c>
      <c r="K1218">
        <v>108300</v>
      </c>
      <c r="L1218">
        <v>11600</v>
      </c>
      <c r="M1218">
        <v>119</v>
      </c>
      <c r="N1218" t="s">
        <v>6120</v>
      </c>
      <c r="O1218" t="s">
        <v>6121</v>
      </c>
      <c r="P1218">
        <f>SUM(sample_report[[#This Row],[DIFF_4]:[DIFF_0]])</f>
        <v>505.5</v>
      </c>
      <c r="Q1218">
        <f>sample_report[[#This Row],[CTP_4]]-sample_report[[#This Row],[NOM_TAX_4]]</f>
        <v>58.1</v>
      </c>
      <c r="R1218" s="1">
        <f>sample_report[[#This Row],[CTP_3]]-sample_report[[#This Row],[NOM_TAX_3]]</f>
        <v>97.4</v>
      </c>
      <c r="S1218" s="1">
        <f>sample_report[[#This Row],[CTP_2]]-sample_report[[#This Row],[NOMO_TAX_2]]</f>
        <v>161</v>
      </c>
      <c r="T1218" s="1">
        <f>sample_report[[#This Row],[CTP_1]]-sample_report[[#This Row],[NOM_TAX_1]]</f>
        <v>102</v>
      </c>
      <c r="U1218" s="1">
        <f>sample_report[[#This Row],[CTP_0]]-sample_report[[#This Row],[NOM_TAX_0]]</f>
        <v>87</v>
      </c>
      <c r="V1218" t="s">
        <v>6122</v>
      </c>
      <c r="W1218" t="s">
        <v>6123</v>
      </c>
      <c r="X1218" t="s">
        <v>6124</v>
      </c>
      <c r="Y1218" t="s">
        <v>6125</v>
      </c>
      <c r="Z1218" t="s">
        <v>6119</v>
      </c>
      <c r="AA1218">
        <f>sample_report[[#This Row],[PTI_4]]*sample_report[[#This Row],[STR_4]]*0.01</f>
        <v>0</v>
      </c>
      <c r="AK1218" t="s">
        <v>6126</v>
      </c>
      <c r="AL1218" t="s">
        <v>6127</v>
      </c>
      <c r="AM1218" t="s">
        <v>1543</v>
      </c>
      <c r="AN1218">
        <v>66500</v>
      </c>
      <c r="AO1218">
        <v>119900</v>
      </c>
      <c r="AP1218" t="s">
        <v>6128</v>
      </c>
      <c r="AQ1218" t="s">
        <v>6129</v>
      </c>
      <c r="AR1218" t="s">
        <v>6130</v>
      </c>
    </row>
    <row r="1219" spans="1:44" hidden="1" x14ac:dyDescent="0.3">
      <c r="A1219" t="s">
        <v>6131</v>
      </c>
      <c r="B1219" t="s">
        <v>6132</v>
      </c>
      <c r="C1219" t="s">
        <v>30</v>
      </c>
      <c r="D1219" t="s">
        <v>63</v>
      </c>
      <c r="E1219">
        <v>2018</v>
      </c>
      <c r="F1219">
        <v>39390</v>
      </c>
      <c r="G1219" t="s">
        <v>6133</v>
      </c>
      <c r="H1219">
        <v>222970</v>
      </c>
      <c r="I1219">
        <v>380930</v>
      </c>
      <c r="J1219" t="s">
        <v>6134</v>
      </c>
      <c r="K1219">
        <v>6010</v>
      </c>
      <c r="L1219">
        <v>33380</v>
      </c>
      <c r="M1219">
        <v>872</v>
      </c>
      <c r="N1219" t="s">
        <v>6135</v>
      </c>
      <c r="O1219" t="s">
        <v>6136</v>
      </c>
      <c r="P1219">
        <f>SUM(sample_report[[#This Row],[DIFF_4]:[DIFF_0]])</f>
        <v>269.09999999999997</v>
      </c>
      <c r="Q1219">
        <f>sample_report[[#This Row],[CTP_4]]-sample_report[[#This Row],[NOM_TAX_4]]</f>
        <v>72.7</v>
      </c>
      <c r="R1219" s="1">
        <f>sample_report[[#This Row],[CTP_3]]-sample_report[[#This Row],[NOM_TAX_3]]</f>
        <v>86.5</v>
      </c>
      <c r="S1219" s="1">
        <f>sample_report[[#This Row],[CTP_2]]-sample_report[[#This Row],[NOMO_TAX_2]]</f>
        <v>24.6</v>
      </c>
      <c r="T1219" s="1">
        <f>sample_report[[#This Row],[CTP_1]]-sample_report[[#This Row],[NOM_TAX_1]]</f>
        <v>28.2</v>
      </c>
      <c r="U1219" s="1">
        <f>sample_report[[#This Row],[CTP_0]]-sample_report[[#This Row],[NOM_TAX_0]]</f>
        <v>57.1</v>
      </c>
      <c r="V1219" t="s">
        <v>6137</v>
      </c>
      <c r="W1219" t="s">
        <v>6138</v>
      </c>
      <c r="X1219" t="s">
        <v>6139</v>
      </c>
      <c r="Y1219" t="s">
        <v>6140</v>
      </c>
      <c r="Z1219" t="s">
        <v>6134</v>
      </c>
      <c r="AA1219">
        <f>sample_report[[#This Row],[PTI_4]]*sample_report[[#This Row],[STR_4]]*0.01</f>
        <v>0</v>
      </c>
      <c r="AK1219" t="s">
        <v>6141</v>
      </c>
      <c r="AL1219" t="s">
        <v>6142</v>
      </c>
      <c r="AM1219" t="s">
        <v>6143</v>
      </c>
      <c r="AN1219">
        <v>28700</v>
      </c>
      <c r="AO1219">
        <v>39390</v>
      </c>
      <c r="AP1219" t="s">
        <v>6144</v>
      </c>
      <c r="AQ1219" t="s">
        <v>6145</v>
      </c>
      <c r="AR1219" t="s">
        <v>6146</v>
      </c>
    </row>
    <row r="1220" spans="1:44" hidden="1" x14ac:dyDescent="0.3">
      <c r="A1220" t="s">
        <v>5997</v>
      </c>
      <c r="B1220" t="s">
        <v>5998</v>
      </c>
      <c r="C1220" t="s">
        <v>30</v>
      </c>
      <c r="D1220" t="s">
        <v>63</v>
      </c>
      <c r="E1220">
        <v>2019</v>
      </c>
      <c r="F1220">
        <v>244657</v>
      </c>
      <c r="G1220" t="s">
        <v>6312</v>
      </c>
      <c r="H1220">
        <v>467387</v>
      </c>
      <c r="I1220">
        <v>1200133</v>
      </c>
      <c r="J1220" t="s">
        <v>6313</v>
      </c>
      <c r="K1220">
        <v>25514</v>
      </c>
      <c r="L1220">
        <v>219143</v>
      </c>
      <c r="M1220">
        <v>1790</v>
      </c>
      <c r="N1220" t="s">
        <v>6314</v>
      </c>
      <c r="O1220" t="s">
        <v>6315</v>
      </c>
      <c r="P1220">
        <f>SUM(sample_report[[#This Row],[DIFF_4]:[DIFF_0]])</f>
        <v>625.42999999999995</v>
      </c>
      <c r="Q1220">
        <f>sample_report[[#This Row],[CTP_4]]-sample_report[[#This Row],[NOM_TAX_4]]</f>
        <v>114.51</v>
      </c>
      <c r="R1220" s="1">
        <f>sample_report[[#This Row],[CTP_3]]-sample_report[[#This Row],[NOM_TAX_3]]</f>
        <v>39.75</v>
      </c>
      <c r="S1220" s="1">
        <f>sample_report[[#This Row],[CTP_2]]-sample_report[[#This Row],[NOMO_TAX_2]]</f>
        <v>28.1</v>
      </c>
      <c r="T1220" s="1">
        <f>sample_report[[#This Row],[CTP_1]]-sample_report[[#This Row],[NOM_TAX_1]]</f>
        <v>142.80000000000001</v>
      </c>
      <c r="U1220" s="1">
        <f>sample_report[[#This Row],[CTP_0]]-sample_report[[#This Row],[NOM_TAX_0]]</f>
        <v>300.27</v>
      </c>
      <c r="V1220" t="s">
        <v>6004</v>
      </c>
      <c r="W1220" t="s">
        <v>6005</v>
      </c>
      <c r="X1220" t="s">
        <v>6006</v>
      </c>
      <c r="Y1220" t="s">
        <v>6000</v>
      </c>
      <c r="Z1220" t="s">
        <v>6313</v>
      </c>
      <c r="AA1220">
        <f>sample_report[[#This Row],[PTI_4]]*sample_report[[#This Row],[STR_4]]*0.01</f>
        <v>0</v>
      </c>
      <c r="AK1220" t="s">
        <v>6008</v>
      </c>
      <c r="AL1220" t="s">
        <v>6009</v>
      </c>
      <c r="AM1220" t="s">
        <v>6316</v>
      </c>
      <c r="AN1220">
        <v>315179</v>
      </c>
      <c r="AO1220">
        <v>244657</v>
      </c>
      <c r="AP1220" t="s">
        <v>6317</v>
      </c>
      <c r="AQ1220" t="s">
        <v>6318</v>
      </c>
      <c r="AR1220" t="s">
        <v>6319</v>
      </c>
    </row>
    <row r="1221" spans="1:44" hidden="1" x14ac:dyDescent="0.3">
      <c r="A1221" t="s">
        <v>61</v>
      </c>
      <c r="B1221" t="s">
        <v>62</v>
      </c>
      <c r="C1221" t="s">
        <v>30</v>
      </c>
      <c r="D1221" t="s">
        <v>63</v>
      </c>
      <c r="E1221">
        <v>2019</v>
      </c>
      <c r="F1221">
        <v>163300</v>
      </c>
      <c r="G1221" t="s">
        <v>6320</v>
      </c>
      <c r="H1221">
        <v>1280500</v>
      </c>
      <c r="I1221">
        <v>1984500</v>
      </c>
      <c r="J1221" t="s">
        <v>71</v>
      </c>
      <c r="K1221">
        <v>13000</v>
      </c>
      <c r="L1221">
        <v>150300</v>
      </c>
      <c r="M1221">
        <v>797</v>
      </c>
      <c r="N1221" t="s">
        <v>6321</v>
      </c>
      <c r="O1221" t="s">
        <v>6322</v>
      </c>
      <c r="P1221">
        <f>SUM(sample_report[[#This Row],[DIFF_4]:[DIFF_0]])</f>
        <v>1196</v>
      </c>
      <c r="Q1221">
        <f>sample_report[[#This Row],[CTP_4]]-sample_report[[#This Row],[NOM_TAX_4]]</f>
        <v>20</v>
      </c>
      <c r="R1221" s="1">
        <f>sample_report[[#This Row],[CTP_3]]-sample_report[[#This Row],[NOM_TAX_3]]</f>
        <v>121</v>
      </c>
      <c r="S1221" s="1">
        <f>sample_report[[#This Row],[CTP_2]]-sample_report[[#This Row],[NOMO_TAX_2]]</f>
        <v>176</v>
      </c>
      <c r="T1221" s="1">
        <f>sample_report[[#This Row],[CTP_1]]-sample_report[[#This Row],[NOM_TAX_1]]</f>
        <v>560</v>
      </c>
      <c r="U1221" s="1">
        <f>sample_report[[#This Row],[CTP_0]]-sample_report[[#This Row],[NOM_TAX_0]]</f>
        <v>319</v>
      </c>
      <c r="V1221" t="s">
        <v>84</v>
      </c>
      <c r="W1221" t="s">
        <v>68</v>
      </c>
      <c r="X1221" t="s">
        <v>69</v>
      </c>
      <c r="Y1221" t="s">
        <v>70</v>
      </c>
      <c r="Z1221" t="s">
        <v>71</v>
      </c>
      <c r="AA1221">
        <f>sample_report[[#This Row],[PTI_4]]*sample_report[[#This Row],[STR_4]]*0.01</f>
        <v>0</v>
      </c>
      <c r="AK1221" t="s">
        <v>6016</v>
      </c>
      <c r="AL1221" t="s">
        <v>72</v>
      </c>
      <c r="AM1221" t="s">
        <v>73</v>
      </c>
      <c r="AN1221">
        <v>187700</v>
      </c>
      <c r="AO1221">
        <v>163300</v>
      </c>
      <c r="AP1221" t="s">
        <v>6323</v>
      </c>
      <c r="AQ1221" t="s">
        <v>6324</v>
      </c>
      <c r="AR1221" t="s">
        <v>6325</v>
      </c>
    </row>
    <row r="1222" spans="1:44" hidden="1" x14ac:dyDescent="0.3">
      <c r="A1222" t="s">
        <v>5556</v>
      </c>
      <c r="B1222" t="s">
        <v>5557</v>
      </c>
      <c r="C1222" t="s">
        <v>30</v>
      </c>
      <c r="D1222" t="s">
        <v>63</v>
      </c>
      <c r="E1222">
        <v>2019</v>
      </c>
      <c r="F1222">
        <v>252300</v>
      </c>
      <c r="G1222" t="s">
        <v>6326</v>
      </c>
      <c r="H1222">
        <v>-119300</v>
      </c>
      <c r="I1222">
        <v>3346700</v>
      </c>
      <c r="J1222" t="s">
        <v>5564</v>
      </c>
      <c r="K1222">
        <v>-62900</v>
      </c>
      <c r="L1222">
        <v>315200</v>
      </c>
      <c r="M1222">
        <v>926</v>
      </c>
      <c r="N1222" t="s">
        <v>6327</v>
      </c>
      <c r="O1222" t="s">
        <v>6328</v>
      </c>
      <c r="P1222">
        <f>SUM(sample_report[[#This Row],[DIFF_4]:[DIFF_0]])</f>
        <v>3077</v>
      </c>
      <c r="Q1222">
        <f>sample_report[[#This Row],[CTP_4]]-sample_report[[#This Row],[NOM_TAX_4]]</f>
        <v>1012</v>
      </c>
      <c r="R1222" s="1">
        <f>sample_report[[#This Row],[CTP_3]]-sample_report[[#This Row],[NOM_TAX_3]]</f>
        <v>587</v>
      </c>
      <c r="S1222" s="1">
        <f>sample_report[[#This Row],[CTP_2]]-sample_report[[#This Row],[NOMO_TAX_2]]</f>
        <v>438</v>
      </c>
      <c r="T1222" s="1">
        <f>sample_report[[#This Row],[CTP_1]]-sample_report[[#This Row],[NOM_TAX_1]]</f>
        <v>951</v>
      </c>
      <c r="U1222" s="1">
        <f>sample_report[[#This Row],[CTP_0]]-sample_report[[#This Row],[NOM_TAX_0]]</f>
        <v>89</v>
      </c>
      <c r="V1222" t="s">
        <v>5577</v>
      </c>
      <c r="W1222" t="s">
        <v>3981</v>
      </c>
      <c r="X1222" t="s">
        <v>5562</v>
      </c>
      <c r="Y1222" t="s">
        <v>5563</v>
      </c>
      <c r="Z1222" t="s">
        <v>5564</v>
      </c>
      <c r="AA1222">
        <f>sample_report[[#This Row],[PTI_4]]*sample_report[[#This Row],[STR_4]]*0.01</f>
        <v>0</v>
      </c>
      <c r="AK1222" t="s">
        <v>6023</v>
      </c>
      <c r="AL1222" t="s">
        <v>5565</v>
      </c>
      <c r="AM1222" t="s">
        <v>5566</v>
      </c>
      <c r="AN1222">
        <v>301300</v>
      </c>
      <c r="AO1222">
        <v>252300</v>
      </c>
      <c r="AP1222" t="s">
        <v>6329</v>
      </c>
      <c r="AQ1222" t="s">
        <v>6330</v>
      </c>
      <c r="AR1222" t="s">
        <v>6331</v>
      </c>
    </row>
    <row r="1223" spans="1:44" hidden="1" x14ac:dyDescent="0.3">
      <c r="A1223" t="s">
        <v>3663</v>
      </c>
      <c r="B1223" t="s">
        <v>3664</v>
      </c>
      <c r="C1223" t="s">
        <v>30</v>
      </c>
      <c r="D1223" t="s">
        <v>63</v>
      </c>
      <c r="E1223">
        <v>2019</v>
      </c>
      <c r="F1223">
        <v>107900</v>
      </c>
      <c r="G1223" t="s">
        <v>6332</v>
      </c>
      <c r="H1223">
        <v>533100</v>
      </c>
      <c r="I1223">
        <v>895700</v>
      </c>
      <c r="J1223" t="s">
        <v>3672</v>
      </c>
      <c r="K1223">
        <v>6000</v>
      </c>
      <c r="L1223">
        <v>101900</v>
      </c>
      <c r="M1223">
        <v>1162</v>
      </c>
      <c r="N1223" t="s">
        <v>6333</v>
      </c>
      <c r="O1223" t="s">
        <v>6334</v>
      </c>
      <c r="P1223">
        <f>SUM(sample_report[[#This Row],[DIFF_4]:[DIFF_0]])</f>
        <v>245</v>
      </c>
      <c r="Q1223">
        <f>sample_report[[#This Row],[CTP_4]]-sample_report[[#This Row],[NOM_TAX_4]]</f>
        <v>2</v>
      </c>
      <c r="R1223" s="1">
        <f>sample_report[[#This Row],[CTP_3]]-sample_report[[#This Row],[NOM_TAX_3]]</f>
        <v>35</v>
      </c>
      <c r="S1223" s="1">
        <f>sample_report[[#This Row],[CTP_2]]-sample_report[[#This Row],[NOMO_TAX_2]]</f>
        <v>51</v>
      </c>
      <c r="T1223" s="1">
        <f>sample_report[[#This Row],[CTP_1]]-sample_report[[#This Row],[NOM_TAX_1]]</f>
        <v>57</v>
      </c>
      <c r="U1223" s="1">
        <f>sample_report[[#This Row],[CTP_0]]-sample_report[[#This Row],[NOM_TAX_0]]</f>
        <v>100</v>
      </c>
      <c r="V1223" t="s">
        <v>3685</v>
      </c>
      <c r="W1223" t="s">
        <v>3669</v>
      </c>
      <c r="X1223" t="s">
        <v>3670</v>
      </c>
      <c r="Y1223" t="s">
        <v>3671</v>
      </c>
      <c r="Z1223" t="s">
        <v>3672</v>
      </c>
      <c r="AA1223">
        <f>sample_report[[#This Row],[PTI_4]]*sample_report[[#This Row],[STR_4]]*0.01</f>
        <v>0</v>
      </c>
      <c r="AK1223" t="s">
        <v>6029</v>
      </c>
      <c r="AL1223" t="s">
        <v>3673</v>
      </c>
      <c r="AM1223" t="s">
        <v>3674</v>
      </c>
      <c r="AN1223">
        <v>144900</v>
      </c>
      <c r="AO1223">
        <v>107900</v>
      </c>
      <c r="AP1223" t="s">
        <v>6335</v>
      </c>
      <c r="AQ1223" t="s">
        <v>6336</v>
      </c>
      <c r="AR1223" t="s">
        <v>6337</v>
      </c>
    </row>
    <row r="1224" spans="1:44" hidden="1" x14ac:dyDescent="0.3">
      <c r="A1224" t="s">
        <v>6033</v>
      </c>
      <c r="B1224" t="s">
        <v>6034</v>
      </c>
      <c r="C1224" t="s">
        <v>30</v>
      </c>
      <c r="D1224" t="s">
        <v>63</v>
      </c>
      <c r="E1224">
        <v>2019</v>
      </c>
      <c r="F1224">
        <v>-12551</v>
      </c>
      <c r="G1224" t="s">
        <v>6338</v>
      </c>
      <c r="H1224">
        <v>25238</v>
      </c>
      <c r="I1224">
        <v>98431</v>
      </c>
      <c r="J1224" t="s">
        <v>6339</v>
      </c>
      <c r="K1224">
        <v>-2</v>
      </c>
      <c r="L1224">
        <v>-12550</v>
      </c>
      <c r="M1224">
        <v>-1814</v>
      </c>
      <c r="N1224" t="s">
        <v>35</v>
      </c>
      <c r="O1224" t="s">
        <v>35</v>
      </c>
      <c r="P1224" t="e">
        <f>SUM(sample_report[[#This Row],[DIFF_4]:[DIFF_0]])</f>
        <v>#VALUE!</v>
      </c>
      <c r="Q1224" t="e">
        <f>sample_report[[#This Row],[CTP_4]]-sample_report[[#This Row],[NOM_TAX_4]]</f>
        <v>#VALUE!</v>
      </c>
      <c r="R1224" s="1" t="e">
        <f>sample_report[[#This Row],[CTP_3]]-sample_report[[#This Row],[NOM_TAX_3]]</f>
        <v>#VALUE!</v>
      </c>
      <c r="S1224" s="1" t="e">
        <f>sample_report[[#This Row],[CTP_2]]-sample_report[[#This Row],[NOMO_TAX_2]]</f>
        <v>#VALUE!</v>
      </c>
      <c r="T1224" s="1" t="e">
        <f>sample_report[[#This Row],[CTP_1]]-sample_report[[#This Row],[NOM_TAX_1]]</f>
        <v>#VALUE!</v>
      </c>
      <c r="U1224" s="1">
        <f>sample_report[[#This Row],[CTP_0]]-sample_report[[#This Row],[NOM_TAX_0]]</f>
        <v>0.51</v>
      </c>
      <c r="V1224" t="s">
        <v>35</v>
      </c>
      <c r="W1224" t="s">
        <v>35</v>
      </c>
      <c r="X1224" t="s">
        <v>35</v>
      </c>
      <c r="Y1224" t="s">
        <v>35</v>
      </c>
      <c r="Z1224" t="s">
        <v>6339</v>
      </c>
      <c r="AA1224">
        <f>sample_report[[#This Row],[PTI_4]]*sample_report[[#This Row],[STR_4]]*0.01</f>
        <v>0</v>
      </c>
      <c r="AK1224" t="s">
        <v>6036</v>
      </c>
      <c r="AL1224" t="s">
        <v>6037</v>
      </c>
      <c r="AM1224" t="s">
        <v>6340</v>
      </c>
      <c r="AN1224">
        <v>-11017</v>
      </c>
      <c r="AO1224">
        <v>-12551</v>
      </c>
      <c r="AP1224" t="s">
        <v>6341</v>
      </c>
      <c r="AQ1224" t="s">
        <v>6342</v>
      </c>
      <c r="AR1224" t="s">
        <v>6343</v>
      </c>
    </row>
    <row r="1225" spans="1:44" hidden="1" x14ac:dyDescent="0.3">
      <c r="A1225" t="s">
        <v>6040</v>
      </c>
      <c r="B1225" t="s">
        <v>6041</v>
      </c>
      <c r="C1225" t="s">
        <v>30</v>
      </c>
      <c r="D1225" t="s">
        <v>63</v>
      </c>
      <c r="E1225">
        <v>2019</v>
      </c>
      <c r="F1225">
        <v>59800</v>
      </c>
      <c r="G1225" t="s">
        <v>6344</v>
      </c>
      <c r="H1225">
        <v>183900</v>
      </c>
      <c r="I1225">
        <v>471100</v>
      </c>
      <c r="J1225" t="s">
        <v>5404</v>
      </c>
      <c r="K1225">
        <v>5400</v>
      </c>
      <c r="L1225">
        <v>54400</v>
      </c>
      <c r="M1225">
        <v>1202</v>
      </c>
      <c r="N1225" t="s">
        <v>6345</v>
      </c>
      <c r="O1225" t="s">
        <v>6346</v>
      </c>
      <c r="P1225">
        <f>SUM(sample_report[[#This Row],[DIFF_4]:[DIFF_0]])</f>
        <v>400</v>
      </c>
      <c r="Q1225">
        <f>sample_report[[#This Row],[CTP_4]]-sample_report[[#This Row],[NOM_TAX_4]]</f>
        <v>38</v>
      </c>
      <c r="R1225" s="1">
        <f>sample_report[[#This Row],[CTP_3]]-sample_report[[#This Row],[NOM_TAX_3]]</f>
        <v>81</v>
      </c>
      <c r="S1225" s="1">
        <f>sample_report[[#This Row],[CTP_2]]-sample_report[[#This Row],[NOMO_TAX_2]]</f>
        <v>65</v>
      </c>
      <c r="T1225" s="1">
        <f>sample_report[[#This Row],[CTP_1]]-sample_report[[#This Row],[NOM_TAX_1]]</f>
        <v>76</v>
      </c>
      <c r="U1225" s="1">
        <f>sample_report[[#This Row],[CTP_0]]-sample_report[[#This Row],[NOM_TAX_0]]</f>
        <v>140</v>
      </c>
      <c r="V1225" t="s">
        <v>6047</v>
      </c>
      <c r="W1225" t="s">
        <v>5586</v>
      </c>
      <c r="X1225" t="s">
        <v>6048</v>
      </c>
      <c r="Y1225" t="s">
        <v>6043</v>
      </c>
      <c r="Z1225" t="s">
        <v>5404</v>
      </c>
      <c r="AA1225">
        <f>sample_report[[#This Row],[PTI_4]]*sample_report[[#This Row],[STR_4]]*0.01</f>
        <v>0</v>
      </c>
      <c r="AK1225" t="s">
        <v>6050</v>
      </c>
      <c r="AL1225" t="s">
        <v>6051</v>
      </c>
      <c r="AM1225" t="s">
        <v>5661</v>
      </c>
      <c r="AN1225">
        <v>52400</v>
      </c>
      <c r="AO1225">
        <v>59800</v>
      </c>
      <c r="AP1225" t="s">
        <v>6347</v>
      </c>
      <c r="AQ1225" t="s">
        <v>219</v>
      </c>
      <c r="AR1225" t="s">
        <v>6348</v>
      </c>
    </row>
    <row r="1226" spans="1:44" hidden="1" x14ac:dyDescent="0.3">
      <c r="A1226" t="s">
        <v>4837</v>
      </c>
      <c r="B1226" t="s">
        <v>4838</v>
      </c>
      <c r="C1226" t="s">
        <v>30</v>
      </c>
      <c r="D1226" t="s">
        <v>63</v>
      </c>
      <c r="E1226">
        <v>2019</v>
      </c>
      <c r="F1226">
        <v>38600</v>
      </c>
      <c r="G1226" t="s">
        <v>6349</v>
      </c>
      <c r="H1226">
        <v>134240</v>
      </c>
      <c r="I1226">
        <v>387920</v>
      </c>
      <c r="J1226" t="s">
        <v>4840</v>
      </c>
      <c r="K1226">
        <v>5430</v>
      </c>
      <c r="L1226">
        <v>33170</v>
      </c>
      <c r="M1226">
        <v>954</v>
      </c>
      <c r="N1226" t="s">
        <v>6350</v>
      </c>
      <c r="O1226" t="s">
        <v>6351</v>
      </c>
      <c r="P1226">
        <f>SUM(sample_report[[#This Row],[DIFF_4]:[DIFF_0]])</f>
        <v>177.76</v>
      </c>
      <c r="Q1226">
        <f>sample_report[[#This Row],[CTP_4]]-sample_report[[#This Row],[NOM_TAX_4]]</f>
        <v>18.89</v>
      </c>
      <c r="R1226" s="1">
        <f>sample_report[[#This Row],[CTP_3]]-sample_report[[#This Row],[NOM_TAX_3]]</f>
        <v>26.61</v>
      </c>
      <c r="S1226" s="1">
        <f>sample_report[[#This Row],[CTP_2]]-sample_report[[#This Row],[NOMO_TAX_2]]</f>
        <v>32.159999999999997</v>
      </c>
      <c r="T1226" s="1">
        <f>sample_report[[#This Row],[CTP_1]]-sample_report[[#This Row],[NOM_TAX_1]]</f>
        <v>41.4</v>
      </c>
      <c r="U1226" s="1">
        <f>sample_report[[#This Row],[CTP_0]]-sample_report[[#This Row],[NOM_TAX_0]]</f>
        <v>58.7</v>
      </c>
      <c r="V1226" t="s">
        <v>4858</v>
      </c>
      <c r="W1226" t="s">
        <v>4843</v>
      </c>
      <c r="X1226" t="s">
        <v>4844</v>
      </c>
      <c r="Y1226" t="s">
        <v>4845</v>
      </c>
      <c r="Z1226" t="s">
        <v>4840</v>
      </c>
      <c r="AA1226">
        <f>sample_report[[#This Row],[PTI_4]]*sample_report[[#This Row],[STR_4]]*0.01</f>
        <v>0</v>
      </c>
      <c r="AK1226" t="s">
        <v>6058</v>
      </c>
      <c r="AL1226" t="s">
        <v>4846</v>
      </c>
      <c r="AM1226" t="s">
        <v>4847</v>
      </c>
      <c r="AN1226">
        <v>25090</v>
      </c>
      <c r="AO1226">
        <v>38600</v>
      </c>
      <c r="AP1226" t="s">
        <v>6352</v>
      </c>
      <c r="AQ1226" t="s">
        <v>6353</v>
      </c>
      <c r="AR1226" t="s">
        <v>6354</v>
      </c>
    </row>
    <row r="1227" spans="1:44" hidden="1" x14ac:dyDescent="0.3">
      <c r="A1227" t="s">
        <v>6061</v>
      </c>
      <c r="B1227" t="s">
        <v>6062</v>
      </c>
      <c r="C1227" t="s">
        <v>30</v>
      </c>
      <c r="D1227" t="s">
        <v>63</v>
      </c>
      <c r="E1227">
        <v>2019</v>
      </c>
      <c r="F1227">
        <v>75442</v>
      </c>
      <c r="G1227" t="s">
        <v>6355</v>
      </c>
      <c r="H1227">
        <v>184528</v>
      </c>
      <c r="I1227">
        <v>374398</v>
      </c>
      <c r="J1227" t="s">
        <v>6356</v>
      </c>
      <c r="K1227">
        <v>-7307</v>
      </c>
      <c r="L1227">
        <v>82749</v>
      </c>
      <c r="M1227">
        <v>2019</v>
      </c>
      <c r="N1227" t="s">
        <v>6357</v>
      </c>
      <c r="O1227" t="s">
        <v>6358</v>
      </c>
      <c r="P1227">
        <f>SUM(sample_report[[#This Row],[DIFF_4]:[DIFF_0]])</f>
        <v>447.84000000000003</v>
      </c>
      <c r="Q1227">
        <f>sample_report[[#This Row],[CTP_4]]-sample_report[[#This Row],[NOM_TAX_4]]</f>
        <v>40.5</v>
      </c>
      <c r="R1227" s="1">
        <f>sample_report[[#This Row],[CTP_3]]-sample_report[[#This Row],[NOM_TAX_3]]</f>
        <v>43.9</v>
      </c>
      <c r="S1227" s="1">
        <f>sample_report[[#This Row],[CTP_2]]-sample_report[[#This Row],[NOMO_TAX_2]]</f>
        <v>76.239999999999995</v>
      </c>
      <c r="T1227" s="1">
        <f>sample_report[[#This Row],[CTP_1]]-sample_report[[#This Row],[NOM_TAX_1]]</f>
        <v>189.1</v>
      </c>
      <c r="U1227" s="1">
        <f>sample_report[[#This Row],[CTP_0]]-sample_report[[#This Row],[NOM_TAX_0]]</f>
        <v>98.1</v>
      </c>
      <c r="V1227" t="s">
        <v>6068</v>
      </c>
      <c r="W1227" t="s">
        <v>6069</v>
      </c>
      <c r="X1227" t="s">
        <v>6070</v>
      </c>
      <c r="Y1227" t="s">
        <v>6064</v>
      </c>
      <c r="Z1227" t="s">
        <v>6356</v>
      </c>
      <c r="AA1227">
        <f>sample_report[[#This Row],[PTI_4]]*sample_report[[#This Row],[STR_4]]*0.01</f>
        <v>0</v>
      </c>
      <c r="AK1227" t="s">
        <v>6072</v>
      </c>
      <c r="AL1227" t="s">
        <v>6073</v>
      </c>
      <c r="AM1227" t="s">
        <v>6359</v>
      </c>
      <c r="AN1227">
        <v>82489</v>
      </c>
      <c r="AO1227">
        <v>75442</v>
      </c>
      <c r="AP1227" t="s">
        <v>6360</v>
      </c>
      <c r="AQ1227" t="s">
        <v>6361</v>
      </c>
      <c r="AR1227" t="s">
        <v>6362</v>
      </c>
    </row>
    <row r="1228" spans="1:44" hidden="1" x14ac:dyDescent="0.3">
      <c r="A1228" t="s">
        <v>6077</v>
      </c>
      <c r="B1228" t="s">
        <v>6078</v>
      </c>
      <c r="C1228" t="s">
        <v>30</v>
      </c>
      <c r="D1228" t="s">
        <v>63</v>
      </c>
      <c r="E1228">
        <v>2019</v>
      </c>
      <c r="F1228">
        <v>9179</v>
      </c>
      <c r="G1228" t="s">
        <v>6363</v>
      </c>
      <c r="H1228">
        <v>435968</v>
      </c>
      <c r="I1228">
        <v>580802</v>
      </c>
      <c r="J1228" t="s">
        <v>6364</v>
      </c>
      <c r="K1228">
        <v>-4133</v>
      </c>
      <c r="L1228">
        <v>13313</v>
      </c>
      <c r="M1228">
        <v>218</v>
      </c>
      <c r="N1228" t="s">
        <v>6365</v>
      </c>
      <c r="O1228" t="s">
        <v>6366</v>
      </c>
      <c r="P1228">
        <f>SUM(sample_report[[#This Row],[DIFF_4]:[DIFF_0]])</f>
        <v>233.12</v>
      </c>
      <c r="Q1228">
        <f>sample_report[[#This Row],[CTP_4]]-sample_report[[#This Row],[NOM_TAX_4]]</f>
        <v>34.590000000000003</v>
      </c>
      <c r="R1228" s="1">
        <f>sample_report[[#This Row],[CTP_3]]-sample_report[[#This Row],[NOM_TAX_3]]</f>
        <v>34.94</v>
      </c>
      <c r="S1228" s="1">
        <f>sample_report[[#This Row],[CTP_2]]-sample_report[[#This Row],[NOMO_TAX_2]]</f>
        <v>52.66</v>
      </c>
      <c r="T1228" s="1">
        <f>sample_report[[#This Row],[CTP_1]]-sample_report[[#This Row],[NOM_TAX_1]]</f>
        <v>41.48</v>
      </c>
      <c r="U1228" s="1">
        <f>sample_report[[#This Row],[CTP_0]]-sample_report[[#This Row],[NOM_TAX_0]]</f>
        <v>69.45</v>
      </c>
      <c r="V1228" t="s">
        <v>6084</v>
      </c>
      <c r="W1228" t="s">
        <v>6085</v>
      </c>
      <c r="X1228" t="s">
        <v>6086</v>
      </c>
      <c r="Y1228" t="s">
        <v>6080</v>
      </c>
      <c r="Z1228" t="s">
        <v>6364</v>
      </c>
      <c r="AA1228">
        <f>sample_report[[#This Row],[PTI_4]]*sample_report[[#This Row],[STR_4]]*0.01</f>
        <v>0</v>
      </c>
      <c r="AK1228" t="s">
        <v>6088</v>
      </c>
      <c r="AL1228" t="s">
        <v>6089</v>
      </c>
      <c r="AM1228" t="s">
        <v>6367</v>
      </c>
      <c r="AN1228">
        <v>1715</v>
      </c>
      <c r="AO1228">
        <v>9179</v>
      </c>
      <c r="AP1228" t="s">
        <v>6368</v>
      </c>
      <c r="AQ1228" t="s">
        <v>6369</v>
      </c>
      <c r="AR1228" t="s">
        <v>6370</v>
      </c>
    </row>
    <row r="1229" spans="1:44" hidden="1" x14ac:dyDescent="0.3">
      <c r="A1229" t="s">
        <v>6093</v>
      </c>
      <c r="B1229" t="s">
        <v>6094</v>
      </c>
      <c r="C1229" t="s">
        <v>30</v>
      </c>
      <c r="D1229" t="s">
        <v>63</v>
      </c>
      <c r="E1229">
        <v>2019</v>
      </c>
      <c r="F1229">
        <v>23279</v>
      </c>
      <c r="G1229" t="s">
        <v>6371</v>
      </c>
      <c r="H1229">
        <v>204058</v>
      </c>
      <c r="I1229">
        <v>424307</v>
      </c>
      <c r="J1229" t="s">
        <v>6372</v>
      </c>
      <c r="K1229">
        <v>-10105</v>
      </c>
      <c r="L1229">
        <v>33384</v>
      </c>
      <c r="M1229">
        <v>822</v>
      </c>
      <c r="N1229" t="s">
        <v>6373</v>
      </c>
      <c r="O1229" t="s">
        <v>6374</v>
      </c>
      <c r="P1229">
        <f>SUM(sample_report[[#This Row],[DIFF_4]:[DIFF_0]])</f>
        <v>18.25</v>
      </c>
      <c r="Q1229">
        <f>sample_report[[#This Row],[CTP_4]]-sample_report[[#This Row],[NOM_TAX_4]]</f>
        <v>9.75</v>
      </c>
      <c r="R1229" s="1">
        <f>sample_report[[#This Row],[CTP_3]]-sample_report[[#This Row],[NOM_TAX_3]]</f>
        <v>-26.22</v>
      </c>
      <c r="S1229" s="1">
        <f>sample_report[[#This Row],[CTP_2]]-sample_report[[#This Row],[NOMO_TAX_2]]</f>
        <v>6.65</v>
      </c>
      <c r="T1229" s="1">
        <f>sample_report[[#This Row],[CTP_1]]-sample_report[[#This Row],[NOM_TAX_1]]</f>
        <v>8.7899999999999991</v>
      </c>
      <c r="U1229" s="1">
        <f>sample_report[[#This Row],[CTP_0]]-sample_report[[#This Row],[NOM_TAX_0]]</f>
        <v>19.28</v>
      </c>
      <c r="V1229" t="s">
        <v>6100</v>
      </c>
      <c r="W1229" t="s">
        <v>6101</v>
      </c>
      <c r="X1229" t="s">
        <v>6102</v>
      </c>
      <c r="Y1229" t="s">
        <v>6096</v>
      </c>
      <c r="Z1229" t="s">
        <v>6372</v>
      </c>
      <c r="AA1229">
        <f>sample_report[[#This Row],[PTI_4]]*sample_report[[#This Row],[STR_4]]*0.01</f>
        <v>0</v>
      </c>
      <c r="AK1229" t="s">
        <v>6104</v>
      </c>
      <c r="AL1229" t="s">
        <v>6105</v>
      </c>
      <c r="AM1229" t="s">
        <v>6375</v>
      </c>
      <c r="AN1229">
        <v>13663</v>
      </c>
      <c r="AO1229">
        <v>23279</v>
      </c>
      <c r="AP1229" t="s">
        <v>198</v>
      </c>
      <c r="AQ1229" t="s">
        <v>6376</v>
      </c>
      <c r="AR1229" t="s">
        <v>6377</v>
      </c>
    </row>
    <row r="1230" spans="1:44" hidden="1" x14ac:dyDescent="0.3">
      <c r="A1230" t="s">
        <v>1241</v>
      </c>
      <c r="B1230" t="s">
        <v>1242</v>
      </c>
      <c r="C1230" t="s">
        <v>30</v>
      </c>
      <c r="D1230" t="s">
        <v>63</v>
      </c>
      <c r="E1230">
        <v>2019</v>
      </c>
      <c r="F1230">
        <v>86227</v>
      </c>
      <c r="G1230" t="s">
        <v>6378</v>
      </c>
      <c r="H1230">
        <v>289469</v>
      </c>
      <c r="I1230">
        <v>418529</v>
      </c>
      <c r="J1230" t="s">
        <v>1250</v>
      </c>
      <c r="K1230">
        <v>240</v>
      </c>
      <c r="L1230">
        <v>85944</v>
      </c>
      <c r="M1230">
        <v>2365</v>
      </c>
      <c r="N1230" t="s">
        <v>6379</v>
      </c>
      <c r="O1230" t="s">
        <v>6380</v>
      </c>
      <c r="P1230">
        <f>SUM(sample_report[[#This Row],[DIFF_4]:[DIFF_0]])</f>
        <v>140.85000000000002</v>
      </c>
      <c r="Q1230">
        <f>sample_report[[#This Row],[CTP_4]]-sample_report[[#This Row],[NOM_TAX_4]]</f>
        <v>6.59</v>
      </c>
      <c r="R1230" s="1">
        <f>sample_report[[#This Row],[CTP_3]]-sample_report[[#This Row],[NOM_TAX_3]]</f>
        <v>39.64</v>
      </c>
      <c r="S1230" s="1">
        <f>sample_report[[#This Row],[CTP_2]]-sample_report[[#This Row],[NOMO_TAX_2]]</f>
        <v>44.22</v>
      </c>
      <c r="T1230" s="1">
        <f>sample_report[[#This Row],[CTP_1]]-sample_report[[#This Row],[NOM_TAX_1]]</f>
        <v>17.57</v>
      </c>
      <c r="U1230" s="1">
        <f>sample_report[[#This Row],[CTP_0]]-sample_report[[#This Row],[NOM_TAX_0]]</f>
        <v>32.83</v>
      </c>
      <c r="V1230" t="s">
        <v>1263</v>
      </c>
      <c r="W1230" t="s">
        <v>1247</v>
      </c>
      <c r="X1230" t="s">
        <v>1248</v>
      </c>
      <c r="Y1230" t="s">
        <v>1249</v>
      </c>
      <c r="Z1230" t="s">
        <v>1250</v>
      </c>
      <c r="AA1230">
        <f>sample_report[[#This Row],[PTI_4]]*sample_report[[#This Row],[STR_4]]*0.01</f>
        <v>0</v>
      </c>
      <c r="AK1230" t="s">
        <v>6112</v>
      </c>
      <c r="AL1230" t="s">
        <v>1251</v>
      </c>
      <c r="AM1230" t="s">
        <v>1252</v>
      </c>
      <c r="AN1230">
        <v>28880</v>
      </c>
      <c r="AO1230">
        <v>86227</v>
      </c>
      <c r="AP1230" t="s">
        <v>6381</v>
      </c>
      <c r="AQ1230" t="s">
        <v>6382</v>
      </c>
      <c r="AR1230" t="s">
        <v>6383</v>
      </c>
    </row>
    <row r="1231" spans="1:44" hidden="1" x14ac:dyDescent="0.3">
      <c r="A1231" t="s">
        <v>6116</v>
      </c>
      <c r="B1231" t="s">
        <v>6117</v>
      </c>
      <c r="C1231" t="s">
        <v>30</v>
      </c>
      <c r="D1231" t="s">
        <v>63</v>
      </c>
      <c r="E1231">
        <v>2019</v>
      </c>
      <c r="F1231">
        <v>126800</v>
      </c>
      <c r="G1231" t="s">
        <v>6384</v>
      </c>
      <c r="H1231">
        <v>109000</v>
      </c>
      <c r="I1231">
        <v>874100</v>
      </c>
      <c r="J1231" t="s">
        <v>6385</v>
      </c>
      <c r="K1231">
        <v>9900</v>
      </c>
      <c r="L1231">
        <v>116900</v>
      </c>
      <c r="M1231">
        <v>1248</v>
      </c>
      <c r="N1231" t="s">
        <v>6386</v>
      </c>
      <c r="O1231" t="s">
        <v>6387</v>
      </c>
      <c r="P1231">
        <f>SUM(sample_report[[#This Row],[DIFF_4]:[DIFF_0]])</f>
        <v>652.4</v>
      </c>
      <c r="Q1231">
        <f>sample_report[[#This Row],[CTP_4]]-sample_report[[#This Row],[NOM_TAX_4]]</f>
        <v>97.4</v>
      </c>
      <c r="R1231" s="1">
        <f>sample_report[[#This Row],[CTP_3]]-sample_report[[#This Row],[NOM_TAX_3]]</f>
        <v>161</v>
      </c>
      <c r="S1231" s="1">
        <f>sample_report[[#This Row],[CTP_2]]-sample_report[[#This Row],[NOMO_TAX_2]]</f>
        <v>102</v>
      </c>
      <c r="T1231" s="1">
        <f>sample_report[[#This Row],[CTP_1]]-sample_report[[#This Row],[NOM_TAX_1]]</f>
        <v>87</v>
      </c>
      <c r="U1231" s="1">
        <f>sample_report[[#This Row],[CTP_0]]-sample_report[[#This Row],[NOM_TAX_0]]</f>
        <v>205</v>
      </c>
      <c r="V1231" t="s">
        <v>6123</v>
      </c>
      <c r="W1231" t="s">
        <v>6124</v>
      </c>
      <c r="X1231" t="s">
        <v>6125</v>
      </c>
      <c r="Y1231" t="s">
        <v>6119</v>
      </c>
      <c r="Z1231" t="s">
        <v>6385</v>
      </c>
      <c r="AA1231">
        <f>sample_report[[#This Row],[PTI_4]]*sample_report[[#This Row],[STR_4]]*0.01</f>
        <v>0</v>
      </c>
      <c r="AK1231" t="s">
        <v>6127</v>
      </c>
      <c r="AL1231" t="s">
        <v>1543</v>
      </c>
      <c r="AM1231" t="s">
        <v>6388</v>
      </c>
      <c r="AN1231">
        <v>119900</v>
      </c>
      <c r="AO1231">
        <v>126800</v>
      </c>
      <c r="AP1231" t="s">
        <v>6389</v>
      </c>
      <c r="AQ1231" t="s">
        <v>6390</v>
      </c>
      <c r="AR1231" t="s">
        <v>6391</v>
      </c>
    </row>
    <row r="1232" spans="1:44" hidden="1" x14ac:dyDescent="0.3">
      <c r="A1232" t="s">
        <v>6131</v>
      </c>
      <c r="B1232" t="s">
        <v>6132</v>
      </c>
      <c r="C1232" t="s">
        <v>30</v>
      </c>
      <c r="D1232" t="s">
        <v>63</v>
      </c>
      <c r="E1232">
        <v>2019</v>
      </c>
      <c r="F1232">
        <v>47370</v>
      </c>
      <c r="G1232" t="s">
        <v>6392</v>
      </c>
      <c r="H1232">
        <v>271470</v>
      </c>
      <c r="I1232">
        <v>457980</v>
      </c>
      <c r="J1232" t="s">
        <v>6393</v>
      </c>
      <c r="K1232">
        <v>7140</v>
      </c>
      <c r="L1232">
        <v>40230</v>
      </c>
      <c r="M1232">
        <v>959</v>
      </c>
      <c r="N1232" t="s">
        <v>6394</v>
      </c>
      <c r="O1232" t="s">
        <v>6395</v>
      </c>
      <c r="P1232">
        <f>SUM(sample_report[[#This Row],[DIFF_4]:[DIFF_0]])</f>
        <v>299.39999999999998</v>
      </c>
      <c r="Q1232">
        <f>sample_report[[#This Row],[CTP_4]]-sample_report[[#This Row],[NOM_TAX_4]]</f>
        <v>86.5</v>
      </c>
      <c r="R1232" s="1">
        <f>sample_report[[#This Row],[CTP_3]]-sample_report[[#This Row],[NOM_TAX_3]]</f>
        <v>24.6</v>
      </c>
      <c r="S1232" s="1">
        <f>sample_report[[#This Row],[CTP_2]]-sample_report[[#This Row],[NOMO_TAX_2]]</f>
        <v>28.2</v>
      </c>
      <c r="T1232" s="1">
        <f>sample_report[[#This Row],[CTP_1]]-sample_report[[#This Row],[NOM_TAX_1]]</f>
        <v>57.1</v>
      </c>
      <c r="U1232" s="1">
        <f>sample_report[[#This Row],[CTP_0]]-sample_report[[#This Row],[NOM_TAX_0]]</f>
        <v>103</v>
      </c>
      <c r="V1232" t="s">
        <v>6138</v>
      </c>
      <c r="W1232" t="s">
        <v>6139</v>
      </c>
      <c r="X1232" t="s">
        <v>6140</v>
      </c>
      <c r="Y1232" t="s">
        <v>6134</v>
      </c>
      <c r="Z1232" t="s">
        <v>6393</v>
      </c>
      <c r="AA1232">
        <f>sample_report[[#This Row],[PTI_4]]*sample_report[[#This Row],[STR_4]]*0.01</f>
        <v>0</v>
      </c>
      <c r="AK1232" t="s">
        <v>6142</v>
      </c>
      <c r="AL1232" t="s">
        <v>6143</v>
      </c>
      <c r="AM1232" t="s">
        <v>6396</v>
      </c>
      <c r="AN1232">
        <v>39390</v>
      </c>
      <c r="AO1232">
        <v>47370</v>
      </c>
      <c r="AP1232" t="s">
        <v>6397</v>
      </c>
      <c r="AQ1232" t="s">
        <v>6398</v>
      </c>
      <c r="AR1232" t="s">
        <v>6399</v>
      </c>
    </row>
    <row r="1233" spans="1:44" hidden="1" x14ac:dyDescent="0.3">
      <c r="A1233" t="s">
        <v>5997</v>
      </c>
      <c r="B1233" t="s">
        <v>5998</v>
      </c>
      <c r="C1233" t="s">
        <v>30</v>
      </c>
      <c r="D1233" t="s">
        <v>63</v>
      </c>
      <c r="E1233">
        <v>2017</v>
      </c>
      <c r="F1233">
        <v>181167</v>
      </c>
      <c r="G1233" t="s">
        <v>6541</v>
      </c>
      <c r="H1233">
        <v>681745</v>
      </c>
      <c r="I1233">
        <v>1212277</v>
      </c>
      <c r="J1233" t="s">
        <v>6006</v>
      </c>
      <c r="K1233">
        <v>11391</v>
      </c>
      <c r="L1233">
        <v>169776</v>
      </c>
      <c r="M1233">
        <v>1392</v>
      </c>
      <c r="N1233" t="s">
        <v>6542</v>
      </c>
      <c r="O1233" t="s">
        <v>6543</v>
      </c>
      <c r="P1233">
        <f>SUM(sample_report[[#This Row],[DIFF_4]:[DIFF_0]])</f>
        <v>208.22</v>
      </c>
      <c r="Q1233">
        <f>sample_report[[#This Row],[CTP_4]]-sample_report[[#This Row],[NOM_TAX_4]]</f>
        <v>7.7</v>
      </c>
      <c r="R1233" s="1">
        <f>sample_report[[#This Row],[CTP_3]]-sample_report[[#This Row],[NOM_TAX_3]]</f>
        <v>18.16</v>
      </c>
      <c r="S1233" s="1">
        <f>sample_report[[#This Row],[CTP_2]]-sample_report[[#This Row],[NOMO_TAX_2]]</f>
        <v>114.51</v>
      </c>
      <c r="T1233" s="1">
        <f>sample_report[[#This Row],[CTP_1]]-sample_report[[#This Row],[NOM_TAX_1]]</f>
        <v>39.75</v>
      </c>
      <c r="U1233" s="1">
        <f>sample_report[[#This Row],[CTP_0]]-sample_report[[#This Row],[NOM_TAX_0]]</f>
        <v>28.1</v>
      </c>
      <c r="V1233" t="s">
        <v>6544</v>
      </c>
      <c r="W1233" t="s">
        <v>6003</v>
      </c>
      <c r="X1233" t="s">
        <v>6004</v>
      </c>
      <c r="Y1233" t="s">
        <v>6005</v>
      </c>
      <c r="Z1233" t="s">
        <v>6006</v>
      </c>
      <c r="AA1233">
        <f>sample_report[[#This Row],[PTI_4]]*sample_report[[#This Row],[STR_4]]*0.01</f>
        <v>0</v>
      </c>
      <c r="AK1233" t="s">
        <v>6545</v>
      </c>
      <c r="AL1233" t="s">
        <v>6007</v>
      </c>
      <c r="AM1233" t="s">
        <v>6008</v>
      </c>
      <c r="AN1233">
        <v>96012</v>
      </c>
      <c r="AO1233">
        <v>181167</v>
      </c>
      <c r="AP1233" t="s">
        <v>6546</v>
      </c>
      <c r="AQ1233" t="s">
        <v>6547</v>
      </c>
      <c r="AR1233" t="s">
        <v>6548</v>
      </c>
    </row>
    <row r="1234" spans="1:44" hidden="1" x14ac:dyDescent="0.3">
      <c r="A1234" t="s">
        <v>61</v>
      </c>
      <c r="B1234" t="s">
        <v>62</v>
      </c>
      <c r="C1234" t="s">
        <v>30</v>
      </c>
      <c r="D1234" t="s">
        <v>63</v>
      </c>
      <c r="E1234">
        <v>2017</v>
      </c>
      <c r="F1234">
        <v>115100</v>
      </c>
      <c r="G1234" t="s">
        <v>6549</v>
      </c>
      <c r="H1234">
        <v>946200</v>
      </c>
      <c r="I1234">
        <v>1866800</v>
      </c>
      <c r="J1234" t="s">
        <v>69</v>
      </c>
      <c r="K1234">
        <v>87800</v>
      </c>
      <c r="L1234">
        <v>27300</v>
      </c>
      <c r="M1234">
        <v>151</v>
      </c>
      <c r="N1234" t="s">
        <v>6550</v>
      </c>
      <c r="O1234" t="s">
        <v>6551</v>
      </c>
      <c r="P1234">
        <f>SUM(sample_report[[#This Row],[DIFF_4]:[DIFF_0]])</f>
        <v>489</v>
      </c>
      <c r="Q1234">
        <f>sample_report[[#This Row],[CTP_4]]-sample_report[[#This Row],[NOM_TAX_4]]</f>
        <v>138</v>
      </c>
      <c r="R1234" s="1">
        <f>sample_report[[#This Row],[CTP_3]]-sample_report[[#This Row],[NOM_TAX_3]]</f>
        <v>34</v>
      </c>
      <c r="S1234" s="1">
        <f>sample_report[[#This Row],[CTP_2]]-sample_report[[#This Row],[NOMO_TAX_2]]</f>
        <v>20</v>
      </c>
      <c r="T1234" s="1">
        <f>sample_report[[#This Row],[CTP_1]]-sample_report[[#This Row],[NOM_TAX_1]]</f>
        <v>121</v>
      </c>
      <c r="U1234" s="1">
        <f>sample_report[[#This Row],[CTP_0]]-sample_report[[#This Row],[NOM_TAX_0]]</f>
        <v>176</v>
      </c>
      <c r="V1234" t="s">
        <v>82</v>
      </c>
      <c r="W1234" t="s">
        <v>83</v>
      </c>
      <c r="X1234" t="s">
        <v>84</v>
      </c>
      <c r="Y1234" t="s">
        <v>68</v>
      </c>
      <c r="Z1234" t="s">
        <v>69</v>
      </c>
      <c r="AA1234">
        <f>sample_report[[#This Row],[PTI_4]]*sample_report[[#This Row],[STR_4]]*0.01</f>
        <v>0</v>
      </c>
      <c r="AK1234" t="s">
        <v>86</v>
      </c>
      <c r="AL1234" t="s">
        <v>87</v>
      </c>
      <c r="AM1234" t="s">
        <v>6016</v>
      </c>
      <c r="AN1234">
        <v>110600</v>
      </c>
      <c r="AO1234">
        <v>115100</v>
      </c>
      <c r="AP1234" t="s">
        <v>6552</v>
      </c>
      <c r="AQ1234" t="s">
        <v>5235</v>
      </c>
      <c r="AR1234" t="s">
        <v>4722</v>
      </c>
    </row>
    <row r="1235" spans="1:44" hidden="1" x14ac:dyDescent="0.3">
      <c r="A1235" t="s">
        <v>5556</v>
      </c>
      <c r="B1235" t="s">
        <v>5557</v>
      </c>
      <c r="C1235" t="s">
        <v>30</v>
      </c>
      <c r="D1235" t="s">
        <v>63</v>
      </c>
      <c r="E1235">
        <v>2017</v>
      </c>
      <c r="F1235">
        <v>327600</v>
      </c>
      <c r="G1235" t="s">
        <v>6553</v>
      </c>
      <c r="H1235">
        <v>-340800</v>
      </c>
      <c r="I1235">
        <v>3291300</v>
      </c>
      <c r="J1235" t="s">
        <v>5562</v>
      </c>
      <c r="K1235">
        <v>75000</v>
      </c>
      <c r="L1235">
        <v>252600</v>
      </c>
      <c r="M1235">
        <v>816</v>
      </c>
      <c r="N1235" t="s">
        <v>6554</v>
      </c>
      <c r="O1235" t="s">
        <v>6555</v>
      </c>
      <c r="P1235">
        <f>SUM(sample_report[[#This Row],[DIFF_4]:[DIFF_0]])</f>
        <v>4695</v>
      </c>
      <c r="Q1235">
        <f>sample_report[[#This Row],[CTP_4]]-sample_report[[#This Row],[NOM_TAX_4]]</f>
        <v>1391</v>
      </c>
      <c r="R1235" s="1">
        <f>sample_report[[#This Row],[CTP_3]]-sample_report[[#This Row],[NOM_TAX_3]]</f>
        <v>1267</v>
      </c>
      <c r="S1235" s="1">
        <f>sample_report[[#This Row],[CTP_2]]-sample_report[[#This Row],[NOMO_TAX_2]]</f>
        <v>1012</v>
      </c>
      <c r="T1235" s="1">
        <f>sample_report[[#This Row],[CTP_1]]-sample_report[[#This Row],[NOM_TAX_1]]</f>
        <v>587</v>
      </c>
      <c r="U1235" s="1">
        <f>sample_report[[#This Row],[CTP_0]]-sample_report[[#This Row],[NOM_TAX_0]]</f>
        <v>438</v>
      </c>
      <c r="V1235" t="s">
        <v>5575</v>
      </c>
      <c r="W1235" t="s">
        <v>5576</v>
      </c>
      <c r="X1235" t="s">
        <v>5577</v>
      </c>
      <c r="Y1235" t="s">
        <v>3981</v>
      </c>
      <c r="Z1235" t="s">
        <v>5562</v>
      </c>
      <c r="AA1235">
        <f>sample_report[[#This Row],[PTI_4]]*sample_report[[#This Row],[STR_4]]*0.01</f>
        <v>0</v>
      </c>
      <c r="AK1235" t="s">
        <v>5579</v>
      </c>
      <c r="AL1235" t="s">
        <v>5580</v>
      </c>
      <c r="AM1235" t="s">
        <v>6023</v>
      </c>
      <c r="AN1235">
        <v>376100</v>
      </c>
      <c r="AO1235">
        <v>327600</v>
      </c>
      <c r="AP1235" t="s">
        <v>6556</v>
      </c>
      <c r="AQ1235" t="s">
        <v>6557</v>
      </c>
      <c r="AR1235" t="s">
        <v>6558</v>
      </c>
    </row>
    <row r="1236" spans="1:44" hidden="1" x14ac:dyDescent="0.3">
      <c r="A1236" t="s">
        <v>3663</v>
      </c>
      <c r="B1236" t="s">
        <v>3664</v>
      </c>
      <c r="C1236" t="s">
        <v>30</v>
      </c>
      <c r="D1236" t="s">
        <v>63</v>
      </c>
      <c r="E1236">
        <v>2017</v>
      </c>
      <c r="F1236">
        <v>121000</v>
      </c>
      <c r="G1236" t="s">
        <v>6559</v>
      </c>
      <c r="H1236">
        <v>406000</v>
      </c>
      <c r="I1236">
        <v>771800</v>
      </c>
      <c r="J1236" t="s">
        <v>3670</v>
      </c>
      <c r="K1236">
        <v>24300</v>
      </c>
      <c r="L1236">
        <v>96700</v>
      </c>
      <c r="M1236">
        <v>1310</v>
      </c>
      <c r="N1236" t="s">
        <v>6560</v>
      </c>
      <c r="O1236" t="s">
        <v>6561</v>
      </c>
      <c r="P1236">
        <f>SUM(sample_report[[#This Row],[DIFF_4]:[DIFF_0]])</f>
        <v>143</v>
      </c>
      <c r="Q1236">
        <f>sample_report[[#This Row],[CTP_4]]-sample_report[[#This Row],[NOM_TAX_4]]</f>
        <v>26</v>
      </c>
      <c r="R1236" s="1">
        <f>sample_report[[#This Row],[CTP_3]]-sample_report[[#This Row],[NOM_TAX_3]]</f>
        <v>29</v>
      </c>
      <c r="S1236" s="1">
        <f>sample_report[[#This Row],[CTP_2]]-sample_report[[#This Row],[NOMO_TAX_2]]</f>
        <v>2</v>
      </c>
      <c r="T1236" s="1">
        <f>sample_report[[#This Row],[CTP_1]]-sample_report[[#This Row],[NOM_TAX_1]]</f>
        <v>35</v>
      </c>
      <c r="U1236" s="1">
        <f>sample_report[[#This Row],[CTP_0]]-sample_report[[#This Row],[NOM_TAX_0]]</f>
        <v>51</v>
      </c>
      <c r="V1236" t="s">
        <v>3683</v>
      </c>
      <c r="W1236" t="s">
        <v>3684</v>
      </c>
      <c r="X1236" t="s">
        <v>3685</v>
      </c>
      <c r="Y1236" t="s">
        <v>3669</v>
      </c>
      <c r="Z1236" t="s">
        <v>3670</v>
      </c>
      <c r="AA1236">
        <f>sample_report[[#This Row],[PTI_4]]*sample_report[[#This Row],[STR_4]]*0.01</f>
        <v>0</v>
      </c>
      <c r="AK1236" t="s">
        <v>3687</v>
      </c>
      <c r="AL1236" t="s">
        <v>3688</v>
      </c>
      <c r="AM1236" t="s">
        <v>6029</v>
      </c>
      <c r="AN1236">
        <v>87700</v>
      </c>
      <c r="AO1236">
        <v>121000</v>
      </c>
      <c r="AP1236" t="s">
        <v>6562</v>
      </c>
      <c r="AQ1236" t="s">
        <v>6563</v>
      </c>
      <c r="AR1236" t="s">
        <v>6564</v>
      </c>
    </row>
    <row r="1237" spans="1:44" hidden="1" x14ac:dyDescent="0.3">
      <c r="A1237" t="s">
        <v>6033</v>
      </c>
      <c r="B1237" t="s">
        <v>6034</v>
      </c>
      <c r="C1237" t="s">
        <v>30</v>
      </c>
      <c r="D1237" t="s">
        <v>63</v>
      </c>
      <c r="E1237">
        <v>2017</v>
      </c>
      <c r="F1237">
        <v>-8308</v>
      </c>
      <c r="G1237" t="s">
        <v>35</v>
      </c>
      <c r="H1237">
        <v>-1565</v>
      </c>
      <c r="I1237">
        <v>13064</v>
      </c>
      <c r="J1237" t="s">
        <v>35</v>
      </c>
      <c r="K1237">
        <v>43</v>
      </c>
      <c r="L1237">
        <v>-8351</v>
      </c>
      <c r="M1237">
        <v>-5956</v>
      </c>
      <c r="N1237" t="s">
        <v>35</v>
      </c>
      <c r="O1237" t="s">
        <v>35</v>
      </c>
      <c r="P1237" t="e">
        <f>SUM(sample_report[[#This Row],[DIFF_4]:[DIFF_0]])</f>
        <v>#VALUE!</v>
      </c>
      <c r="Q1237" t="e">
        <f>sample_report[[#This Row],[CTP_4]]-sample_report[[#This Row],[NOM_TAX_4]]</f>
        <v>#VALUE!</v>
      </c>
      <c r="R1237" s="1" t="e">
        <f>sample_report[[#This Row],[CTP_3]]-sample_report[[#This Row],[NOM_TAX_3]]</f>
        <v>#VALUE!</v>
      </c>
      <c r="S1237" s="1" t="e">
        <f>sample_report[[#This Row],[CTP_2]]-sample_report[[#This Row],[NOMO_TAX_2]]</f>
        <v>#VALUE!</v>
      </c>
      <c r="T1237" s="1" t="e">
        <f>sample_report[[#This Row],[CTP_1]]-sample_report[[#This Row],[NOM_TAX_1]]</f>
        <v>#VALUE!</v>
      </c>
      <c r="U1237" s="1" t="e">
        <f>sample_report[[#This Row],[CTP_0]]-sample_report[[#This Row],[NOM_TAX_0]]</f>
        <v>#VALUE!</v>
      </c>
      <c r="V1237" t="s">
        <v>35</v>
      </c>
      <c r="W1237" t="s">
        <v>35</v>
      </c>
      <c r="X1237" t="s">
        <v>35</v>
      </c>
      <c r="Y1237" t="s">
        <v>35</v>
      </c>
      <c r="Z1237" t="s">
        <v>35</v>
      </c>
      <c r="AA1237" t="e">
        <f>sample_report[[#This Row],[PTI_4]]*sample_report[[#This Row],[STR_4]]*0.01</f>
        <v>#VALUE!</v>
      </c>
      <c r="AK1237" t="s">
        <v>35</v>
      </c>
      <c r="AL1237" t="s">
        <v>35</v>
      </c>
      <c r="AM1237" t="s">
        <v>6036</v>
      </c>
      <c r="AN1237">
        <v>-7601</v>
      </c>
      <c r="AO1237">
        <v>-8308</v>
      </c>
      <c r="AP1237" t="s">
        <v>198</v>
      </c>
      <c r="AQ1237" t="s">
        <v>6565</v>
      </c>
      <c r="AR1237" t="s">
        <v>6566</v>
      </c>
    </row>
    <row r="1238" spans="1:44" hidden="1" x14ac:dyDescent="0.3">
      <c r="A1238" t="s">
        <v>6040</v>
      </c>
      <c r="B1238" t="s">
        <v>6041</v>
      </c>
      <c r="C1238" t="s">
        <v>30</v>
      </c>
      <c r="D1238" t="s">
        <v>63</v>
      </c>
      <c r="E1238">
        <v>2017</v>
      </c>
      <c r="F1238">
        <v>8800</v>
      </c>
      <c r="G1238" t="s">
        <v>6567</v>
      </c>
      <c r="H1238">
        <v>83400</v>
      </c>
      <c r="I1238">
        <v>427500</v>
      </c>
      <c r="J1238" t="s">
        <v>6048</v>
      </c>
      <c r="K1238">
        <v>7100</v>
      </c>
      <c r="L1238">
        <v>1700</v>
      </c>
      <c r="M1238">
        <v>38</v>
      </c>
      <c r="N1238" t="s">
        <v>6568</v>
      </c>
      <c r="O1238" t="s">
        <v>6569</v>
      </c>
      <c r="P1238">
        <f>SUM(sample_report[[#This Row],[DIFF_4]:[DIFF_0]])</f>
        <v>219.85</v>
      </c>
      <c r="Q1238">
        <f>sample_report[[#This Row],[CTP_4]]-sample_report[[#This Row],[NOM_TAX_4]]</f>
        <v>18.420000000000002</v>
      </c>
      <c r="R1238" s="1">
        <f>sample_report[[#This Row],[CTP_3]]-sample_report[[#This Row],[NOM_TAX_3]]</f>
        <v>17.43</v>
      </c>
      <c r="S1238" s="1">
        <f>sample_report[[#This Row],[CTP_2]]-sample_report[[#This Row],[NOMO_TAX_2]]</f>
        <v>38</v>
      </c>
      <c r="T1238" s="1">
        <f>sample_report[[#This Row],[CTP_1]]-sample_report[[#This Row],[NOM_TAX_1]]</f>
        <v>81</v>
      </c>
      <c r="U1238" s="1">
        <f>sample_report[[#This Row],[CTP_0]]-sample_report[[#This Row],[NOM_TAX_0]]</f>
        <v>65</v>
      </c>
      <c r="V1238" t="s">
        <v>6570</v>
      </c>
      <c r="W1238" t="s">
        <v>6046</v>
      </c>
      <c r="X1238" t="s">
        <v>6047</v>
      </c>
      <c r="Y1238" t="s">
        <v>5586</v>
      </c>
      <c r="Z1238" t="s">
        <v>6048</v>
      </c>
      <c r="AA1238">
        <f>sample_report[[#This Row],[PTI_4]]*sample_report[[#This Row],[STR_4]]*0.01</f>
        <v>0</v>
      </c>
      <c r="AK1238" t="s">
        <v>6571</v>
      </c>
      <c r="AL1238" t="s">
        <v>6049</v>
      </c>
      <c r="AM1238" t="s">
        <v>6050</v>
      </c>
      <c r="AN1238">
        <v>-12900</v>
      </c>
      <c r="AO1238">
        <v>8800</v>
      </c>
      <c r="AP1238" t="s">
        <v>6572</v>
      </c>
      <c r="AQ1238" t="s">
        <v>6573</v>
      </c>
      <c r="AR1238" t="s">
        <v>2341</v>
      </c>
    </row>
    <row r="1239" spans="1:44" hidden="1" x14ac:dyDescent="0.3">
      <c r="A1239" t="s">
        <v>4837</v>
      </c>
      <c r="B1239" t="s">
        <v>4838</v>
      </c>
      <c r="C1239" t="s">
        <v>30</v>
      </c>
      <c r="D1239" t="s">
        <v>63</v>
      </c>
      <c r="E1239">
        <v>2017</v>
      </c>
      <c r="F1239">
        <v>12399</v>
      </c>
      <c r="G1239" t="s">
        <v>6574</v>
      </c>
      <c r="H1239">
        <v>58938</v>
      </c>
      <c r="I1239">
        <v>225792</v>
      </c>
      <c r="J1239" t="s">
        <v>4844</v>
      </c>
      <c r="K1239">
        <v>9260</v>
      </c>
      <c r="L1239">
        <v>3140</v>
      </c>
      <c r="M1239">
        <v>143</v>
      </c>
      <c r="N1239" t="s">
        <v>6575</v>
      </c>
      <c r="O1239" t="s">
        <v>6576</v>
      </c>
      <c r="P1239">
        <f>SUM(sample_report[[#This Row],[DIFF_4]:[DIFF_0]])</f>
        <v>143.66</v>
      </c>
      <c r="Q1239">
        <f>sample_report[[#This Row],[CTP_4]]-sample_report[[#This Row],[NOM_TAX_4]]</f>
        <v>25.45</v>
      </c>
      <c r="R1239" s="1">
        <f>sample_report[[#This Row],[CTP_3]]-sample_report[[#This Row],[NOM_TAX_3]]</f>
        <v>40.549999999999997</v>
      </c>
      <c r="S1239" s="1">
        <f>sample_report[[#This Row],[CTP_2]]-sample_report[[#This Row],[NOMO_TAX_2]]</f>
        <v>18.89</v>
      </c>
      <c r="T1239" s="1">
        <f>sample_report[[#This Row],[CTP_1]]-sample_report[[#This Row],[NOM_TAX_1]]</f>
        <v>26.61</v>
      </c>
      <c r="U1239" s="1">
        <f>sample_report[[#This Row],[CTP_0]]-sample_report[[#This Row],[NOM_TAX_0]]</f>
        <v>32.159999999999997</v>
      </c>
      <c r="V1239" t="s">
        <v>4856</v>
      </c>
      <c r="W1239" t="s">
        <v>4857</v>
      </c>
      <c r="X1239" t="s">
        <v>4858</v>
      </c>
      <c r="Y1239" t="s">
        <v>4843</v>
      </c>
      <c r="Z1239" t="s">
        <v>4844</v>
      </c>
      <c r="AA1239">
        <f>sample_report[[#This Row],[PTI_4]]*sample_report[[#This Row],[STR_4]]*0.01</f>
        <v>0</v>
      </c>
      <c r="AK1239" t="s">
        <v>4860</v>
      </c>
      <c r="AL1239" t="s">
        <v>4861</v>
      </c>
      <c r="AM1239" t="s">
        <v>6058</v>
      </c>
      <c r="AN1239">
        <v>4315</v>
      </c>
      <c r="AO1239">
        <v>12399</v>
      </c>
      <c r="AP1239" t="s">
        <v>198</v>
      </c>
      <c r="AQ1239" t="s">
        <v>6577</v>
      </c>
      <c r="AR1239" t="s">
        <v>6578</v>
      </c>
    </row>
    <row r="1240" spans="1:44" hidden="1" x14ac:dyDescent="0.3">
      <c r="A1240" t="s">
        <v>6061</v>
      </c>
      <c r="B1240" t="s">
        <v>6062</v>
      </c>
      <c r="C1240" t="s">
        <v>30</v>
      </c>
      <c r="D1240" t="s">
        <v>63</v>
      </c>
      <c r="E1240">
        <v>2017</v>
      </c>
      <c r="F1240">
        <v>67959</v>
      </c>
      <c r="G1240" t="s">
        <v>6579</v>
      </c>
      <c r="H1240">
        <v>220269</v>
      </c>
      <c r="I1240">
        <v>457023</v>
      </c>
      <c r="J1240" t="s">
        <v>6070</v>
      </c>
      <c r="K1240">
        <v>10798</v>
      </c>
      <c r="L1240">
        <v>57161</v>
      </c>
      <c r="M1240">
        <v>1298</v>
      </c>
      <c r="N1240" t="s">
        <v>6580</v>
      </c>
      <c r="O1240" t="s">
        <v>6581</v>
      </c>
      <c r="P1240">
        <f>SUM(sample_report[[#This Row],[DIFF_4]:[DIFF_0]])</f>
        <v>173.26</v>
      </c>
      <c r="Q1240">
        <f>sample_report[[#This Row],[CTP_4]]-sample_report[[#This Row],[NOM_TAX_4]]</f>
        <v>19.079999999999998</v>
      </c>
      <c r="R1240" s="1">
        <f>sample_report[[#This Row],[CTP_3]]-sample_report[[#This Row],[NOM_TAX_3]]</f>
        <v>-6.46</v>
      </c>
      <c r="S1240" s="1">
        <f>sample_report[[#This Row],[CTP_2]]-sample_report[[#This Row],[NOMO_TAX_2]]</f>
        <v>40.5</v>
      </c>
      <c r="T1240" s="1">
        <f>sample_report[[#This Row],[CTP_1]]-sample_report[[#This Row],[NOM_TAX_1]]</f>
        <v>43.9</v>
      </c>
      <c r="U1240" s="1">
        <f>sample_report[[#This Row],[CTP_0]]-sample_report[[#This Row],[NOM_TAX_0]]</f>
        <v>76.239999999999995</v>
      </c>
      <c r="V1240" t="s">
        <v>6582</v>
      </c>
      <c r="W1240" t="s">
        <v>6067</v>
      </c>
      <c r="X1240" t="s">
        <v>6068</v>
      </c>
      <c r="Y1240" t="s">
        <v>6069</v>
      </c>
      <c r="Z1240" t="s">
        <v>6070</v>
      </c>
      <c r="AA1240">
        <f>sample_report[[#This Row],[PTI_4]]*sample_report[[#This Row],[STR_4]]*0.01</f>
        <v>0</v>
      </c>
      <c r="AK1240" t="s">
        <v>6583</v>
      </c>
      <c r="AL1240" t="s">
        <v>6071</v>
      </c>
      <c r="AM1240" t="s">
        <v>6072</v>
      </c>
      <c r="AN1240">
        <v>28505</v>
      </c>
      <c r="AO1240">
        <v>67959</v>
      </c>
      <c r="AP1240" t="s">
        <v>6584</v>
      </c>
      <c r="AQ1240" t="s">
        <v>6585</v>
      </c>
      <c r="AR1240" t="s">
        <v>6586</v>
      </c>
    </row>
    <row r="1241" spans="1:44" hidden="1" x14ac:dyDescent="0.3">
      <c r="A1241" t="s">
        <v>6077</v>
      </c>
      <c r="B1241" t="s">
        <v>6078</v>
      </c>
      <c r="C1241" t="s">
        <v>30</v>
      </c>
      <c r="D1241" t="s">
        <v>63</v>
      </c>
      <c r="E1241">
        <v>2017</v>
      </c>
      <c r="F1241">
        <v>2731</v>
      </c>
      <c r="G1241" t="s">
        <v>6587</v>
      </c>
      <c r="H1241">
        <v>489672</v>
      </c>
      <c r="I1241">
        <v>652232</v>
      </c>
      <c r="J1241" t="s">
        <v>6086</v>
      </c>
      <c r="K1241">
        <v>4386</v>
      </c>
      <c r="L1241">
        <v>-1656</v>
      </c>
      <c r="M1241">
        <v>-25</v>
      </c>
      <c r="N1241" t="s">
        <v>6588</v>
      </c>
      <c r="O1241" t="s">
        <v>6589</v>
      </c>
      <c r="P1241">
        <f>SUM(sample_report[[#This Row],[DIFF_4]:[DIFF_0]])</f>
        <v>146.47999999999999</v>
      </c>
      <c r="Q1241">
        <f>sample_report[[#This Row],[CTP_4]]-sample_report[[#This Row],[NOM_TAX_4]]</f>
        <v>8.94</v>
      </c>
      <c r="R1241" s="1">
        <f>sample_report[[#This Row],[CTP_3]]-sample_report[[#This Row],[NOM_TAX_3]]</f>
        <v>15.35</v>
      </c>
      <c r="S1241" s="1">
        <f>sample_report[[#This Row],[CTP_2]]-sample_report[[#This Row],[NOMO_TAX_2]]</f>
        <v>34.590000000000003</v>
      </c>
      <c r="T1241" s="1">
        <f>sample_report[[#This Row],[CTP_1]]-sample_report[[#This Row],[NOM_TAX_1]]</f>
        <v>34.94</v>
      </c>
      <c r="U1241" s="1">
        <f>sample_report[[#This Row],[CTP_0]]-sample_report[[#This Row],[NOM_TAX_0]]</f>
        <v>52.66</v>
      </c>
      <c r="V1241" t="s">
        <v>6590</v>
      </c>
      <c r="W1241" t="s">
        <v>6083</v>
      </c>
      <c r="X1241" t="s">
        <v>6084</v>
      </c>
      <c r="Y1241" t="s">
        <v>6085</v>
      </c>
      <c r="Z1241" t="s">
        <v>6086</v>
      </c>
      <c r="AA1241">
        <f>sample_report[[#This Row],[PTI_4]]*sample_report[[#This Row],[STR_4]]*0.01</f>
        <v>0</v>
      </c>
      <c r="AK1241" t="s">
        <v>6591</v>
      </c>
      <c r="AL1241" t="s">
        <v>6087</v>
      </c>
      <c r="AM1241" t="s">
        <v>6088</v>
      </c>
      <c r="AN1241">
        <v>-286</v>
      </c>
      <c r="AO1241">
        <v>2731</v>
      </c>
      <c r="AP1241" t="s">
        <v>6592</v>
      </c>
      <c r="AQ1241" t="s">
        <v>6593</v>
      </c>
      <c r="AR1241" t="s">
        <v>6594</v>
      </c>
    </row>
    <row r="1242" spans="1:44" hidden="1" x14ac:dyDescent="0.3">
      <c r="A1242" t="s">
        <v>6093</v>
      </c>
      <c r="B1242" t="s">
        <v>6094</v>
      </c>
      <c r="C1242" t="s">
        <v>30</v>
      </c>
      <c r="D1242" t="s">
        <v>63</v>
      </c>
      <c r="E1242">
        <v>2017</v>
      </c>
      <c r="F1242">
        <v>7697</v>
      </c>
      <c r="G1242" t="s">
        <v>6595</v>
      </c>
      <c r="H1242">
        <v>100373</v>
      </c>
      <c r="I1242">
        <v>327712</v>
      </c>
      <c r="J1242" t="s">
        <v>6102</v>
      </c>
      <c r="K1242">
        <v>966</v>
      </c>
      <c r="L1242">
        <v>6603</v>
      </c>
      <c r="M1242">
        <v>221</v>
      </c>
      <c r="N1242" t="s">
        <v>6596</v>
      </c>
      <c r="O1242" t="s">
        <v>6597</v>
      </c>
      <c r="P1242">
        <f>SUM(sample_report[[#This Row],[DIFF_4]:[DIFF_0]])</f>
        <v>4.9100000000000019</v>
      </c>
      <c r="Q1242">
        <f>sample_report[[#This Row],[CTP_4]]-sample_report[[#This Row],[NOM_TAX_4]]</f>
        <v>4.7</v>
      </c>
      <c r="R1242" s="1">
        <f>sample_report[[#This Row],[CTP_3]]-sample_report[[#This Row],[NOM_TAX_3]]</f>
        <v>10.029999999999999</v>
      </c>
      <c r="S1242" s="1">
        <f>sample_report[[#This Row],[CTP_2]]-sample_report[[#This Row],[NOMO_TAX_2]]</f>
        <v>9.75</v>
      </c>
      <c r="T1242" s="1">
        <f>sample_report[[#This Row],[CTP_1]]-sample_report[[#This Row],[NOM_TAX_1]]</f>
        <v>-26.22</v>
      </c>
      <c r="U1242" s="1">
        <f>sample_report[[#This Row],[CTP_0]]-sample_report[[#This Row],[NOM_TAX_0]]</f>
        <v>6.65</v>
      </c>
      <c r="V1242" t="s">
        <v>6598</v>
      </c>
      <c r="W1242" t="s">
        <v>6099</v>
      </c>
      <c r="X1242" t="s">
        <v>6100</v>
      </c>
      <c r="Y1242" t="s">
        <v>6101</v>
      </c>
      <c r="Z1242" t="s">
        <v>6102</v>
      </c>
      <c r="AA1242">
        <f>sample_report[[#This Row],[PTI_4]]*sample_report[[#This Row],[STR_4]]*0.01</f>
        <v>0</v>
      </c>
      <c r="AK1242" t="s">
        <v>6599</v>
      </c>
      <c r="AL1242" t="s">
        <v>6103</v>
      </c>
      <c r="AM1242" t="s">
        <v>6104</v>
      </c>
      <c r="AN1242">
        <v>-3835</v>
      </c>
      <c r="AO1242">
        <v>7697</v>
      </c>
      <c r="AP1242" t="s">
        <v>6600</v>
      </c>
      <c r="AQ1242" t="s">
        <v>6601</v>
      </c>
      <c r="AR1242" t="s">
        <v>6602</v>
      </c>
    </row>
    <row r="1243" spans="1:44" hidden="1" x14ac:dyDescent="0.3">
      <c r="A1243" t="s">
        <v>1241</v>
      </c>
      <c r="B1243" t="s">
        <v>1242</v>
      </c>
      <c r="C1243" t="s">
        <v>30</v>
      </c>
      <c r="D1243" t="s">
        <v>63</v>
      </c>
      <c r="E1243">
        <v>2017</v>
      </c>
      <c r="F1243">
        <v>47476</v>
      </c>
      <c r="G1243" t="s">
        <v>6603</v>
      </c>
      <c r="H1243">
        <v>166191</v>
      </c>
      <c r="I1243">
        <v>246086</v>
      </c>
      <c r="J1243" t="s">
        <v>1248</v>
      </c>
      <c r="K1243">
        <v>5156</v>
      </c>
      <c r="L1243">
        <v>42240</v>
      </c>
      <c r="M1243">
        <v>2016</v>
      </c>
      <c r="N1243" t="s">
        <v>6604</v>
      </c>
      <c r="O1243" t="s">
        <v>6605</v>
      </c>
      <c r="P1243">
        <f>SUM(sample_report[[#This Row],[DIFF_4]:[DIFF_0]])</f>
        <v>152.03</v>
      </c>
      <c r="Q1243">
        <f>sample_report[[#This Row],[CTP_4]]-sample_report[[#This Row],[NOM_TAX_4]]</f>
        <v>16.809999999999999</v>
      </c>
      <c r="R1243" s="1">
        <f>sample_report[[#This Row],[CTP_3]]-sample_report[[#This Row],[NOM_TAX_3]]</f>
        <v>44.77</v>
      </c>
      <c r="S1243" s="1">
        <f>sample_report[[#This Row],[CTP_2]]-sample_report[[#This Row],[NOMO_TAX_2]]</f>
        <v>6.59</v>
      </c>
      <c r="T1243" s="1">
        <f>sample_report[[#This Row],[CTP_1]]-sample_report[[#This Row],[NOM_TAX_1]]</f>
        <v>39.64</v>
      </c>
      <c r="U1243" s="1">
        <f>sample_report[[#This Row],[CTP_0]]-sample_report[[#This Row],[NOM_TAX_0]]</f>
        <v>44.22</v>
      </c>
      <c r="V1243" t="s">
        <v>1261</v>
      </c>
      <c r="W1243" t="s">
        <v>1262</v>
      </c>
      <c r="X1243" t="s">
        <v>1263</v>
      </c>
      <c r="Y1243" t="s">
        <v>1247</v>
      </c>
      <c r="Z1243" t="s">
        <v>1248</v>
      </c>
      <c r="AA1243">
        <f>sample_report[[#This Row],[PTI_4]]*sample_report[[#This Row],[STR_4]]*0.01</f>
        <v>0</v>
      </c>
      <c r="AK1243" t="s">
        <v>1265</v>
      </c>
      <c r="AL1243" t="s">
        <v>1266</v>
      </c>
      <c r="AM1243" t="s">
        <v>6112</v>
      </c>
      <c r="AN1243">
        <v>24223</v>
      </c>
      <c r="AO1243">
        <v>47476</v>
      </c>
      <c r="AP1243" t="s">
        <v>6606</v>
      </c>
      <c r="AQ1243" t="s">
        <v>6607</v>
      </c>
      <c r="AR1243" t="s">
        <v>6608</v>
      </c>
    </row>
    <row r="1244" spans="1:44" hidden="1" x14ac:dyDescent="0.3">
      <c r="A1244" t="s">
        <v>6116</v>
      </c>
      <c r="B1244" t="s">
        <v>6117</v>
      </c>
      <c r="C1244" t="s">
        <v>30</v>
      </c>
      <c r="D1244" t="s">
        <v>63</v>
      </c>
      <c r="E1244">
        <v>2017</v>
      </c>
      <c r="F1244">
        <v>66500</v>
      </c>
      <c r="G1244" t="s">
        <v>6609</v>
      </c>
      <c r="H1244">
        <v>278000</v>
      </c>
      <c r="I1244">
        <v>949300</v>
      </c>
      <c r="J1244" t="s">
        <v>6125</v>
      </c>
      <c r="K1244">
        <v>15600</v>
      </c>
      <c r="L1244">
        <v>50900</v>
      </c>
      <c r="M1244">
        <v>520</v>
      </c>
      <c r="N1244" t="s">
        <v>6610</v>
      </c>
      <c r="O1244" t="s">
        <v>6611</v>
      </c>
      <c r="P1244">
        <f>SUM(sample_report[[#This Row],[DIFF_4]:[DIFF_0]])</f>
        <v>465.20000000000005</v>
      </c>
      <c r="Q1244">
        <f>sample_report[[#This Row],[CTP_4]]-sample_report[[#This Row],[NOM_TAX_4]]</f>
        <v>46.7</v>
      </c>
      <c r="R1244" s="1">
        <f>sample_report[[#This Row],[CTP_3]]-sample_report[[#This Row],[NOM_TAX_3]]</f>
        <v>58.1</v>
      </c>
      <c r="S1244" s="1">
        <f>sample_report[[#This Row],[CTP_2]]-sample_report[[#This Row],[NOMO_TAX_2]]</f>
        <v>97.4</v>
      </c>
      <c r="T1244" s="1">
        <f>sample_report[[#This Row],[CTP_1]]-sample_report[[#This Row],[NOM_TAX_1]]</f>
        <v>161</v>
      </c>
      <c r="U1244" s="1">
        <f>sample_report[[#This Row],[CTP_0]]-sample_report[[#This Row],[NOM_TAX_0]]</f>
        <v>102</v>
      </c>
      <c r="V1244" t="s">
        <v>6612</v>
      </c>
      <c r="W1244" t="s">
        <v>6122</v>
      </c>
      <c r="X1244" t="s">
        <v>6123</v>
      </c>
      <c r="Y1244" t="s">
        <v>6124</v>
      </c>
      <c r="Z1244" t="s">
        <v>6125</v>
      </c>
      <c r="AA1244">
        <f>sample_report[[#This Row],[PTI_4]]*sample_report[[#This Row],[STR_4]]*0.01</f>
        <v>0</v>
      </c>
      <c r="AK1244" t="s">
        <v>6613</v>
      </c>
      <c r="AL1244" t="s">
        <v>6126</v>
      </c>
      <c r="AM1244" t="s">
        <v>6127</v>
      </c>
      <c r="AN1244">
        <v>34500</v>
      </c>
      <c r="AO1244">
        <v>66500</v>
      </c>
      <c r="AP1244" t="s">
        <v>3691</v>
      </c>
      <c r="AQ1244" t="s">
        <v>6614</v>
      </c>
      <c r="AR1244" t="s">
        <v>6615</v>
      </c>
    </row>
    <row r="1245" spans="1:44" hidden="1" x14ac:dyDescent="0.3">
      <c r="A1245" t="s">
        <v>6131</v>
      </c>
      <c r="B1245" t="s">
        <v>6132</v>
      </c>
      <c r="C1245" t="s">
        <v>30</v>
      </c>
      <c r="D1245" t="s">
        <v>63</v>
      </c>
      <c r="E1245">
        <v>2017</v>
      </c>
      <c r="F1245">
        <v>28700</v>
      </c>
      <c r="G1245" t="s">
        <v>6616</v>
      </c>
      <c r="H1245">
        <v>194730</v>
      </c>
      <c r="I1245">
        <v>384640</v>
      </c>
      <c r="J1245" t="s">
        <v>6140</v>
      </c>
      <c r="K1245">
        <v>5980</v>
      </c>
      <c r="L1245">
        <v>22720</v>
      </c>
      <c r="M1245">
        <v>686</v>
      </c>
      <c r="N1245" t="s">
        <v>6617</v>
      </c>
      <c r="O1245" t="s">
        <v>6618</v>
      </c>
      <c r="P1245">
        <f>SUM(sample_report[[#This Row],[DIFF_4]:[DIFF_0]])</f>
        <v>241.49999999999997</v>
      </c>
      <c r="Q1245">
        <f>sample_report[[#This Row],[CTP_4]]-sample_report[[#This Row],[NOM_TAX_4]]</f>
        <v>29.5</v>
      </c>
      <c r="R1245" s="1">
        <f>sample_report[[#This Row],[CTP_3]]-sample_report[[#This Row],[NOM_TAX_3]]</f>
        <v>72.7</v>
      </c>
      <c r="S1245" s="1">
        <f>sample_report[[#This Row],[CTP_2]]-sample_report[[#This Row],[NOMO_TAX_2]]</f>
        <v>86.5</v>
      </c>
      <c r="T1245" s="1">
        <f>sample_report[[#This Row],[CTP_1]]-sample_report[[#This Row],[NOM_TAX_1]]</f>
        <v>24.6</v>
      </c>
      <c r="U1245" s="1">
        <f>sample_report[[#This Row],[CTP_0]]-sample_report[[#This Row],[NOM_TAX_0]]</f>
        <v>28.2</v>
      </c>
      <c r="V1245" t="s">
        <v>6619</v>
      </c>
      <c r="W1245" t="s">
        <v>6137</v>
      </c>
      <c r="X1245" t="s">
        <v>6138</v>
      </c>
      <c r="Y1245" t="s">
        <v>6139</v>
      </c>
      <c r="Z1245" t="s">
        <v>6140</v>
      </c>
      <c r="AA1245">
        <f>sample_report[[#This Row],[PTI_4]]*sample_report[[#This Row],[STR_4]]*0.01</f>
        <v>0</v>
      </c>
      <c r="AK1245" t="s">
        <v>2712</v>
      </c>
      <c r="AL1245" t="s">
        <v>6141</v>
      </c>
      <c r="AM1245" t="s">
        <v>6142</v>
      </c>
      <c r="AN1245">
        <v>24130</v>
      </c>
      <c r="AO1245">
        <v>28700</v>
      </c>
      <c r="AP1245" t="s">
        <v>6620</v>
      </c>
      <c r="AQ1245" t="s">
        <v>6621</v>
      </c>
      <c r="AR1245" t="s">
        <v>6622</v>
      </c>
    </row>
    <row r="1246" spans="1:44" x14ac:dyDescent="0.3">
      <c r="A1246" t="s">
        <v>6678</v>
      </c>
      <c r="B1246" t="s">
        <v>6679</v>
      </c>
      <c r="C1246" t="s">
        <v>30</v>
      </c>
      <c r="D1246" t="s">
        <v>469</v>
      </c>
      <c r="E1246">
        <v>2020</v>
      </c>
      <c r="F1246">
        <v>102670</v>
      </c>
      <c r="G1246" t="s">
        <v>6680</v>
      </c>
      <c r="H1246">
        <v>819090</v>
      </c>
      <c r="I1246">
        <v>1721520</v>
      </c>
      <c r="J1246" t="s">
        <v>6681</v>
      </c>
      <c r="K1246">
        <v>24720</v>
      </c>
      <c r="L1246">
        <v>77510</v>
      </c>
      <c r="M1246">
        <v>455</v>
      </c>
      <c r="N1246" t="s">
        <v>6682</v>
      </c>
      <c r="O1246" t="s">
        <v>6683</v>
      </c>
      <c r="P1246">
        <f>SUM(sample_report[[#This Row],[DIFF_4]:[DIFF_0]])</f>
        <v>-44074.217730000004</v>
      </c>
      <c r="Q1246" s="1">
        <f>sample_report[[#This Row],[CTP_4]]-sample_report[[#This Row],[NOM_TAX_4]]</f>
        <v>-90.000889999999913</v>
      </c>
      <c r="R1246" s="1">
        <f>sample_report[[#This Row],[CTP_3]]-sample_report[[#This Row],[NOM_TAX_3]]</f>
        <v>25.414560000000051</v>
      </c>
      <c r="S1246" s="1">
        <f>sample_report[[#This Row],[CTP_2]]-sample_report[[#This Row],[NOMO_TAX_2]]</f>
        <v>114.3176</v>
      </c>
      <c r="T1246" s="1">
        <f>sample_report[[#This Row],[CTP_1]]-sample_report[[#This Row],[NOM_TAX_1]]</f>
        <v>-17913.524000000001</v>
      </c>
      <c r="U1246" s="1">
        <f>sample_report[[#This Row],[CTP_0]]-sample_report[[#This Row],[NOM_TAX_0]]</f>
        <v>-26210.425000000003</v>
      </c>
      <c r="V1246" t="s">
        <v>6684</v>
      </c>
      <c r="W1246" t="s">
        <v>6685</v>
      </c>
      <c r="X1246" t="s">
        <v>2858</v>
      </c>
      <c r="Y1246" t="s">
        <v>4848</v>
      </c>
      <c r="Z1246" t="s">
        <v>6681</v>
      </c>
      <c r="AA1246">
        <f>sample_report[[#This Row],[PTI_4]]*sample_report[[#This Row],[STR_4]]*0.01</f>
        <v>380.50088999999991</v>
      </c>
      <c r="AB1246">
        <f>sample_report[[#This Row],[PTI_3]]*sample_report[[#This Row],[STR_3]]*0.01</f>
        <v>341.78543999999994</v>
      </c>
      <c r="AC1246">
        <f>sample_report[[#This Row],[PTI_2]]*sample_report[[#This Row],[STR_32]]*0.01</f>
        <v>222.48240000000001</v>
      </c>
      <c r="AD1246">
        <f>sample_report[[#This Row],[PTI_1]]*sample_report[[#This Row],[STR_1]]*0.01</f>
        <v>18164.424000000003</v>
      </c>
      <c r="AE1246">
        <f>sample_report[[#This Row],[PTI_0]]*sample_report[[#This Row],[STR_0]]*0.01</f>
        <v>26437.525000000001</v>
      </c>
      <c r="AF1246">
        <v>38.909999999999997</v>
      </c>
      <c r="AG1246">
        <v>38.909999999999997</v>
      </c>
      <c r="AH1246">
        <v>25.84</v>
      </c>
      <c r="AI1246">
        <v>25.89</v>
      </c>
      <c r="AJ1246">
        <v>25.75</v>
      </c>
      <c r="AK1246" t="s">
        <v>6686</v>
      </c>
      <c r="AL1246" t="s">
        <v>6687</v>
      </c>
      <c r="AM1246" t="s">
        <v>6688</v>
      </c>
      <c r="AN1246">
        <v>70160</v>
      </c>
      <c r="AO1246">
        <v>102670</v>
      </c>
      <c r="AP1246" t="s">
        <v>6689</v>
      </c>
      <c r="AQ1246" t="s">
        <v>6690</v>
      </c>
      <c r="AR1246" t="s">
        <v>6691</v>
      </c>
    </row>
    <row r="1247" spans="1:44" x14ac:dyDescent="0.3">
      <c r="A1247" t="s">
        <v>6678</v>
      </c>
      <c r="B1247" t="s">
        <v>6679</v>
      </c>
      <c r="C1247" t="s">
        <v>30</v>
      </c>
      <c r="D1247" t="s">
        <v>469</v>
      </c>
      <c r="E1247">
        <v>2016</v>
      </c>
      <c r="F1247">
        <v>97790</v>
      </c>
      <c r="G1247" t="s">
        <v>6692</v>
      </c>
      <c r="H1247">
        <v>700850</v>
      </c>
      <c r="I1247">
        <v>1623700</v>
      </c>
      <c r="J1247" t="s">
        <v>6684</v>
      </c>
      <c r="K1247">
        <v>28920</v>
      </c>
      <c r="L1247">
        <v>68570</v>
      </c>
      <c r="M1247">
        <v>412</v>
      </c>
      <c r="N1247" t="s">
        <v>6693</v>
      </c>
      <c r="O1247" t="s">
        <v>6694</v>
      </c>
      <c r="P1247">
        <f>SUM(sample_report[[#This Row],[DIFF_4]:[DIFF_0]])</f>
        <v>-58137.522400000002</v>
      </c>
      <c r="Q1247" s="1">
        <f>sample_report[[#This Row],[CTP_4]]-sample_report[[#This Row],[NOM_TAX_4]]</f>
        <v>-15.692400000000021</v>
      </c>
      <c r="R1247" s="1">
        <f>sample_report[[#This Row],[CTP_3]]-sample_report[[#This Row],[NOM_TAX_3]]</f>
        <v>-39.546999999999969</v>
      </c>
      <c r="S1247" s="1">
        <f>sample_report[[#This Row],[CTP_2]]-sample_report[[#This Row],[NOMO_TAX_2]]</f>
        <v>-36.983000000000061</v>
      </c>
      <c r="T1247" s="1">
        <f>sample_report[[#This Row],[CTP_1]]-sample_report[[#This Row],[NOM_TAX_1]]</f>
        <v>-20197.7</v>
      </c>
      <c r="U1247" s="1">
        <f>sample_report[[#This Row],[CTP_0]]-sample_report[[#This Row],[NOM_TAX_0]]</f>
        <v>-37847.599999999999</v>
      </c>
      <c r="V1247" t="s">
        <v>6695</v>
      </c>
      <c r="W1247" t="s">
        <v>6696</v>
      </c>
      <c r="X1247" t="s">
        <v>6697</v>
      </c>
      <c r="Y1247" t="s">
        <v>6698</v>
      </c>
      <c r="Z1247" t="s">
        <v>6684</v>
      </c>
      <c r="AA1247">
        <f>sample_report[[#This Row],[PTI_4]]*sample_report[[#This Row],[STR_4]]*0.01</f>
        <v>273.45240000000001</v>
      </c>
      <c r="AB1247">
        <f>sample_report[[#This Row],[PTI_3]]*sample_report[[#This Row],[STR_3]]*0.01</f>
        <v>318.74699999999996</v>
      </c>
      <c r="AC1247">
        <f>sample_report[[#This Row],[PTI_2]]*sample_report[[#This Row],[STR_32]]*0.01</f>
        <v>331.38300000000004</v>
      </c>
      <c r="AD1247">
        <f>sample_report[[#This Row],[PTI_1]]*sample_report[[#This Row],[STR_1]]*0.01</f>
        <v>20397</v>
      </c>
      <c r="AE1247">
        <f>sample_report[[#This Row],[PTI_0]]*sample_report[[#This Row],[STR_0]]*0.01</f>
        <v>38138.1</v>
      </c>
      <c r="AF1247">
        <v>39</v>
      </c>
      <c r="AG1247">
        <v>39</v>
      </c>
      <c r="AH1247">
        <v>39</v>
      </c>
      <c r="AI1247">
        <v>39</v>
      </c>
      <c r="AJ1247">
        <v>39</v>
      </c>
      <c r="AK1247" t="s">
        <v>6699</v>
      </c>
      <c r="AL1247" t="s">
        <v>6700</v>
      </c>
      <c r="AM1247" t="s">
        <v>6701</v>
      </c>
      <c r="AN1247">
        <v>52300</v>
      </c>
      <c r="AO1247">
        <v>97790</v>
      </c>
      <c r="AP1247" t="s">
        <v>6702</v>
      </c>
      <c r="AQ1247" t="s">
        <v>6703</v>
      </c>
      <c r="AR1247" t="s">
        <v>6704</v>
      </c>
    </row>
    <row r="1248" spans="1:44" x14ac:dyDescent="0.3">
      <c r="A1248" t="s">
        <v>1537</v>
      </c>
      <c r="B1248" t="s">
        <v>1538</v>
      </c>
      <c r="C1248" t="s">
        <v>30</v>
      </c>
      <c r="D1248" t="s">
        <v>1199</v>
      </c>
      <c r="E1248">
        <v>2020</v>
      </c>
      <c r="F1248">
        <v>175300</v>
      </c>
      <c r="G1248" t="s">
        <v>6906</v>
      </c>
      <c r="H1248">
        <v>2382900</v>
      </c>
      <c r="I1248">
        <v>4977900</v>
      </c>
      <c r="J1248" t="s">
        <v>6907</v>
      </c>
      <c r="K1248">
        <v>42800</v>
      </c>
      <c r="L1248">
        <v>132500</v>
      </c>
      <c r="M1248">
        <v>267</v>
      </c>
      <c r="N1248" t="s">
        <v>6908</v>
      </c>
      <c r="O1248" t="s">
        <v>6909</v>
      </c>
      <c r="P1248">
        <f>SUM(sample_report[[#This Row],[DIFF_4]:[DIFF_0]])</f>
        <v>-88210.434000000008</v>
      </c>
      <c r="Q1248" s="1">
        <f>sample_report[[#This Row],[CTP_4]]-sample_report[[#This Row],[NOM_TAX_4]]</f>
        <v>-68.215300000000013</v>
      </c>
      <c r="R1248" s="1">
        <f>sample_report[[#This Row],[CTP_3]]-sample_report[[#This Row],[NOM_TAX_3]]</f>
        <v>-165.41429999999991</v>
      </c>
      <c r="S1248" s="1">
        <f>sample_report[[#This Row],[CTP_2]]-sample_report[[#This Row],[NOMO_TAX_2]]</f>
        <v>5.6056000000000097</v>
      </c>
      <c r="T1248" s="1">
        <f>sample_report[[#This Row],[CTP_1]]-sample_report[[#This Row],[NOM_TAX_1]]</f>
        <v>-43424.66</v>
      </c>
      <c r="U1248" s="1">
        <f>sample_report[[#This Row],[CTP_0]]-sample_report[[#This Row],[NOM_TAX_0]]</f>
        <v>-44557.75</v>
      </c>
      <c r="V1248" t="s">
        <v>1545</v>
      </c>
      <c r="W1248" t="s">
        <v>1546</v>
      </c>
      <c r="X1248" t="s">
        <v>1540</v>
      </c>
      <c r="Y1248" t="s">
        <v>1636</v>
      </c>
      <c r="Z1248" t="s">
        <v>6907</v>
      </c>
      <c r="AA1248">
        <f>sample_report[[#This Row],[PTI_4]]*sample_report[[#This Row],[STR_4]]*0.01</f>
        <v>499.21530000000001</v>
      </c>
      <c r="AB1248">
        <f>sample_report[[#This Row],[PTI_3]]*sample_report[[#This Row],[STR_3]]*0.01</f>
        <v>456.41429999999991</v>
      </c>
      <c r="AC1248">
        <f>sample_report[[#This Row],[PTI_2]]*sample_report[[#This Row],[STR_32]]*0.01</f>
        <v>204.39439999999999</v>
      </c>
      <c r="AD1248">
        <f>sample_report[[#This Row],[PTI_1]]*sample_report[[#This Row],[STR_1]]*0.01</f>
        <v>43857.66</v>
      </c>
      <c r="AE1248">
        <f>sample_report[[#This Row],[PTI_0]]*sample_report[[#This Row],[STR_0]]*0.01</f>
        <v>45139.75</v>
      </c>
      <c r="AF1248">
        <v>38.909999999999997</v>
      </c>
      <c r="AG1248">
        <v>38.909999999999997</v>
      </c>
      <c r="AH1248">
        <v>25.84</v>
      </c>
      <c r="AI1248">
        <v>25.89</v>
      </c>
      <c r="AJ1248">
        <v>25.75</v>
      </c>
      <c r="AK1248" t="s">
        <v>1549</v>
      </c>
      <c r="AL1248" t="s">
        <v>1639</v>
      </c>
      <c r="AM1248" t="s">
        <v>6910</v>
      </c>
      <c r="AN1248">
        <v>169400</v>
      </c>
      <c r="AO1248">
        <v>175300</v>
      </c>
      <c r="AP1248" t="s">
        <v>6911</v>
      </c>
      <c r="AQ1248" t="s">
        <v>6912</v>
      </c>
      <c r="AR1248" t="s">
        <v>6913</v>
      </c>
    </row>
    <row r="1249" spans="1:44" x14ac:dyDescent="0.3">
      <c r="A1249" t="s">
        <v>1537</v>
      </c>
      <c r="B1249" t="s">
        <v>1538</v>
      </c>
      <c r="C1249" t="s">
        <v>30</v>
      </c>
      <c r="D1249" t="s">
        <v>1199</v>
      </c>
      <c r="E1249">
        <v>2016</v>
      </c>
      <c r="F1249">
        <v>128300</v>
      </c>
      <c r="G1249" t="s">
        <v>6914</v>
      </c>
      <c r="H1249">
        <v>213400</v>
      </c>
      <c r="I1249">
        <v>979100</v>
      </c>
      <c r="J1249" t="s">
        <v>1545</v>
      </c>
      <c r="K1249">
        <v>43400</v>
      </c>
      <c r="L1249">
        <v>84700</v>
      </c>
      <c r="M1249">
        <v>908</v>
      </c>
      <c r="N1249" t="s">
        <v>6915</v>
      </c>
      <c r="O1249" t="s">
        <v>6916</v>
      </c>
      <c r="P1249">
        <f>SUM(sample_report[[#This Row],[DIFF_4]:[DIFF_0]])</f>
        <v>-95068.26999999999</v>
      </c>
      <c r="Q1249" s="1">
        <f>sample_report[[#This Row],[CTP_4]]-sample_report[[#This Row],[NOM_TAX_4]]</f>
        <v>342.58</v>
      </c>
      <c r="R1249" s="1">
        <f>sample_report[[#This Row],[CTP_3]]-sample_report[[#This Row],[NOM_TAX_3]]</f>
        <v>98.62</v>
      </c>
      <c r="S1249" s="1">
        <f>sample_report[[#This Row],[CTP_2]]-sample_report[[#This Row],[NOMO_TAX_2]]</f>
        <v>-73.470000000000027</v>
      </c>
      <c r="T1249" s="1">
        <f>sample_report[[#This Row],[CTP_1]]-sample_report[[#This Row],[NOM_TAX_1]]</f>
        <v>-45830</v>
      </c>
      <c r="U1249" s="1">
        <f>sample_report[[#This Row],[CTP_0]]-sample_report[[#This Row],[NOM_TAX_0]]</f>
        <v>-49606</v>
      </c>
      <c r="V1249" t="s">
        <v>6917</v>
      </c>
      <c r="W1249" t="s">
        <v>1695</v>
      </c>
      <c r="X1249" t="s">
        <v>1543</v>
      </c>
      <c r="Y1249" t="s">
        <v>1544</v>
      </c>
      <c r="Z1249" t="s">
        <v>1545</v>
      </c>
      <c r="AA1249">
        <f>sample_report[[#This Row],[PTI_4]]*sample_report[[#This Row],[STR_4]]*0.01</f>
        <v>381.42</v>
      </c>
      <c r="AB1249">
        <f>sample_report[[#This Row],[PTI_3]]*sample_report[[#This Row],[STR_3]]*0.01</f>
        <v>211.38</v>
      </c>
      <c r="AC1249">
        <f>sample_report[[#This Row],[PTI_2]]*sample_report[[#This Row],[STR_32]]*0.01</f>
        <v>418.47</v>
      </c>
      <c r="AD1249">
        <f>sample_report[[#This Row],[PTI_1]]*sample_report[[#This Row],[STR_1]]*0.01</f>
        <v>46176</v>
      </c>
      <c r="AE1249">
        <f>sample_report[[#This Row],[PTI_0]]*sample_report[[#This Row],[STR_0]]*0.01</f>
        <v>50037</v>
      </c>
      <c r="AF1249">
        <v>39</v>
      </c>
      <c r="AG1249">
        <v>39</v>
      </c>
      <c r="AH1249">
        <v>39</v>
      </c>
      <c r="AI1249">
        <v>39</v>
      </c>
      <c r="AJ1249">
        <v>39</v>
      </c>
      <c r="AK1249" t="s">
        <v>6918</v>
      </c>
      <c r="AL1249" t="s">
        <v>1696</v>
      </c>
      <c r="AM1249" t="s">
        <v>1547</v>
      </c>
      <c r="AN1249">
        <v>118400</v>
      </c>
      <c r="AO1249">
        <v>128300</v>
      </c>
      <c r="AP1249" t="s">
        <v>6919</v>
      </c>
      <c r="AQ1249" t="s">
        <v>1698</v>
      </c>
      <c r="AR1249" t="s">
        <v>35</v>
      </c>
    </row>
    <row r="1250" spans="1:44" x14ac:dyDescent="0.3">
      <c r="A1250" t="s">
        <v>6920</v>
      </c>
      <c r="B1250" t="s">
        <v>6921</v>
      </c>
      <c r="C1250" t="s">
        <v>30</v>
      </c>
      <c r="D1250" t="s">
        <v>312</v>
      </c>
      <c r="E1250">
        <v>2020</v>
      </c>
      <c r="F1250">
        <v>155600</v>
      </c>
      <c r="G1250" t="s">
        <v>6922</v>
      </c>
      <c r="H1250">
        <v>1798100</v>
      </c>
      <c r="I1250">
        <v>17150000</v>
      </c>
      <c r="J1250" t="s">
        <v>6923</v>
      </c>
      <c r="K1250">
        <v>22700</v>
      </c>
      <c r="L1250">
        <v>132900</v>
      </c>
      <c r="M1250">
        <v>84</v>
      </c>
      <c r="N1250" t="s">
        <v>6924</v>
      </c>
      <c r="O1250" t="s">
        <v>6925</v>
      </c>
      <c r="P1250">
        <f>SUM(sample_report[[#This Row],[DIFF_4]:[DIFF_0]])</f>
        <v>-93691.668799999999</v>
      </c>
      <c r="Q1250" s="1">
        <f>sample_report[[#This Row],[CTP_4]]-sample_report[[#This Row],[NOM_TAX_4]]</f>
        <v>-232.64879999999999</v>
      </c>
      <c r="R1250" s="1">
        <f>sample_report[[#This Row],[CTP_3]]-sample_report[[#This Row],[NOM_TAX_3]]</f>
        <v>-744.1848</v>
      </c>
      <c r="S1250" s="1">
        <f>sample_report[[#This Row],[CTP_2]]-sample_report[[#This Row],[NOMO_TAX_2]]</f>
        <v>-557.25519999999995</v>
      </c>
      <c r="T1250" s="1">
        <f>sample_report[[#This Row],[CTP_1]]-sample_report[[#This Row],[NOM_TAX_1]]</f>
        <v>-52331.58</v>
      </c>
      <c r="U1250" s="1">
        <f>sample_report[[#This Row],[CTP_0]]-sample_report[[#This Row],[NOM_TAX_0]]</f>
        <v>-39826</v>
      </c>
      <c r="V1250" t="s">
        <v>3975</v>
      </c>
      <c r="W1250" t="s">
        <v>6926</v>
      </c>
      <c r="X1250" t="s">
        <v>6927</v>
      </c>
      <c r="Y1250" t="s">
        <v>3686</v>
      </c>
      <c r="Z1250" t="s">
        <v>6923</v>
      </c>
      <c r="AA1250">
        <f>sample_report[[#This Row],[PTI_4]]*sample_report[[#This Row],[STR_4]]*0.01</f>
        <v>376.64879999999999</v>
      </c>
      <c r="AB1250">
        <f>sample_report[[#This Row],[PTI_3]]*sample_report[[#This Row],[STR_3]]*0.01</f>
        <v>750.1848</v>
      </c>
      <c r="AC1250">
        <f>sample_report[[#This Row],[PTI_2]]*sample_report[[#This Row],[STR_32]]*0.01</f>
        <v>569.25519999999995</v>
      </c>
      <c r="AD1250">
        <f>sample_report[[#This Row],[PTI_1]]*sample_report[[#This Row],[STR_1]]*0.01</f>
        <v>52349.58</v>
      </c>
      <c r="AE1250">
        <f>sample_report[[#This Row],[PTI_0]]*sample_report[[#This Row],[STR_0]]*0.01</f>
        <v>40067</v>
      </c>
      <c r="AF1250">
        <v>38.909999999999997</v>
      </c>
      <c r="AG1250">
        <v>38.909999999999997</v>
      </c>
      <c r="AH1250">
        <v>25.84</v>
      </c>
      <c r="AI1250">
        <v>25.89</v>
      </c>
      <c r="AJ1250">
        <v>25.75</v>
      </c>
      <c r="AK1250" t="s">
        <v>6928</v>
      </c>
      <c r="AL1250" t="s">
        <v>6929</v>
      </c>
      <c r="AM1250" t="s">
        <v>6930</v>
      </c>
      <c r="AN1250">
        <v>202200</v>
      </c>
      <c r="AO1250">
        <v>155600</v>
      </c>
      <c r="AP1250" t="s">
        <v>6931</v>
      </c>
      <c r="AQ1250" t="s">
        <v>35</v>
      </c>
      <c r="AR1250" t="s">
        <v>35</v>
      </c>
    </row>
    <row r="1251" spans="1:44" x14ac:dyDescent="0.3">
      <c r="A1251" t="s">
        <v>6920</v>
      </c>
      <c r="B1251" t="s">
        <v>6921</v>
      </c>
      <c r="C1251" t="s">
        <v>30</v>
      </c>
      <c r="D1251" t="s">
        <v>312</v>
      </c>
      <c r="E1251">
        <v>2016</v>
      </c>
      <c r="F1251">
        <v>96800</v>
      </c>
      <c r="G1251" t="s">
        <v>6932</v>
      </c>
      <c r="H1251">
        <v>1524000</v>
      </c>
      <c r="I1251">
        <v>13728200</v>
      </c>
      <c r="J1251" t="s">
        <v>3975</v>
      </c>
      <c r="K1251">
        <v>17900</v>
      </c>
      <c r="L1251">
        <v>79000</v>
      </c>
      <c r="M1251">
        <v>68</v>
      </c>
      <c r="N1251" t="s">
        <v>6933</v>
      </c>
      <c r="O1251" t="s">
        <v>6934</v>
      </c>
      <c r="P1251">
        <f>SUM(sample_report[[#This Row],[DIFF_4]:[DIFF_0]])</f>
        <v>-85944.540000000008</v>
      </c>
      <c r="Q1251" s="1">
        <f>sample_report[[#This Row],[CTP_4]]-sample_report[[#This Row],[NOM_TAX_4]]</f>
        <v>-334.47</v>
      </c>
      <c r="R1251" s="1">
        <f>sample_report[[#This Row],[CTP_3]]-sample_report[[#This Row],[NOM_TAX_3]]</f>
        <v>-259.99</v>
      </c>
      <c r="S1251" s="1">
        <f>sample_report[[#This Row],[CTP_2]]-sample_report[[#This Row],[NOMO_TAX_2]]</f>
        <v>-365.08</v>
      </c>
      <c r="T1251" s="1">
        <f>sample_report[[#This Row],[CTP_1]]-sample_report[[#This Row],[NOM_TAX_1]]</f>
        <v>-47377</v>
      </c>
      <c r="U1251" s="1">
        <f>sample_report[[#This Row],[CTP_0]]-sample_report[[#This Row],[NOM_TAX_0]]</f>
        <v>-37608</v>
      </c>
      <c r="V1251" t="s">
        <v>5590</v>
      </c>
      <c r="W1251" t="s">
        <v>6935</v>
      </c>
      <c r="X1251" t="s">
        <v>6936</v>
      </c>
      <c r="Y1251" t="s">
        <v>1558</v>
      </c>
      <c r="Z1251" t="s">
        <v>3975</v>
      </c>
      <c r="AA1251">
        <f>sample_report[[#This Row],[PTI_4]]*sample_report[[#This Row],[STR_4]]*0.01</f>
        <v>418.47</v>
      </c>
      <c r="AB1251">
        <f>sample_report[[#This Row],[PTI_3]]*sample_report[[#This Row],[STR_3]]*0.01</f>
        <v>444.99</v>
      </c>
      <c r="AC1251">
        <f>sample_report[[#This Row],[PTI_2]]*sample_report[[#This Row],[STR_32]]*0.01</f>
        <v>496.08</v>
      </c>
      <c r="AD1251">
        <f>sample_report[[#This Row],[PTI_1]]*sample_report[[#This Row],[STR_1]]*0.01</f>
        <v>47658</v>
      </c>
      <c r="AE1251">
        <f>sample_report[[#This Row],[PTI_0]]*sample_report[[#This Row],[STR_0]]*0.01</f>
        <v>37752</v>
      </c>
      <c r="AF1251">
        <v>39</v>
      </c>
      <c r="AG1251">
        <v>39</v>
      </c>
      <c r="AH1251">
        <v>39</v>
      </c>
      <c r="AI1251">
        <v>39</v>
      </c>
      <c r="AJ1251">
        <v>39</v>
      </c>
      <c r="AK1251" t="s">
        <v>1547</v>
      </c>
      <c r="AL1251" t="s">
        <v>6937</v>
      </c>
      <c r="AM1251" t="s">
        <v>6938</v>
      </c>
      <c r="AN1251">
        <v>122200</v>
      </c>
      <c r="AO1251">
        <v>96800</v>
      </c>
      <c r="AP1251" t="s">
        <v>6939</v>
      </c>
      <c r="AQ1251" t="s">
        <v>35</v>
      </c>
      <c r="AR1251" t="s">
        <v>35</v>
      </c>
    </row>
    <row r="1252" spans="1:44" x14ac:dyDescent="0.3">
      <c r="A1252" t="s">
        <v>2143</v>
      </c>
      <c r="B1252" t="s">
        <v>2144</v>
      </c>
      <c r="C1252" t="s">
        <v>30</v>
      </c>
      <c r="D1252" t="s">
        <v>410</v>
      </c>
      <c r="E1252">
        <v>2020</v>
      </c>
      <c r="F1252">
        <v>293000</v>
      </c>
      <c r="G1252" t="s">
        <v>6991</v>
      </c>
      <c r="H1252">
        <v>62600</v>
      </c>
      <c r="I1252">
        <v>1752300</v>
      </c>
      <c r="J1252" t="s">
        <v>6992</v>
      </c>
      <c r="K1252">
        <v>67600</v>
      </c>
      <c r="L1252">
        <v>235200</v>
      </c>
      <c r="M1252">
        <v>1434</v>
      </c>
      <c r="N1252" t="s">
        <v>6993</v>
      </c>
      <c r="O1252" t="s">
        <v>6994</v>
      </c>
      <c r="P1252">
        <f>SUM(sample_report[[#This Row],[DIFF_4]:[DIFF_0]])</f>
        <v>-143698.07919999998</v>
      </c>
      <c r="Q1252" s="1">
        <f>sample_report[[#This Row],[CTP_4]]-sample_report[[#This Row],[NOM_TAX_4]]</f>
        <v>-426.80189999999993</v>
      </c>
      <c r="R1252" s="1">
        <f>sample_report[[#This Row],[CTP_3]]-sample_report[[#This Row],[NOM_TAX_3]]</f>
        <v>-202.79809999999975</v>
      </c>
      <c r="S1252" s="1">
        <f>sample_report[[#This Row],[CTP_2]]-sample_report[[#This Row],[NOMO_TAX_2]]</f>
        <v>-73.479199999999992</v>
      </c>
      <c r="T1252" s="1">
        <f>sample_report[[#This Row],[CTP_1]]-sample_report[[#This Row],[NOM_TAX_1]]</f>
        <v>-68080.5</v>
      </c>
      <c r="U1252" s="1">
        <f>sample_report[[#This Row],[CTP_0]]-sample_report[[#This Row],[NOM_TAX_0]]</f>
        <v>-74914.5</v>
      </c>
      <c r="V1252" t="s">
        <v>2151</v>
      </c>
      <c r="W1252" t="s">
        <v>2152</v>
      </c>
      <c r="X1252" t="s">
        <v>2146</v>
      </c>
      <c r="Y1252" t="s">
        <v>2313</v>
      </c>
      <c r="Z1252" t="s">
        <v>6992</v>
      </c>
      <c r="AA1252">
        <f>sample_report[[#This Row],[PTI_4]]*sample_report[[#This Row],[STR_4]]*0.01</f>
        <v>1170.8018999999999</v>
      </c>
      <c r="AB1252">
        <f>sample_report[[#This Row],[PTI_3]]*sample_report[[#This Row],[STR_3]]*0.01</f>
        <v>1163.7980999999997</v>
      </c>
      <c r="AC1252">
        <f>sample_report[[#This Row],[PTI_2]]*sample_report[[#This Row],[STR_32]]*0.01</f>
        <v>468.47919999999999</v>
      </c>
      <c r="AD1252">
        <f>sample_report[[#This Row],[PTI_1]]*sample_report[[#This Row],[STR_1]]*0.01</f>
        <v>68608.5</v>
      </c>
      <c r="AE1252">
        <f>sample_report[[#This Row],[PTI_0]]*sample_report[[#This Row],[STR_0]]*0.01</f>
        <v>75447.5</v>
      </c>
      <c r="AF1252">
        <v>38.909999999999997</v>
      </c>
      <c r="AG1252">
        <v>38.909999999999997</v>
      </c>
      <c r="AH1252">
        <v>25.84</v>
      </c>
      <c r="AI1252">
        <v>25.89</v>
      </c>
      <c r="AJ1252">
        <v>25.75</v>
      </c>
      <c r="AK1252" t="s">
        <v>2155</v>
      </c>
      <c r="AL1252" t="s">
        <v>2316</v>
      </c>
      <c r="AM1252" t="s">
        <v>6995</v>
      </c>
      <c r="AN1252">
        <v>265000</v>
      </c>
      <c r="AO1252">
        <v>293000</v>
      </c>
      <c r="AP1252" t="s">
        <v>6996</v>
      </c>
      <c r="AQ1252" t="s">
        <v>6997</v>
      </c>
      <c r="AR1252" t="s">
        <v>6998</v>
      </c>
    </row>
    <row r="1253" spans="1:44" x14ac:dyDescent="0.3">
      <c r="A1253" t="s">
        <v>2143</v>
      </c>
      <c r="B1253" t="s">
        <v>2144</v>
      </c>
      <c r="C1253" t="s">
        <v>30</v>
      </c>
      <c r="D1253" t="s">
        <v>410</v>
      </c>
      <c r="E1253">
        <v>2016</v>
      </c>
      <c r="F1253">
        <v>300900</v>
      </c>
      <c r="G1253" t="s">
        <v>6999</v>
      </c>
      <c r="H1253">
        <v>-10200</v>
      </c>
      <c r="I1253">
        <v>1460200</v>
      </c>
      <c r="J1253" t="s">
        <v>2151</v>
      </c>
      <c r="K1253">
        <v>92200</v>
      </c>
      <c r="L1253">
        <v>216600</v>
      </c>
      <c r="M1253">
        <v>1471</v>
      </c>
      <c r="N1253" t="s">
        <v>7000</v>
      </c>
      <c r="O1253" t="s">
        <v>7001</v>
      </c>
      <c r="P1253">
        <f>SUM(sample_report[[#This Row],[DIFF_4]:[DIFF_0]])</f>
        <v>-168795.8</v>
      </c>
      <c r="Q1253" s="1">
        <f>sample_report[[#This Row],[CTP_4]]-sample_report[[#This Row],[NOM_TAX_4]]</f>
        <v>-492.80000000000007</v>
      </c>
      <c r="R1253" s="1">
        <f>sample_report[[#This Row],[CTP_3]]-sample_report[[#This Row],[NOM_TAX_3]]</f>
        <v>-372.54999999999995</v>
      </c>
      <c r="S1253" s="1">
        <f>sample_report[[#This Row],[CTP_2]]-sample_report[[#This Row],[NOMO_TAX_2]]</f>
        <v>46.549999999999955</v>
      </c>
      <c r="T1253" s="1">
        <f>sample_report[[#This Row],[CTP_1]]-sample_report[[#This Row],[NOM_TAX_1]]</f>
        <v>-51370</v>
      </c>
      <c r="U1253" s="1">
        <f>sample_report[[#This Row],[CTP_0]]-sample_report[[#This Row],[NOM_TAX_0]]</f>
        <v>-116607</v>
      </c>
      <c r="V1253" t="s">
        <v>7002</v>
      </c>
      <c r="W1253" t="s">
        <v>2431</v>
      </c>
      <c r="X1253" t="s">
        <v>2149</v>
      </c>
      <c r="Y1253" t="s">
        <v>2150</v>
      </c>
      <c r="Z1253" t="s">
        <v>2151</v>
      </c>
      <c r="AA1253">
        <f>sample_report[[#This Row],[PTI_4]]*sample_report[[#This Row],[STR_4]]*0.01</f>
        <v>943.80000000000007</v>
      </c>
      <c r="AB1253">
        <f>sample_report[[#This Row],[PTI_3]]*sample_report[[#This Row],[STR_3]]*0.01</f>
        <v>1148.55</v>
      </c>
      <c r="AC1253">
        <f>sample_report[[#This Row],[PTI_2]]*sample_report[[#This Row],[STR_32]]*0.01</f>
        <v>879.45</v>
      </c>
      <c r="AD1253">
        <f>sample_report[[#This Row],[PTI_1]]*sample_report[[#This Row],[STR_1]]*0.01</f>
        <v>52065</v>
      </c>
      <c r="AE1253">
        <f>sample_report[[#This Row],[PTI_0]]*sample_report[[#This Row],[STR_0]]*0.01</f>
        <v>117351</v>
      </c>
      <c r="AF1253">
        <v>39</v>
      </c>
      <c r="AG1253">
        <v>39</v>
      </c>
      <c r="AH1253">
        <v>39</v>
      </c>
      <c r="AI1253">
        <v>39</v>
      </c>
      <c r="AJ1253">
        <v>39</v>
      </c>
      <c r="AK1253" t="s">
        <v>7003</v>
      </c>
      <c r="AL1253" t="s">
        <v>2432</v>
      </c>
      <c r="AM1253" t="s">
        <v>2153</v>
      </c>
      <c r="AN1253">
        <v>133500</v>
      </c>
      <c r="AO1253">
        <v>300900</v>
      </c>
      <c r="AP1253" t="s">
        <v>7004</v>
      </c>
      <c r="AQ1253" t="s">
        <v>7005</v>
      </c>
      <c r="AR1253" t="s">
        <v>7006</v>
      </c>
    </row>
    <row r="1254" spans="1:44" x14ac:dyDescent="0.3">
      <c r="A1254" t="s">
        <v>7073</v>
      </c>
      <c r="B1254" t="s">
        <v>7074</v>
      </c>
      <c r="C1254" t="s">
        <v>30</v>
      </c>
      <c r="D1254" t="s">
        <v>1982</v>
      </c>
      <c r="E1254">
        <v>2020</v>
      </c>
      <c r="F1254">
        <v>198100</v>
      </c>
      <c r="G1254" t="s">
        <v>7075</v>
      </c>
      <c r="H1254">
        <v>860200</v>
      </c>
      <c r="I1254">
        <v>4789900</v>
      </c>
      <c r="J1254" t="s">
        <v>7076</v>
      </c>
      <c r="K1254">
        <v>46900</v>
      </c>
      <c r="L1254">
        <v>164000</v>
      </c>
      <c r="M1254">
        <v>379</v>
      </c>
      <c r="N1254" t="s">
        <v>7077</v>
      </c>
      <c r="O1254" t="s">
        <v>7078</v>
      </c>
      <c r="P1254">
        <f>SUM(sample_report[[#This Row],[DIFF_4]:[DIFF_0]])</f>
        <v>-153510.34840000002</v>
      </c>
      <c r="Q1254" s="1">
        <f>sample_report[[#This Row],[CTP_4]]-sample_report[[#This Row],[NOM_TAX_4]]</f>
        <v>-202.8753999999999</v>
      </c>
      <c r="R1254" s="1">
        <f>sample_report[[#This Row],[CTP_3]]-sample_report[[#This Row],[NOM_TAX_3]]</f>
        <v>-576.83739999999989</v>
      </c>
      <c r="S1254" s="1">
        <f>sample_report[[#This Row],[CTP_2]]-sample_report[[#This Row],[NOMO_TAX_2]]</f>
        <v>-35.465599999999995</v>
      </c>
      <c r="T1254" s="1">
        <f>sample_report[[#This Row],[CTP_1]]-sample_report[[#This Row],[NOM_TAX_1]]</f>
        <v>-102390.42</v>
      </c>
      <c r="U1254" s="1">
        <f>sample_report[[#This Row],[CTP_0]]-sample_report[[#This Row],[NOM_TAX_0]]</f>
        <v>-50304.75</v>
      </c>
      <c r="V1254" t="s">
        <v>2815</v>
      </c>
      <c r="W1254" t="s">
        <v>7079</v>
      </c>
      <c r="X1254" t="s">
        <v>7080</v>
      </c>
      <c r="Y1254" t="s">
        <v>7081</v>
      </c>
      <c r="Z1254" t="s">
        <v>7076</v>
      </c>
      <c r="AA1254">
        <f>sample_report[[#This Row],[PTI_4]]*sample_report[[#This Row],[STR_4]]*0.01</f>
        <v>1203.8753999999999</v>
      </c>
      <c r="AB1254">
        <f>sample_report[[#This Row],[PTI_3]]*sample_report[[#This Row],[STR_3]]*0.01</f>
        <v>1133.8373999999999</v>
      </c>
      <c r="AC1254">
        <f>sample_report[[#This Row],[PTI_2]]*sample_report[[#This Row],[STR_32]]*0.01</f>
        <v>383.46559999999999</v>
      </c>
      <c r="AD1254">
        <f>sample_report[[#This Row],[PTI_1]]*sample_report[[#This Row],[STR_1]]*0.01</f>
        <v>102990.42</v>
      </c>
      <c r="AE1254">
        <f>sample_report[[#This Row],[PTI_0]]*sample_report[[#This Row],[STR_0]]*0.01</f>
        <v>51010.75</v>
      </c>
      <c r="AF1254">
        <v>38.909999999999997</v>
      </c>
      <c r="AG1254">
        <v>38.909999999999997</v>
      </c>
      <c r="AH1254">
        <v>25.84</v>
      </c>
      <c r="AI1254">
        <v>25.89</v>
      </c>
      <c r="AJ1254">
        <v>25.75</v>
      </c>
      <c r="AK1254" t="s">
        <v>7082</v>
      </c>
      <c r="AL1254" t="s">
        <v>7083</v>
      </c>
      <c r="AM1254" t="s">
        <v>7084</v>
      </c>
      <c r="AN1254">
        <v>397800</v>
      </c>
      <c r="AO1254">
        <v>198100</v>
      </c>
      <c r="AP1254" t="s">
        <v>7085</v>
      </c>
      <c r="AQ1254" t="s">
        <v>198</v>
      </c>
      <c r="AR1254" t="s">
        <v>35</v>
      </c>
    </row>
    <row r="1255" spans="1:44" x14ac:dyDescent="0.3">
      <c r="A1255" t="s">
        <v>7073</v>
      </c>
      <c r="B1255" t="s">
        <v>7074</v>
      </c>
      <c r="C1255" t="s">
        <v>30</v>
      </c>
      <c r="D1255" t="s">
        <v>1982</v>
      </c>
      <c r="E1255">
        <v>2016</v>
      </c>
      <c r="F1255">
        <v>309400</v>
      </c>
      <c r="G1255" t="s">
        <v>7086</v>
      </c>
      <c r="H1255">
        <v>682000</v>
      </c>
      <c r="I1255">
        <v>3490000</v>
      </c>
      <c r="J1255" t="s">
        <v>2815</v>
      </c>
      <c r="K1255">
        <v>104500</v>
      </c>
      <c r="L1255">
        <v>202100</v>
      </c>
      <c r="M1255">
        <v>618</v>
      </c>
      <c r="N1255" t="s">
        <v>7087</v>
      </c>
      <c r="O1255" t="s">
        <v>7088</v>
      </c>
      <c r="P1255">
        <f>SUM(sample_report[[#This Row],[DIFF_4]:[DIFF_0]])</f>
        <v>-222708.53</v>
      </c>
      <c r="Q1255" s="1">
        <f>sample_report[[#This Row],[CTP_4]]-sample_report[[#This Row],[NOM_TAX_4]]</f>
        <v>-32.769999999999982</v>
      </c>
      <c r="R1255" s="1">
        <f>sample_report[[#This Row],[CTP_3]]-sample_report[[#This Row],[NOM_TAX_3]]</f>
        <v>-429.78</v>
      </c>
      <c r="S1255" s="1">
        <f>sample_report[[#This Row],[CTP_2]]-sample_report[[#This Row],[NOMO_TAX_2]]</f>
        <v>-210.98000000000002</v>
      </c>
      <c r="T1255" s="1">
        <f>sample_report[[#This Row],[CTP_1]]-sample_report[[#This Row],[NOM_TAX_1]]</f>
        <v>-102370</v>
      </c>
      <c r="U1255" s="1">
        <f>sample_report[[#This Row],[CTP_0]]-sample_report[[#This Row],[NOM_TAX_0]]</f>
        <v>-119665</v>
      </c>
      <c r="V1255" t="s">
        <v>7089</v>
      </c>
      <c r="W1255" t="s">
        <v>4778</v>
      </c>
      <c r="X1255" t="s">
        <v>7090</v>
      </c>
      <c r="Y1255" t="s">
        <v>7091</v>
      </c>
      <c r="Z1255" t="s">
        <v>2815</v>
      </c>
      <c r="AA1255">
        <f>sample_report[[#This Row],[PTI_4]]*sample_report[[#This Row],[STR_4]]*0.01</f>
        <v>328.77</v>
      </c>
      <c r="AB1255">
        <f>sample_report[[#This Row],[PTI_3]]*sample_report[[#This Row],[STR_3]]*0.01</f>
        <v>897.78</v>
      </c>
      <c r="AC1255">
        <f>sample_report[[#This Row],[PTI_2]]*sample_report[[#This Row],[STR_32]]*0.01</f>
        <v>889.98</v>
      </c>
      <c r="AD1255">
        <f>sample_report[[#This Row],[PTI_1]]*sample_report[[#This Row],[STR_1]]*0.01</f>
        <v>103311</v>
      </c>
      <c r="AE1255">
        <f>sample_report[[#This Row],[PTI_0]]*sample_report[[#This Row],[STR_0]]*0.01</f>
        <v>120666</v>
      </c>
      <c r="AF1255">
        <v>39</v>
      </c>
      <c r="AG1255">
        <v>39</v>
      </c>
      <c r="AH1255">
        <v>39</v>
      </c>
      <c r="AI1255">
        <v>39</v>
      </c>
      <c r="AJ1255">
        <v>39</v>
      </c>
      <c r="AK1255" t="s">
        <v>7092</v>
      </c>
      <c r="AL1255" t="s">
        <v>7093</v>
      </c>
      <c r="AM1255" t="s">
        <v>7094</v>
      </c>
      <c r="AN1255">
        <v>264900</v>
      </c>
      <c r="AO1255">
        <v>309400</v>
      </c>
      <c r="AP1255" t="s">
        <v>7095</v>
      </c>
      <c r="AQ1255" t="s">
        <v>198</v>
      </c>
      <c r="AR1255" t="s">
        <v>35</v>
      </c>
    </row>
    <row r="1256" spans="1:44" x14ac:dyDescent="0.3">
      <c r="A1256" t="s">
        <v>5997</v>
      </c>
      <c r="B1256" t="s">
        <v>5998</v>
      </c>
      <c r="C1256" t="s">
        <v>30</v>
      </c>
      <c r="D1256" t="s">
        <v>63</v>
      </c>
      <c r="E1256">
        <v>2020</v>
      </c>
      <c r="F1256">
        <v>257498</v>
      </c>
      <c r="G1256" t="s">
        <v>7123</v>
      </c>
      <c r="H1256">
        <v>517249</v>
      </c>
      <c r="I1256">
        <v>1455905</v>
      </c>
      <c r="J1256" t="s">
        <v>7124</v>
      </c>
      <c r="K1256">
        <v>32323</v>
      </c>
      <c r="L1256">
        <v>225175</v>
      </c>
      <c r="M1256">
        <v>1696</v>
      </c>
      <c r="N1256" t="s">
        <v>7125</v>
      </c>
      <c r="O1256" t="s">
        <v>7126</v>
      </c>
      <c r="P1256">
        <f>SUM(sample_report[[#This Row],[DIFF_4]:[DIFF_0]])</f>
        <v>-130806.52832500001</v>
      </c>
      <c r="Q1256" s="1">
        <f>sample_report[[#This Row],[CTP_4]]-sample_report[[#This Row],[NOM_TAX_4]]</f>
        <v>-333.83269199999995</v>
      </c>
      <c r="R1256" s="1">
        <f>sample_report[[#This Row],[CTP_3]]-sample_report[[#This Row],[NOM_TAX_3]]</f>
        <v>-676.82079699999997</v>
      </c>
      <c r="S1256" s="1">
        <f>sample_report[[#This Row],[CTP_2]]-sample_report[[#This Row],[NOMO_TAX_2]]</f>
        <v>-671.62253600000008</v>
      </c>
      <c r="T1256" s="1">
        <f>sample_report[[#This Row],[CTP_1]]-sample_report[[#This Row],[NOM_TAX_1]]</f>
        <v>-63041.42730000001</v>
      </c>
      <c r="U1256" s="1">
        <f>sample_report[[#This Row],[CTP_0]]-sample_report[[#This Row],[NOM_TAX_0]]</f>
        <v>-66082.824999999997</v>
      </c>
      <c r="V1256" t="s">
        <v>6005</v>
      </c>
      <c r="W1256" t="s">
        <v>6006</v>
      </c>
      <c r="X1256" t="s">
        <v>6000</v>
      </c>
      <c r="Y1256" t="s">
        <v>6313</v>
      </c>
      <c r="Z1256" t="s">
        <v>7124</v>
      </c>
      <c r="AA1256">
        <f>sample_report[[#This Row],[PTI_4]]*sample_report[[#This Row],[STR_4]]*0.01</f>
        <v>373.58269199999995</v>
      </c>
      <c r="AB1256">
        <f>sample_report[[#This Row],[PTI_3]]*sample_report[[#This Row],[STR_3]]*0.01</f>
        <v>704.92079699999999</v>
      </c>
      <c r="AC1256">
        <f>sample_report[[#This Row],[PTI_2]]*sample_report[[#This Row],[STR_32]]*0.01</f>
        <v>814.42253600000004</v>
      </c>
      <c r="AD1256">
        <f>sample_report[[#This Row],[PTI_1]]*sample_report[[#This Row],[STR_1]]*0.01</f>
        <v>63341.697300000007</v>
      </c>
      <c r="AE1256">
        <f>sample_report[[#This Row],[PTI_0]]*sample_report[[#This Row],[STR_0]]*0.01</f>
        <v>66305.735000000001</v>
      </c>
      <c r="AF1256">
        <v>38.909999999999997</v>
      </c>
      <c r="AG1256">
        <v>38.909999999999997</v>
      </c>
      <c r="AH1256">
        <v>25.84</v>
      </c>
      <c r="AI1256">
        <v>25.89</v>
      </c>
      <c r="AJ1256">
        <v>25.75</v>
      </c>
      <c r="AK1256" t="s">
        <v>6009</v>
      </c>
      <c r="AL1256" t="s">
        <v>6316</v>
      </c>
      <c r="AM1256" t="s">
        <v>7127</v>
      </c>
      <c r="AN1256">
        <v>244657</v>
      </c>
      <c r="AO1256">
        <v>257498</v>
      </c>
      <c r="AP1256" t="s">
        <v>7128</v>
      </c>
      <c r="AQ1256" t="s">
        <v>7129</v>
      </c>
      <c r="AR1256" t="s">
        <v>7130</v>
      </c>
    </row>
    <row r="1257" spans="1:44" x14ac:dyDescent="0.3">
      <c r="A1257" t="s">
        <v>5997</v>
      </c>
      <c r="B1257" t="s">
        <v>5998</v>
      </c>
      <c r="C1257" t="s">
        <v>30</v>
      </c>
      <c r="D1257" t="s">
        <v>63</v>
      </c>
      <c r="E1257">
        <v>2016</v>
      </c>
      <c r="F1257">
        <v>96012</v>
      </c>
      <c r="G1257" t="s">
        <v>7131</v>
      </c>
      <c r="H1257">
        <v>589452</v>
      </c>
      <c r="I1257">
        <v>1227153</v>
      </c>
      <c r="J1257" t="s">
        <v>6005</v>
      </c>
      <c r="K1257">
        <v>4607</v>
      </c>
      <c r="L1257">
        <v>91405</v>
      </c>
      <c r="M1257">
        <v>845</v>
      </c>
      <c r="N1257" t="s">
        <v>7132</v>
      </c>
      <c r="O1257" t="s">
        <v>7133</v>
      </c>
      <c r="P1257">
        <f>SUM(sample_report[[#This Row],[DIFF_4]:[DIFF_0]])</f>
        <v>-66516.431600000011</v>
      </c>
      <c r="Q1257" s="1">
        <f>sample_report[[#This Row],[CTP_4]]-sample_report[[#This Row],[NOM_TAX_4]]</f>
        <v>-50.613799999999998</v>
      </c>
      <c r="R1257" s="1">
        <f>sample_report[[#This Row],[CTP_3]]-sample_report[[#This Row],[NOM_TAX_3]]</f>
        <v>-18.2974</v>
      </c>
      <c r="S1257" s="1">
        <f>sample_report[[#This Row],[CTP_2]]-sample_report[[#This Row],[NOMO_TAX_2]]</f>
        <v>-263.9504</v>
      </c>
      <c r="T1257" s="1">
        <f>sample_report[[#This Row],[CTP_1]]-sample_report[[#This Row],[NOM_TAX_1]]</f>
        <v>-28778.640000000003</v>
      </c>
      <c r="U1257" s="1">
        <f>sample_report[[#This Row],[CTP_0]]-sample_report[[#This Row],[NOM_TAX_0]]</f>
        <v>-37404.93</v>
      </c>
      <c r="V1257" t="s">
        <v>7134</v>
      </c>
      <c r="W1257" t="s">
        <v>6544</v>
      </c>
      <c r="X1257" t="s">
        <v>6003</v>
      </c>
      <c r="Y1257" t="s">
        <v>6004</v>
      </c>
      <c r="Z1257" t="s">
        <v>6005</v>
      </c>
      <c r="AA1257">
        <f>sample_report[[#This Row],[PTI_4]]*sample_report[[#This Row],[STR_4]]*0.01</f>
        <v>79.723799999999997</v>
      </c>
      <c r="AB1257">
        <f>sample_report[[#This Row],[PTI_3]]*sample_report[[#This Row],[STR_3]]*0.01</f>
        <v>25.997399999999999</v>
      </c>
      <c r="AC1257">
        <f>sample_report[[#This Row],[PTI_2]]*sample_report[[#This Row],[STR_32]]*0.01</f>
        <v>282.11040000000003</v>
      </c>
      <c r="AD1257">
        <f>sample_report[[#This Row],[PTI_1]]*sample_report[[#This Row],[STR_1]]*0.01</f>
        <v>28893.15</v>
      </c>
      <c r="AE1257">
        <f>sample_report[[#This Row],[PTI_0]]*sample_report[[#This Row],[STR_0]]*0.01</f>
        <v>37444.68</v>
      </c>
      <c r="AF1257">
        <v>39</v>
      </c>
      <c r="AG1257">
        <v>39</v>
      </c>
      <c r="AH1257">
        <v>39</v>
      </c>
      <c r="AI1257">
        <v>39</v>
      </c>
      <c r="AJ1257">
        <v>39</v>
      </c>
      <c r="AK1257" t="s">
        <v>7135</v>
      </c>
      <c r="AL1257" t="s">
        <v>6545</v>
      </c>
      <c r="AM1257" t="s">
        <v>6007</v>
      </c>
      <c r="AN1257">
        <v>74085</v>
      </c>
      <c r="AO1257">
        <v>96012</v>
      </c>
      <c r="AP1257" t="s">
        <v>7136</v>
      </c>
      <c r="AQ1257" t="s">
        <v>7137</v>
      </c>
      <c r="AR1257" t="s">
        <v>7138</v>
      </c>
    </row>
    <row r="1258" spans="1:44" x14ac:dyDescent="0.3">
      <c r="A1258" t="s">
        <v>7139</v>
      </c>
      <c r="B1258" t="s">
        <v>7140</v>
      </c>
      <c r="C1258" t="s">
        <v>30</v>
      </c>
      <c r="D1258" t="s">
        <v>469</v>
      </c>
      <c r="E1258">
        <v>2020</v>
      </c>
      <c r="F1258">
        <v>44890</v>
      </c>
      <c r="G1258" t="s">
        <v>7141</v>
      </c>
      <c r="H1258">
        <v>24000</v>
      </c>
      <c r="I1258">
        <v>466230</v>
      </c>
      <c r="J1258" t="s">
        <v>7142</v>
      </c>
      <c r="K1258">
        <v>11230</v>
      </c>
      <c r="L1258">
        <v>36590</v>
      </c>
      <c r="M1258">
        <v>949</v>
      </c>
      <c r="N1258" t="s">
        <v>7143</v>
      </c>
      <c r="O1258" t="s">
        <v>7144</v>
      </c>
      <c r="P1258">
        <f>SUM(sample_report[[#This Row],[DIFF_4]:[DIFF_0]])</f>
        <v>-25946.728870000003</v>
      </c>
      <c r="Q1258" s="1">
        <f>sample_report[[#This Row],[CTP_4]]-sample_report[[#This Row],[NOM_TAX_4]]</f>
        <v>-18.255339999999975</v>
      </c>
      <c r="R1258" s="1">
        <f>sample_report[[#This Row],[CTP_3]]-sample_report[[#This Row],[NOM_TAX_3]]</f>
        <v>-7.857609999999994</v>
      </c>
      <c r="S1258" s="1">
        <f>sample_report[[#This Row],[CTP_2]]-sample_report[[#This Row],[NOMO_TAX_2]]</f>
        <v>-14.883919999999989</v>
      </c>
      <c r="T1258" s="1">
        <f>sample_report[[#This Row],[CTP_1]]-sample_report[[#This Row],[NOM_TAX_1]]</f>
        <v>-14429.057000000001</v>
      </c>
      <c r="U1258" s="1">
        <f>sample_report[[#This Row],[CTP_0]]-sample_report[[#This Row],[NOM_TAX_0]]</f>
        <v>-11476.675000000001</v>
      </c>
      <c r="V1258" t="s">
        <v>7145</v>
      </c>
      <c r="W1258" t="s">
        <v>3666</v>
      </c>
      <c r="X1258" t="s">
        <v>7146</v>
      </c>
      <c r="Y1258" t="s">
        <v>6393</v>
      </c>
      <c r="Z1258" t="s">
        <v>7142</v>
      </c>
      <c r="AA1258">
        <f>sample_report[[#This Row],[PTI_4]]*sample_report[[#This Row],[STR_4]]*0.01</f>
        <v>142.95533999999998</v>
      </c>
      <c r="AB1258">
        <f>sample_report[[#This Row],[PTI_3]]*sample_report[[#This Row],[STR_3]]*0.01</f>
        <v>177.85760999999999</v>
      </c>
      <c r="AC1258">
        <f>sample_report[[#This Row],[PTI_2]]*sample_report[[#This Row],[STR_32]]*0.01</f>
        <v>121.78391999999999</v>
      </c>
      <c r="AD1258">
        <f>sample_report[[#This Row],[PTI_1]]*sample_report[[#This Row],[STR_1]]*0.01</f>
        <v>14532.057000000001</v>
      </c>
      <c r="AE1258">
        <f>sample_report[[#This Row],[PTI_0]]*sample_report[[#This Row],[STR_0]]*0.01</f>
        <v>11559.175000000001</v>
      </c>
      <c r="AF1258">
        <v>38.909999999999997</v>
      </c>
      <c r="AG1258">
        <v>38.909999999999997</v>
      </c>
      <c r="AH1258">
        <v>25.84</v>
      </c>
      <c r="AI1258">
        <v>25.89</v>
      </c>
      <c r="AJ1258">
        <v>25.75</v>
      </c>
      <c r="AK1258" t="s">
        <v>7147</v>
      </c>
      <c r="AL1258" t="s">
        <v>7148</v>
      </c>
      <c r="AM1258" t="s">
        <v>7149</v>
      </c>
      <c r="AN1258">
        <v>56130</v>
      </c>
      <c r="AO1258">
        <v>44890</v>
      </c>
      <c r="AP1258" t="s">
        <v>7150</v>
      </c>
      <c r="AQ1258" t="s">
        <v>7151</v>
      </c>
      <c r="AR1258" t="s">
        <v>35</v>
      </c>
    </row>
    <row r="1259" spans="1:44" x14ac:dyDescent="0.3">
      <c r="A1259" t="s">
        <v>7139</v>
      </c>
      <c r="B1259" t="s">
        <v>7140</v>
      </c>
      <c r="C1259" t="s">
        <v>30</v>
      </c>
      <c r="D1259" t="s">
        <v>469</v>
      </c>
      <c r="E1259">
        <v>2016</v>
      </c>
      <c r="F1259">
        <v>36740</v>
      </c>
      <c r="G1259" t="s">
        <v>35</v>
      </c>
      <c r="H1259">
        <v>140060</v>
      </c>
      <c r="I1259">
        <v>215830</v>
      </c>
      <c r="J1259" t="s">
        <v>7145</v>
      </c>
      <c r="K1259">
        <v>14450</v>
      </c>
      <c r="L1259">
        <v>28530</v>
      </c>
      <c r="M1259">
        <v>1354</v>
      </c>
      <c r="N1259" t="s">
        <v>7152</v>
      </c>
      <c r="O1259" t="s">
        <v>35</v>
      </c>
      <c r="P1259" t="e">
        <f>SUM(sample_report[[#This Row],[DIFF_4]:[DIFF_0]])</f>
        <v>#VALUE!</v>
      </c>
      <c r="Q1259" s="1" t="e">
        <f>sample_report[[#This Row],[CTP_4]]-sample_report[[#This Row],[NOM_TAX_4]]</f>
        <v>#VALUE!</v>
      </c>
      <c r="R1259" s="1">
        <f>sample_report[[#This Row],[CTP_3]]-sample_report[[#This Row],[NOM_TAX_3]]</f>
        <v>-19.264999999999986</v>
      </c>
      <c r="S1259" s="1">
        <f>sample_report[[#This Row],[CTP_2]]-sample_report[[#This Row],[NOMO_TAX_2]]</f>
        <v>2.224000000000018</v>
      </c>
      <c r="T1259" s="1">
        <f>sample_report[[#This Row],[CTP_1]]-sample_report[[#This Row],[NOM_TAX_1]]</f>
        <v>-14521.6</v>
      </c>
      <c r="U1259" s="1">
        <f>sample_report[[#This Row],[CTP_0]]-sample_report[[#This Row],[NOM_TAX_0]]</f>
        <v>-14203.9</v>
      </c>
      <c r="V1259" t="s">
        <v>35</v>
      </c>
      <c r="W1259" t="s">
        <v>7153</v>
      </c>
      <c r="X1259" t="s">
        <v>7154</v>
      </c>
      <c r="Y1259" t="s">
        <v>7155</v>
      </c>
      <c r="Z1259" t="s">
        <v>7145</v>
      </c>
      <c r="AA1259" t="e">
        <f>sample_report[[#This Row],[PTI_4]]*sample_report[[#This Row],[STR_4]]*0.01</f>
        <v>#VALUE!</v>
      </c>
      <c r="AB1259">
        <f>sample_report[[#This Row],[PTI_3]]*sample_report[[#This Row],[STR_3]]*0.01</f>
        <v>165.16499999999999</v>
      </c>
      <c r="AC1259">
        <f>sample_report[[#This Row],[PTI_2]]*sample_report[[#This Row],[STR_32]]*0.01</f>
        <v>139.77599999999998</v>
      </c>
      <c r="AD1259">
        <f>sample_report[[#This Row],[PTI_1]]*sample_report[[#This Row],[STR_1]]*0.01</f>
        <v>14636.7</v>
      </c>
      <c r="AE1259">
        <f>sample_report[[#This Row],[PTI_0]]*sample_report[[#This Row],[STR_0]]*0.01</f>
        <v>14328.6</v>
      </c>
      <c r="AF1259">
        <v>39</v>
      </c>
      <c r="AG1259">
        <v>39</v>
      </c>
      <c r="AH1259">
        <v>39</v>
      </c>
      <c r="AI1259">
        <v>39</v>
      </c>
      <c r="AJ1259">
        <v>39</v>
      </c>
      <c r="AK1259" t="s">
        <v>35</v>
      </c>
      <c r="AL1259" t="s">
        <v>7156</v>
      </c>
      <c r="AM1259" t="s">
        <v>7157</v>
      </c>
      <c r="AN1259">
        <v>37530</v>
      </c>
      <c r="AO1259">
        <v>36740</v>
      </c>
      <c r="AP1259" t="s">
        <v>5477</v>
      </c>
      <c r="AQ1259" t="s">
        <v>7158</v>
      </c>
      <c r="AR1259" t="s">
        <v>35</v>
      </c>
    </row>
    <row r="1260" spans="1:44" x14ac:dyDescent="0.3">
      <c r="A1260" t="s">
        <v>2851</v>
      </c>
      <c r="B1260" t="s">
        <v>2852</v>
      </c>
      <c r="C1260" t="s">
        <v>30</v>
      </c>
      <c r="D1260" t="s">
        <v>1378</v>
      </c>
      <c r="E1260">
        <v>2020</v>
      </c>
      <c r="F1260">
        <v>312379</v>
      </c>
      <c r="G1260" t="s">
        <v>7172</v>
      </c>
      <c r="H1260">
        <v>1799486</v>
      </c>
      <c r="I1260">
        <v>2993518</v>
      </c>
      <c r="J1260" t="s">
        <v>7173</v>
      </c>
      <c r="K1260">
        <v>65624</v>
      </c>
      <c r="L1260">
        <v>243665</v>
      </c>
      <c r="M1260">
        <v>822</v>
      </c>
      <c r="N1260" t="s">
        <v>7174</v>
      </c>
      <c r="O1260" t="s">
        <v>7175</v>
      </c>
      <c r="P1260">
        <f>SUM(sample_report[[#This Row],[DIFF_4]:[DIFF_0]])</f>
        <v>-143412.07024000003</v>
      </c>
      <c r="Q1260" s="1">
        <f>sample_report[[#This Row],[CTP_4]]-sample_report[[#This Row],[NOM_TAX_4]]</f>
        <v>-142.95587699999999</v>
      </c>
      <c r="R1260" s="1">
        <f>sample_report[[#This Row],[CTP_3]]-sample_report[[#This Row],[NOM_TAX_3]]</f>
        <v>-263.31725099999989</v>
      </c>
      <c r="S1260" s="1">
        <f>sample_report[[#This Row],[CTP_2]]-sample_report[[#This Row],[NOMO_TAX_2]]</f>
        <v>-208.06651199999988</v>
      </c>
      <c r="T1260" s="1">
        <f>sample_report[[#This Row],[CTP_1]]-sample_report[[#This Row],[NOM_TAX_1]]</f>
        <v>-62762.318100000011</v>
      </c>
      <c r="U1260" s="1">
        <f>sample_report[[#This Row],[CTP_0]]-sample_report[[#This Row],[NOM_TAX_0]]</f>
        <v>-80035.412500000006</v>
      </c>
      <c r="V1260" t="s">
        <v>2859</v>
      </c>
      <c r="W1260" t="s">
        <v>2860</v>
      </c>
      <c r="X1260" t="s">
        <v>2854</v>
      </c>
      <c r="Y1260" t="s">
        <v>3017</v>
      </c>
      <c r="Z1260" t="s">
        <v>7173</v>
      </c>
      <c r="AA1260">
        <f>sample_report[[#This Row],[PTI_4]]*sample_report[[#This Row],[STR_4]]*0.01</f>
        <v>517.685877</v>
      </c>
      <c r="AB1260">
        <f>sample_report[[#This Row],[PTI_3]]*sample_report[[#This Row],[STR_3]]*0.01</f>
        <v>462.87725099999989</v>
      </c>
      <c r="AC1260">
        <f>sample_report[[#This Row],[PTI_2]]*sample_report[[#This Row],[STR_32]]*0.01</f>
        <v>584.67651199999989</v>
      </c>
      <c r="AD1260">
        <f>sample_report[[#This Row],[PTI_1]]*sample_report[[#This Row],[STR_1]]*0.01</f>
        <v>63023.768100000008</v>
      </c>
      <c r="AE1260">
        <f>sample_report[[#This Row],[PTI_0]]*sample_report[[#This Row],[STR_0]]*0.01</f>
        <v>80437.592499999999</v>
      </c>
      <c r="AF1260">
        <v>38.909999999999997</v>
      </c>
      <c r="AG1260">
        <v>38.909999999999997</v>
      </c>
      <c r="AH1260">
        <v>25.84</v>
      </c>
      <c r="AI1260">
        <v>25.89</v>
      </c>
      <c r="AJ1260">
        <v>25.75</v>
      </c>
      <c r="AK1260" t="s">
        <v>2863</v>
      </c>
      <c r="AL1260" t="s">
        <v>3020</v>
      </c>
      <c r="AM1260" t="s">
        <v>7176</v>
      </c>
      <c r="AN1260">
        <v>243429</v>
      </c>
      <c r="AO1260">
        <v>312379</v>
      </c>
      <c r="AP1260" t="s">
        <v>7177</v>
      </c>
      <c r="AQ1260" t="s">
        <v>35</v>
      </c>
      <c r="AR1260" t="s">
        <v>35</v>
      </c>
    </row>
    <row r="1261" spans="1:44" x14ac:dyDescent="0.3">
      <c r="A1261" t="s">
        <v>2851</v>
      </c>
      <c r="B1261" t="s">
        <v>2852</v>
      </c>
      <c r="C1261" t="s">
        <v>30</v>
      </c>
      <c r="D1261" t="s">
        <v>1378</v>
      </c>
      <c r="E1261">
        <v>2016</v>
      </c>
      <c r="F1261">
        <v>133047</v>
      </c>
      <c r="G1261" t="s">
        <v>7178</v>
      </c>
      <c r="H1261">
        <v>702604</v>
      </c>
      <c r="I1261">
        <v>1536178</v>
      </c>
      <c r="J1261" t="s">
        <v>2859</v>
      </c>
      <c r="K1261">
        <v>41738</v>
      </c>
      <c r="L1261">
        <v>90266</v>
      </c>
      <c r="M1261">
        <v>606</v>
      </c>
      <c r="N1261" t="s">
        <v>7179</v>
      </c>
      <c r="O1261" t="s">
        <v>7180</v>
      </c>
      <c r="P1261">
        <f>SUM(sample_report[[#This Row],[DIFF_4]:[DIFF_0]])</f>
        <v>-98842.2837</v>
      </c>
      <c r="Q1261" s="1">
        <f>sample_report[[#This Row],[CTP_4]]-sample_report[[#This Row],[NOM_TAX_4]]</f>
        <v>-59.932900000000018</v>
      </c>
      <c r="R1261" s="1">
        <f>sample_report[[#This Row],[CTP_3]]-sample_report[[#This Row],[NOM_TAX_3]]</f>
        <v>-254.52660000000003</v>
      </c>
      <c r="S1261" s="1">
        <f>sample_report[[#This Row],[CTP_2]]-sample_report[[#This Row],[NOMO_TAX_2]]</f>
        <v>-175.8442</v>
      </c>
      <c r="T1261" s="1">
        <f>sample_report[[#This Row],[CTP_1]]-sample_report[[#This Row],[NOM_TAX_1]]</f>
        <v>-46838.38</v>
      </c>
      <c r="U1261" s="1">
        <f>sample_report[[#This Row],[CTP_0]]-sample_report[[#This Row],[NOM_TAX_0]]</f>
        <v>-51513.599999999999</v>
      </c>
      <c r="V1261" t="s">
        <v>7181</v>
      </c>
      <c r="W1261" t="s">
        <v>3100</v>
      </c>
      <c r="X1261" t="s">
        <v>2857</v>
      </c>
      <c r="Y1261" t="s">
        <v>2858</v>
      </c>
      <c r="Z1261" t="s">
        <v>2859</v>
      </c>
      <c r="AA1261">
        <f>sample_report[[#This Row],[PTI_4]]*sample_report[[#This Row],[STR_4]]*0.01</f>
        <v>86.622900000000016</v>
      </c>
      <c r="AB1261">
        <f>sample_report[[#This Row],[PTI_3]]*sample_report[[#This Row],[STR_3]]*0.01</f>
        <v>265.95660000000004</v>
      </c>
      <c r="AC1261">
        <f>sample_report[[#This Row],[PTI_2]]*sample_report[[#This Row],[STR_32]]*0.01</f>
        <v>378.21420000000001</v>
      </c>
      <c r="AD1261">
        <f>sample_report[[#This Row],[PTI_1]]*sample_report[[#This Row],[STR_1]]*0.01</f>
        <v>47175.18</v>
      </c>
      <c r="AE1261">
        <f>sample_report[[#This Row],[PTI_0]]*sample_report[[#This Row],[STR_0]]*0.01</f>
        <v>51888.33</v>
      </c>
      <c r="AF1261">
        <v>39</v>
      </c>
      <c r="AG1261">
        <v>39</v>
      </c>
      <c r="AH1261">
        <v>39</v>
      </c>
      <c r="AI1261">
        <v>39</v>
      </c>
      <c r="AJ1261">
        <v>39</v>
      </c>
      <c r="AK1261" t="s">
        <v>7182</v>
      </c>
      <c r="AL1261" t="s">
        <v>3101</v>
      </c>
      <c r="AM1261" t="s">
        <v>2861</v>
      </c>
      <c r="AN1261">
        <v>120962</v>
      </c>
      <c r="AO1261">
        <v>133047</v>
      </c>
      <c r="AP1261" t="s">
        <v>7183</v>
      </c>
      <c r="AQ1261" t="s">
        <v>35</v>
      </c>
      <c r="AR1261" t="s">
        <v>35</v>
      </c>
    </row>
    <row r="1262" spans="1:44" x14ac:dyDescent="0.3">
      <c r="A1262" t="s">
        <v>7184</v>
      </c>
      <c r="B1262" t="s">
        <v>7185</v>
      </c>
      <c r="C1262" t="s">
        <v>30</v>
      </c>
      <c r="D1262" t="s">
        <v>2508</v>
      </c>
      <c r="E1262">
        <v>2020</v>
      </c>
      <c r="F1262">
        <v>36117</v>
      </c>
      <c r="G1262" t="s">
        <v>7186</v>
      </c>
      <c r="H1262">
        <v>1370558</v>
      </c>
      <c r="I1262">
        <v>2170671</v>
      </c>
      <c r="J1262" t="s">
        <v>850</v>
      </c>
      <c r="K1262">
        <v>-3644</v>
      </c>
      <c r="L1262">
        <v>39762</v>
      </c>
      <c r="M1262">
        <v>234</v>
      </c>
      <c r="N1262" t="s">
        <v>7187</v>
      </c>
      <c r="O1262" t="s">
        <v>7188</v>
      </c>
      <c r="P1262">
        <f>SUM(sample_report[[#This Row],[DIFF_4]:[DIFF_0]])</f>
        <v>-14880.613349000001</v>
      </c>
      <c r="Q1262" s="1">
        <f>sample_report[[#This Row],[CTP_4]]-sample_report[[#This Row],[NOM_TAX_4]]</f>
        <v>-583.59319700000003</v>
      </c>
      <c r="R1262" s="1">
        <f>sample_report[[#This Row],[CTP_3]]-sample_report[[#This Row],[NOM_TAX_3]]</f>
        <v>-955.31845999999985</v>
      </c>
      <c r="S1262" s="1">
        <f>sample_report[[#This Row],[CTP_2]]-sample_report[[#This Row],[NOMO_TAX_2]]</f>
        <v>-24.471792000000001</v>
      </c>
      <c r="T1262" s="1">
        <f>sample_report[[#This Row],[CTP_1]]-sample_report[[#This Row],[NOM_TAX_1]]</f>
        <v>-4017.1024000000002</v>
      </c>
      <c r="U1262" s="1">
        <f>sample_report[[#This Row],[CTP_0]]-sample_report[[#This Row],[NOM_TAX_0]]</f>
        <v>-9300.1275000000005</v>
      </c>
      <c r="V1262" t="s">
        <v>7189</v>
      </c>
      <c r="W1262" t="s">
        <v>7190</v>
      </c>
      <c r="X1262" t="s">
        <v>7191</v>
      </c>
      <c r="Y1262" t="s">
        <v>7192</v>
      </c>
      <c r="Z1262" t="s">
        <v>850</v>
      </c>
      <c r="AA1262">
        <f>sample_report[[#This Row],[PTI_4]]*sample_report[[#This Row],[STR_4]]*0.01</f>
        <v>574.18319700000006</v>
      </c>
      <c r="AB1262">
        <f>sample_report[[#This Row],[PTI_3]]*sample_report[[#This Row],[STR_3]]*0.01</f>
        <v>953.52845999999988</v>
      </c>
      <c r="AC1262">
        <f>sample_report[[#This Row],[PTI_2]]*sample_report[[#This Row],[STR_32]]*0.01</f>
        <v>23.741792</v>
      </c>
      <c r="AD1262">
        <f>sample_report[[#This Row],[PTI_1]]*sample_report[[#This Row],[STR_1]]*0.01</f>
        <v>4017.0924</v>
      </c>
      <c r="AE1262">
        <f>sample_report[[#This Row],[PTI_0]]*sample_report[[#This Row],[STR_0]]*0.01</f>
        <v>9300.1275000000005</v>
      </c>
      <c r="AF1262">
        <v>38.909999999999997</v>
      </c>
      <c r="AG1262">
        <v>38.909999999999997</v>
      </c>
      <c r="AH1262">
        <v>25.84</v>
      </c>
      <c r="AI1262">
        <v>25.89</v>
      </c>
      <c r="AJ1262">
        <v>25.75</v>
      </c>
      <c r="AK1262" t="s">
        <v>7193</v>
      </c>
      <c r="AL1262" t="s">
        <v>7194</v>
      </c>
      <c r="AM1262" t="s">
        <v>7195</v>
      </c>
      <c r="AN1262">
        <v>15516</v>
      </c>
      <c r="AO1262">
        <v>36117</v>
      </c>
      <c r="AP1262" t="s">
        <v>7196</v>
      </c>
      <c r="AQ1262" t="s">
        <v>35</v>
      </c>
      <c r="AR1262" t="s">
        <v>35</v>
      </c>
    </row>
    <row r="1263" spans="1:44" x14ac:dyDescent="0.3">
      <c r="A1263" t="s">
        <v>7184</v>
      </c>
      <c r="B1263" t="s">
        <v>7185</v>
      </c>
      <c r="C1263" t="s">
        <v>30</v>
      </c>
      <c r="D1263" t="s">
        <v>2508</v>
      </c>
      <c r="E1263">
        <v>2016</v>
      </c>
      <c r="F1263">
        <v>147567</v>
      </c>
      <c r="G1263" t="s">
        <v>7197</v>
      </c>
      <c r="H1263">
        <v>847309</v>
      </c>
      <c r="I1263">
        <v>961564</v>
      </c>
      <c r="J1263" t="s">
        <v>7189</v>
      </c>
      <c r="K1263">
        <v>55837</v>
      </c>
      <c r="L1263">
        <v>91730</v>
      </c>
      <c r="M1263">
        <v>1392</v>
      </c>
      <c r="N1263" t="s">
        <v>7198</v>
      </c>
      <c r="O1263" t="s">
        <v>7199</v>
      </c>
      <c r="P1263">
        <f>SUM(sample_report[[#This Row],[DIFF_4]:[DIFF_0]])</f>
        <v>-54715.895600000011</v>
      </c>
      <c r="Q1263" s="1">
        <f>sample_report[[#This Row],[CTP_4]]-sample_report[[#This Row],[NOM_TAX_4]]</f>
        <v>-16.656400000000005</v>
      </c>
      <c r="R1263" s="1">
        <f>sample_report[[#This Row],[CTP_3]]-sample_report[[#This Row],[NOM_TAX_3]]</f>
        <v>41.707700000000003</v>
      </c>
      <c r="S1263" s="1">
        <f>sample_report[[#This Row],[CTP_2]]-sample_report[[#This Row],[NOMO_TAX_2]]</f>
        <v>81.763099999999994</v>
      </c>
      <c r="T1263" s="1">
        <f>sample_report[[#This Row],[CTP_1]]-sample_report[[#This Row],[NOM_TAX_1]]</f>
        <v>2737.83</v>
      </c>
      <c r="U1263" s="1">
        <f>sample_report[[#This Row],[CTP_0]]-sample_report[[#This Row],[NOM_TAX_0]]</f>
        <v>-57560.540000000008</v>
      </c>
      <c r="V1263" t="s">
        <v>7200</v>
      </c>
      <c r="W1263" t="s">
        <v>7201</v>
      </c>
      <c r="X1263" t="s">
        <v>7202</v>
      </c>
      <c r="Y1263" t="s">
        <v>7203</v>
      </c>
      <c r="Z1263" t="s">
        <v>7189</v>
      </c>
      <c r="AA1263">
        <f>sample_report[[#This Row],[PTI_4]]*sample_report[[#This Row],[STR_4]]*0.01</f>
        <v>27.596400000000003</v>
      </c>
      <c r="AB1263">
        <f>sample_report[[#This Row],[PTI_3]]*sample_report[[#This Row],[STR_3]]*0.01</f>
        <v>-25.127700000000004</v>
      </c>
      <c r="AC1263">
        <f>sample_report[[#This Row],[PTI_2]]*sample_report[[#This Row],[STR_32]]*0.01</f>
        <v>-78.89309999999999</v>
      </c>
      <c r="AD1263">
        <f>sample_report[[#This Row],[PTI_1]]*sample_report[[#This Row],[STR_1]]*0.01</f>
        <v>-2732.34</v>
      </c>
      <c r="AE1263">
        <f>sample_report[[#This Row],[PTI_0]]*sample_report[[#This Row],[STR_0]]*0.01</f>
        <v>57551.130000000005</v>
      </c>
      <c r="AF1263">
        <v>39</v>
      </c>
      <c r="AG1263">
        <v>39</v>
      </c>
      <c r="AH1263">
        <v>39</v>
      </c>
      <c r="AI1263">
        <v>39</v>
      </c>
      <c r="AJ1263">
        <v>39</v>
      </c>
      <c r="AK1263" t="s">
        <v>7204</v>
      </c>
      <c r="AL1263" t="s">
        <v>7205</v>
      </c>
      <c r="AM1263" t="s">
        <v>7206</v>
      </c>
      <c r="AN1263">
        <v>-7006</v>
      </c>
      <c r="AO1263">
        <v>147567</v>
      </c>
      <c r="AP1263" t="s">
        <v>7207</v>
      </c>
      <c r="AQ1263" t="s">
        <v>7208</v>
      </c>
      <c r="AR1263" t="s">
        <v>35</v>
      </c>
    </row>
    <row r="1264" spans="1:44" x14ac:dyDescent="0.3">
      <c r="A1264" t="s">
        <v>7209</v>
      </c>
      <c r="B1264" t="s">
        <v>7210</v>
      </c>
      <c r="C1264" t="s">
        <v>30</v>
      </c>
      <c r="D1264" t="s">
        <v>257</v>
      </c>
      <c r="E1264">
        <v>2020</v>
      </c>
      <c r="F1264">
        <v>88500</v>
      </c>
      <c r="G1264" t="s">
        <v>7211</v>
      </c>
      <c r="H1264">
        <v>565572</v>
      </c>
      <c r="I1264">
        <v>1236053</v>
      </c>
      <c r="J1264" t="s">
        <v>7212</v>
      </c>
      <c r="K1264">
        <v>24950</v>
      </c>
      <c r="L1264">
        <v>63862</v>
      </c>
      <c r="M1264">
        <v>508</v>
      </c>
      <c r="N1264" t="s">
        <v>7213</v>
      </c>
      <c r="O1264" t="s">
        <v>7214</v>
      </c>
      <c r="P1264">
        <f>SUM(sample_report[[#This Row],[DIFF_4]:[DIFF_0]])</f>
        <v>-42889.635492999994</v>
      </c>
      <c r="Q1264" s="1">
        <f>sample_report[[#This Row],[CTP_4]]-sample_report[[#This Row],[NOM_TAX_4]]</f>
        <v>-33.489648000000017</v>
      </c>
      <c r="R1264" s="1">
        <f>sample_report[[#This Row],[CTP_3]]-sample_report[[#This Row],[NOM_TAX_3]]</f>
        <v>-25.275733000000002</v>
      </c>
      <c r="S1264" s="1">
        <f>sample_report[[#This Row],[CTP_2]]-sample_report[[#This Row],[NOMO_TAX_2]]</f>
        <v>7.9976880000000108</v>
      </c>
      <c r="T1264" s="1">
        <f>sample_report[[#This Row],[CTP_1]]-sample_report[[#This Row],[NOM_TAX_1]]</f>
        <v>-20298.197799999998</v>
      </c>
      <c r="U1264" s="1">
        <f>sample_report[[#This Row],[CTP_0]]-sample_report[[#This Row],[NOM_TAX_0]]</f>
        <v>-22540.67</v>
      </c>
      <c r="V1264" t="s">
        <v>7215</v>
      </c>
      <c r="W1264" t="s">
        <v>7216</v>
      </c>
      <c r="X1264" t="s">
        <v>7217</v>
      </c>
      <c r="Y1264" t="s">
        <v>7218</v>
      </c>
      <c r="Z1264" t="s">
        <v>7212</v>
      </c>
      <c r="AA1264">
        <f>sample_report[[#This Row],[PTI_4]]*sample_report[[#This Row],[STR_4]]*0.01</f>
        <v>263.52964800000001</v>
      </c>
      <c r="AB1264">
        <f>sample_report[[#This Row],[PTI_3]]*sample_report[[#This Row],[STR_3]]*0.01</f>
        <v>298.29573299999998</v>
      </c>
      <c r="AC1264">
        <f>sample_report[[#This Row],[PTI_2]]*sample_report[[#This Row],[STR_32]]*0.01</f>
        <v>192.10231199999998</v>
      </c>
      <c r="AD1264">
        <f>sample_report[[#This Row],[PTI_1]]*sample_report[[#This Row],[STR_1]]*0.01</f>
        <v>20479.507799999999</v>
      </c>
      <c r="AE1264">
        <f>sample_report[[#This Row],[PTI_0]]*sample_report[[#This Row],[STR_0]]*0.01</f>
        <v>22788.75</v>
      </c>
      <c r="AF1264">
        <v>38.909999999999997</v>
      </c>
      <c r="AG1264">
        <v>38.909999999999997</v>
      </c>
      <c r="AH1264">
        <v>25.84</v>
      </c>
      <c r="AI1264">
        <v>25.89</v>
      </c>
      <c r="AJ1264">
        <v>25.75</v>
      </c>
      <c r="AK1264" t="s">
        <v>7219</v>
      </c>
      <c r="AL1264" t="s">
        <v>7220</v>
      </c>
      <c r="AM1264" t="s">
        <v>7221</v>
      </c>
      <c r="AN1264">
        <v>79102</v>
      </c>
      <c r="AO1264">
        <v>88500</v>
      </c>
      <c r="AP1264" t="s">
        <v>7222</v>
      </c>
      <c r="AQ1264" t="s">
        <v>198</v>
      </c>
      <c r="AR1264" t="s">
        <v>7223</v>
      </c>
    </row>
    <row r="1265" spans="1:44" x14ac:dyDescent="0.3">
      <c r="A1265" t="s">
        <v>7209</v>
      </c>
      <c r="B1265" t="s">
        <v>7210</v>
      </c>
      <c r="C1265" t="s">
        <v>30</v>
      </c>
      <c r="D1265" t="s">
        <v>257</v>
      </c>
      <c r="E1265">
        <v>2016</v>
      </c>
      <c r="F1265">
        <v>67728</v>
      </c>
      <c r="G1265" t="s">
        <v>7224</v>
      </c>
      <c r="H1265">
        <v>344295</v>
      </c>
      <c r="I1265">
        <v>830320</v>
      </c>
      <c r="J1265" t="s">
        <v>7215</v>
      </c>
      <c r="K1265">
        <v>22057</v>
      </c>
      <c r="L1265">
        <v>45612</v>
      </c>
      <c r="M1265">
        <v>654</v>
      </c>
      <c r="N1265" t="s">
        <v>7225</v>
      </c>
      <c r="O1265" t="s">
        <v>7226</v>
      </c>
      <c r="P1265">
        <f>SUM(sample_report[[#This Row],[DIFF_4]:[DIFF_0]])</f>
        <v>-51456.047100000003</v>
      </c>
      <c r="Q1265" s="1">
        <f>sample_report[[#This Row],[CTP_4]]-sample_report[[#This Row],[NOM_TAX_4]]</f>
        <v>-13.096300000000014</v>
      </c>
      <c r="R1265" s="1">
        <f>sample_report[[#This Row],[CTP_3]]-sample_report[[#This Row],[NOM_TAX_3]]</f>
        <v>-74.713700000000003</v>
      </c>
      <c r="S1265" s="1">
        <f>sample_report[[#This Row],[CTP_2]]-sample_report[[#This Row],[NOMO_TAX_2]]</f>
        <v>-52.317099999999982</v>
      </c>
      <c r="T1265" s="1">
        <f>sample_report[[#This Row],[CTP_1]]-sample_report[[#This Row],[NOM_TAX_1]]</f>
        <v>-25132.04</v>
      </c>
      <c r="U1265" s="1">
        <f>sample_report[[#This Row],[CTP_0]]-sample_report[[#This Row],[NOM_TAX_0]]</f>
        <v>-26183.88</v>
      </c>
      <c r="V1265" t="s">
        <v>7227</v>
      </c>
      <c r="W1265" t="s">
        <v>7228</v>
      </c>
      <c r="X1265" t="s">
        <v>7229</v>
      </c>
      <c r="Y1265" t="s">
        <v>7230</v>
      </c>
      <c r="Z1265" t="s">
        <v>7215</v>
      </c>
      <c r="AA1265">
        <f>sample_report[[#This Row],[PTI_4]]*sample_report[[#This Row],[STR_4]]*0.01</f>
        <v>159.5763</v>
      </c>
      <c r="AB1265">
        <f>sample_report[[#This Row],[PTI_3]]*sample_report[[#This Row],[STR_3]]*0.01</f>
        <v>185.5737</v>
      </c>
      <c r="AC1265">
        <f>sample_report[[#This Row],[PTI_2]]*sample_report[[#This Row],[STR_32]]*0.01</f>
        <v>229.27709999999999</v>
      </c>
      <c r="AD1265">
        <f>sample_report[[#This Row],[PTI_1]]*sample_report[[#This Row],[STR_1]]*0.01</f>
        <v>25312.170000000002</v>
      </c>
      <c r="AE1265">
        <f>sample_report[[#This Row],[PTI_0]]*sample_report[[#This Row],[STR_0]]*0.01</f>
        <v>26413.920000000002</v>
      </c>
      <c r="AF1265">
        <v>39</v>
      </c>
      <c r="AG1265">
        <v>39</v>
      </c>
      <c r="AH1265">
        <v>39</v>
      </c>
      <c r="AI1265">
        <v>39</v>
      </c>
      <c r="AJ1265">
        <v>39</v>
      </c>
      <c r="AK1265" t="s">
        <v>7231</v>
      </c>
      <c r="AL1265" t="s">
        <v>7232</v>
      </c>
      <c r="AM1265" t="s">
        <v>7233</v>
      </c>
      <c r="AN1265">
        <v>64903</v>
      </c>
      <c r="AO1265">
        <v>67728</v>
      </c>
      <c r="AP1265" t="s">
        <v>7234</v>
      </c>
      <c r="AQ1265" t="s">
        <v>198</v>
      </c>
      <c r="AR1265" t="s">
        <v>7235</v>
      </c>
    </row>
    <row r="1266" spans="1:44" x14ac:dyDescent="0.3">
      <c r="A1266" t="s">
        <v>7262</v>
      </c>
      <c r="B1266" t="s">
        <v>7263</v>
      </c>
      <c r="C1266" t="s">
        <v>30</v>
      </c>
      <c r="D1266" t="s">
        <v>2508</v>
      </c>
      <c r="E1266">
        <v>2020</v>
      </c>
      <c r="F1266">
        <v>-78200</v>
      </c>
      <c r="G1266" t="s">
        <v>7264</v>
      </c>
      <c r="H1266">
        <v>1116200</v>
      </c>
      <c r="I1266">
        <v>5939400</v>
      </c>
      <c r="J1266" t="s">
        <v>7265</v>
      </c>
      <c r="K1266">
        <v>45000</v>
      </c>
      <c r="L1266">
        <v>-123200</v>
      </c>
      <c r="M1266">
        <v>-198</v>
      </c>
      <c r="N1266" t="s">
        <v>35</v>
      </c>
      <c r="O1266" t="s">
        <v>7266</v>
      </c>
      <c r="P1266">
        <f>SUM(sample_report[[#This Row],[DIFF_4]:[DIFF_0]])</f>
        <v>143378.1232</v>
      </c>
      <c r="Q1266" s="1">
        <f>sample_report[[#This Row],[CTP_4]]-sample_report[[#This Row],[NOM_TAX_4]]</f>
        <v>0.117999999999995</v>
      </c>
      <c r="R1266" s="1">
        <f>sample_report[[#This Row],[CTP_3]]-sample_report[[#This Row],[NOM_TAX_3]]</f>
        <v>181.88600000000002</v>
      </c>
      <c r="S1266" s="1">
        <f>sample_report[[#This Row],[CTP_2]]-sample_report[[#This Row],[NOMO_TAX_2]]</f>
        <v>-270.12080000000003</v>
      </c>
      <c r="T1266" s="1">
        <f>sample_report[[#This Row],[CTP_1]]-sample_report[[#This Row],[NOM_TAX_1]]</f>
        <v>123357.74</v>
      </c>
      <c r="U1266" s="1">
        <f>sample_report[[#This Row],[CTP_0]]-sample_report[[#This Row],[NOM_TAX_0]]</f>
        <v>20108.5</v>
      </c>
      <c r="V1266" t="s">
        <v>7267</v>
      </c>
      <c r="W1266" t="s">
        <v>7268</v>
      </c>
      <c r="X1266" t="s">
        <v>7269</v>
      </c>
      <c r="Y1266" t="s">
        <v>7270</v>
      </c>
      <c r="Z1266" t="s">
        <v>7265</v>
      </c>
      <c r="AA1266">
        <f>sample_report[[#This Row],[PTI_4]]*sample_report[[#This Row],[STR_4]]*0.01</f>
        <v>396.88200000000001</v>
      </c>
      <c r="AB1266">
        <f>sample_report[[#This Row],[PTI_3]]*sample_report[[#This Row],[STR_3]]*0.01</f>
        <v>210.11399999999998</v>
      </c>
      <c r="AC1266">
        <f>sample_report[[#This Row],[PTI_2]]*sample_report[[#This Row],[STR_32]]*0.01</f>
        <v>-403.87919999999997</v>
      </c>
      <c r="AD1266">
        <f>sample_report[[#This Row],[PTI_1]]*sample_report[[#This Row],[STR_1]]*0.01</f>
        <v>-123391.74</v>
      </c>
      <c r="AE1266">
        <f>sample_report[[#This Row],[PTI_0]]*sample_report[[#This Row],[STR_0]]*0.01</f>
        <v>-20136.5</v>
      </c>
      <c r="AF1266">
        <v>38.909999999999997</v>
      </c>
      <c r="AG1266">
        <v>38.909999999999997</v>
      </c>
      <c r="AH1266">
        <v>25.84</v>
      </c>
      <c r="AI1266">
        <v>25.89</v>
      </c>
      <c r="AJ1266">
        <v>25.75</v>
      </c>
      <c r="AK1266" t="s">
        <v>7271</v>
      </c>
      <c r="AL1266" t="s">
        <v>7272</v>
      </c>
      <c r="AM1266" t="s">
        <v>7273</v>
      </c>
      <c r="AN1266">
        <v>-476600</v>
      </c>
      <c r="AO1266">
        <v>-78200</v>
      </c>
      <c r="AP1266" t="s">
        <v>7274</v>
      </c>
      <c r="AQ1266" t="s">
        <v>35</v>
      </c>
      <c r="AR1266" t="s">
        <v>35</v>
      </c>
    </row>
    <row r="1267" spans="1:44" x14ac:dyDescent="0.3">
      <c r="A1267" t="s">
        <v>7262</v>
      </c>
      <c r="B1267" t="s">
        <v>7263</v>
      </c>
      <c r="C1267" t="s">
        <v>30</v>
      </c>
      <c r="D1267" t="s">
        <v>2508</v>
      </c>
      <c r="E1267">
        <v>2016</v>
      </c>
      <c r="F1267">
        <v>102000</v>
      </c>
      <c r="G1267" t="s">
        <v>7275</v>
      </c>
      <c r="H1267">
        <v>1339900</v>
      </c>
      <c r="I1267">
        <v>4701700</v>
      </c>
      <c r="J1267" t="s">
        <v>7267</v>
      </c>
      <c r="K1267">
        <v>39400</v>
      </c>
      <c r="L1267">
        <v>62600</v>
      </c>
      <c r="M1267">
        <v>132</v>
      </c>
      <c r="N1267" t="s">
        <v>7276</v>
      </c>
      <c r="O1267" t="s">
        <v>7277</v>
      </c>
      <c r="P1267">
        <f>SUM(sample_report[[#This Row],[DIFF_4]:[DIFF_0]])</f>
        <v>-91494.760000000009</v>
      </c>
      <c r="Q1267" s="1">
        <f>sample_report[[#This Row],[CTP_4]]-sample_report[[#This Row],[NOM_TAX_4]]</f>
        <v>-405.5</v>
      </c>
      <c r="R1267" s="1">
        <f>sample_report[[#This Row],[CTP_3]]-sample_report[[#This Row],[NOM_TAX_3]]</f>
        <v>-39.36</v>
      </c>
      <c r="S1267" s="1">
        <f>sample_report[[#This Row],[CTP_2]]-sample_report[[#This Row],[NOMO_TAX_2]]</f>
        <v>-405.90000000000003</v>
      </c>
      <c r="T1267" s="1">
        <f>sample_report[[#This Row],[CTP_1]]-sample_report[[#This Row],[NOM_TAX_1]]</f>
        <v>-51261</v>
      </c>
      <c r="U1267" s="1">
        <f>sample_report[[#This Row],[CTP_0]]-sample_report[[#This Row],[NOM_TAX_0]]</f>
        <v>-39383</v>
      </c>
      <c r="V1267" t="s">
        <v>3509</v>
      </c>
      <c r="W1267" t="s">
        <v>7278</v>
      </c>
      <c r="X1267" t="s">
        <v>7279</v>
      </c>
      <c r="Y1267" t="s">
        <v>7280</v>
      </c>
      <c r="Z1267" t="s">
        <v>7267</v>
      </c>
      <c r="AA1267">
        <f>sample_report[[#This Row],[PTI_4]]*sample_report[[#This Row],[STR_4]]*0.01</f>
        <v>487.5</v>
      </c>
      <c r="AB1267">
        <f>sample_report[[#This Row],[PTI_3]]*sample_report[[#This Row],[STR_3]]*0.01</f>
        <v>87.36</v>
      </c>
      <c r="AC1267">
        <f>sample_report[[#This Row],[PTI_2]]*sample_report[[#This Row],[STR_32]]*0.01</f>
        <v>432.90000000000003</v>
      </c>
      <c r="AD1267">
        <f>sample_report[[#This Row],[PTI_1]]*sample_report[[#This Row],[STR_1]]*0.01</f>
        <v>51324</v>
      </c>
      <c r="AE1267">
        <f>sample_report[[#This Row],[PTI_0]]*sample_report[[#This Row],[STR_0]]*0.01</f>
        <v>39780</v>
      </c>
      <c r="AF1267">
        <v>39</v>
      </c>
      <c r="AG1267">
        <v>39</v>
      </c>
      <c r="AH1267">
        <v>39</v>
      </c>
      <c r="AI1267">
        <v>39</v>
      </c>
      <c r="AJ1267">
        <v>39</v>
      </c>
      <c r="AK1267" t="s">
        <v>7281</v>
      </c>
      <c r="AL1267" t="s">
        <v>2712</v>
      </c>
      <c r="AM1267" t="s">
        <v>7282</v>
      </c>
      <c r="AN1267">
        <v>131600</v>
      </c>
      <c r="AO1267">
        <v>102000</v>
      </c>
      <c r="AP1267" t="s">
        <v>7283</v>
      </c>
      <c r="AQ1267" t="s">
        <v>35</v>
      </c>
      <c r="AR1267" t="s">
        <v>35</v>
      </c>
    </row>
    <row r="1268" spans="1:44" x14ac:dyDescent="0.3">
      <c r="A1268" t="s">
        <v>2159</v>
      </c>
      <c r="B1268" t="s">
        <v>2160</v>
      </c>
      <c r="C1268" t="s">
        <v>30</v>
      </c>
      <c r="D1268" t="s">
        <v>410</v>
      </c>
      <c r="E1268">
        <v>2020</v>
      </c>
      <c r="F1268">
        <v>138600</v>
      </c>
      <c r="G1268" t="s">
        <v>7284</v>
      </c>
      <c r="H1268">
        <v>797100</v>
      </c>
      <c r="I1268">
        <v>3540300</v>
      </c>
      <c r="J1268" t="s">
        <v>69</v>
      </c>
      <c r="K1268">
        <v>-4300</v>
      </c>
      <c r="L1268">
        <v>142600</v>
      </c>
      <c r="M1268">
        <v>433</v>
      </c>
      <c r="N1268" t="s">
        <v>7285</v>
      </c>
      <c r="O1268" t="s">
        <v>7286</v>
      </c>
      <c r="P1268">
        <f>SUM(sample_report[[#This Row],[DIFF_4]:[DIFF_0]])</f>
        <v>-142568.62900000002</v>
      </c>
      <c r="Q1268" s="1">
        <f>sample_report[[#This Row],[CTP_4]]-sample_report[[#This Row],[NOM_TAX_4]]</f>
        <v>-1295.1602999999998</v>
      </c>
      <c r="R1268" s="1">
        <f>sample_report[[#This Row],[CTP_3]]-sample_report[[#This Row],[NOM_TAX_3]]</f>
        <v>-1093.3262999999997</v>
      </c>
      <c r="S1268" s="1">
        <f>sample_report[[#This Row],[CTP_2]]-sample_report[[#This Row],[NOMO_TAX_2]]</f>
        <v>-163.36239999999998</v>
      </c>
      <c r="T1268" s="1">
        <f>sample_report[[#This Row],[CTP_1]]-sample_report[[#This Row],[NOM_TAX_1]]</f>
        <v>-104503.28</v>
      </c>
      <c r="U1268" s="1">
        <f>sample_report[[#This Row],[CTP_0]]-sample_report[[#This Row],[NOM_TAX_0]]</f>
        <v>-35513.5</v>
      </c>
      <c r="V1268" t="s">
        <v>2167</v>
      </c>
      <c r="W1268" t="s">
        <v>2168</v>
      </c>
      <c r="X1268" t="s">
        <v>2162</v>
      </c>
      <c r="Y1268" t="s">
        <v>2320</v>
      </c>
      <c r="Z1268" t="s">
        <v>69</v>
      </c>
      <c r="AA1268">
        <f>sample_report[[#This Row],[PTI_4]]*sample_report[[#This Row],[STR_4]]*0.01</f>
        <v>2036.1602999999998</v>
      </c>
      <c r="AB1268">
        <f>sample_report[[#This Row],[PTI_3]]*sample_report[[#This Row],[STR_3]]*0.01</f>
        <v>2137.3262999999997</v>
      </c>
      <c r="AC1268">
        <f>sample_report[[#This Row],[PTI_2]]*sample_report[[#This Row],[STR_32]]*0.01</f>
        <v>1372.3624</v>
      </c>
      <c r="AD1268">
        <f>sample_report[[#This Row],[PTI_1]]*sample_report[[#This Row],[STR_1]]*0.01</f>
        <v>104906.28</v>
      </c>
      <c r="AE1268">
        <f>sample_report[[#This Row],[PTI_0]]*sample_report[[#This Row],[STR_0]]*0.01</f>
        <v>35689.5</v>
      </c>
      <c r="AF1268">
        <v>38.909999999999997</v>
      </c>
      <c r="AG1268">
        <v>38.909999999999997</v>
      </c>
      <c r="AH1268">
        <v>25.84</v>
      </c>
      <c r="AI1268">
        <v>25.89</v>
      </c>
      <c r="AJ1268">
        <v>25.75</v>
      </c>
      <c r="AK1268" t="s">
        <v>2171</v>
      </c>
      <c r="AL1268" t="s">
        <v>2323</v>
      </c>
      <c r="AM1268" t="s">
        <v>7287</v>
      </c>
      <c r="AN1268">
        <v>405200</v>
      </c>
      <c r="AO1268">
        <v>138600</v>
      </c>
      <c r="AP1268" t="s">
        <v>7288</v>
      </c>
      <c r="AQ1268" t="s">
        <v>7289</v>
      </c>
      <c r="AR1268" t="s">
        <v>7290</v>
      </c>
    </row>
    <row r="1269" spans="1:44" x14ac:dyDescent="0.3">
      <c r="A1269" t="s">
        <v>2159</v>
      </c>
      <c r="B1269" t="s">
        <v>2160</v>
      </c>
      <c r="C1269" t="s">
        <v>30</v>
      </c>
      <c r="D1269" t="s">
        <v>410</v>
      </c>
      <c r="E1269">
        <v>2016</v>
      </c>
      <c r="F1269">
        <v>523300</v>
      </c>
      <c r="G1269" t="s">
        <v>7291</v>
      </c>
      <c r="H1269">
        <v>604800</v>
      </c>
      <c r="I1269">
        <v>2344200</v>
      </c>
      <c r="J1269" t="s">
        <v>2167</v>
      </c>
      <c r="K1269">
        <v>138600</v>
      </c>
      <c r="L1269">
        <v>384200</v>
      </c>
      <c r="M1269">
        <v>1663</v>
      </c>
      <c r="N1269" t="s">
        <v>7292</v>
      </c>
      <c r="O1269" t="s">
        <v>7293</v>
      </c>
      <c r="P1269">
        <f>SUM(sample_report[[#This Row],[DIFF_4]:[DIFF_0]])</f>
        <v>-447247.27</v>
      </c>
      <c r="Q1269" s="1">
        <f>sample_report[[#This Row],[CTP_4]]-sample_report[[#This Row],[NOM_TAX_4]]</f>
        <v>-1371.15</v>
      </c>
      <c r="R1269" s="1">
        <f>sample_report[[#This Row],[CTP_3]]-sample_report[[#This Row],[NOM_TAX_3]]</f>
        <v>-735.44</v>
      </c>
      <c r="S1269" s="1">
        <f>sample_report[[#This Row],[CTP_2]]-sample_report[[#This Row],[NOMO_TAX_2]]</f>
        <v>-1060.6799999999998</v>
      </c>
      <c r="T1269" s="1">
        <f>sample_report[[#This Row],[CTP_1]]-sample_report[[#This Row],[NOM_TAX_1]]</f>
        <v>-240734</v>
      </c>
      <c r="U1269" s="1">
        <f>sample_report[[#This Row],[CTP_0]]-sample_report[[#This Row],[NOM_TAX_0]]</f>
        <v>-203346</v>
      </c>
      <c r="V1269" t="s">
        <v>7294</v>
      </c>
      <c r="W1269" t="s">
        <v>2439</v>
      </c>
      <c r="X1269" t="s">
        <v>2165</v>
      </c>
      <c r="Y1269" t="s">
        <v>2166</v>
      </c>
      <c r="Z1269" t="s">
        <v>2167</v>
      </c>
      <c r="AA1269">
        <f>sample_report[[#This Row],[PTI_4]]*sample_report[[#This Row],[STR_4]]*0.01</f>
        <v>1632.15</v>
      </c>
      <c r="AB1269">
        <f>sample_report[[#This Row],[PTI_3]]*sample_report[[#This Row],[STR_3]]*0.01</f>
        <v>1948.44</v>
      </c>
      <c r="AC1269">
        <f>sample_report[[#This Row],[PTI_2]]*sample_report[[#This Row],[STR_32]]*0.01</f>
        <v>2227.6799999999998</v>
      </c>
      <c r="AD1269">
        <f>sample_report[[#This Row],[PTI_1]]*sample_report[[#This Row],[STR_1]]*0.01</f>
        <v>242151</v>
      </c>
      <c r="AE1269">
        <f>sample_report[[#This Row],[PTI_0]]*sample_report[[#This Row],[STR_0]]*0.01</f>
        <v>204087</v>
      </c>
      <c r="AF1269">
        <v>39</v>
      </c>
      <c r="AG1269">
        <v>39</v>
      </c>
      <c r="AH1269">
        <v>39</v>
      </c>
      <c r="AI1269">
        <v>39</v>
      </c>
      <c r="AJ1269">
        <v>39</v>
      </c>
      <c r="AK1269" t="s">
        <v>7295</v>
      </c>
      <c r="AL1269" t="s">
        <v>2440</v>
      </c>
      <c r="AM1269" t="s">
        <v>2169</v>
      </c>
      <c r="AN1269">
        <v>620900</v>
      </c>
      <c r="AO1269">
        <v>523300</v>
      </c>
      <c r="AP1269" t="s">
        <v>7296</v>
      </c>
      <c r="AQ1269" t="s">
        <v>7297</v>
      </c>
      <c r="AR1269" t="s">
        <v>7298</v>
      </c>
    </row>
    <row r="1270" spans="1:44" x14ac:dyDescent="0.3">
      <c r="A1270" t="s">
        <v>7299</v>
      </c>
      <c r="B1270" t="s">
        <v>7300</v>
      </c>
      <c r="C1270" t="s">
        <v>30</v>
      </c>
      <c r="D1270" t="s">
        <v>312</v>
      </c>
      <c r="E1270">
        <v>2020</v>
      </c>
      <c r="F1270">
        <v>163484</v>
      </c>
      <c r="G1270" t="s">
        <v>7301</v>
      </c>
      <c r="H1270">
        <v>1618728</v>
      </c>
      <c r="I1270">
        <v>14260111</v>
      </c>
      <c r="J1270" t="s">
        <v>7302</v>
      </c>
      <c r="K1270">
        <v>33469</v>
      </c>
      <c r="L1270">
        <v>134729</v>
      </c>
      <c r="M1270">
        <v>103</v>
      </c>
      <c r="N1270" t="s">
        <v>7303</v>
      </c>
      <c r="O1270" t="s">
        <v>7304</v>
      </c>
      <c r="P1270">
        <f>SUM(sample_report[[#This Row],[DIFF_4]:[DIFF_0]])</f>
        <v>-105868.977453</v>
      </c>
      <c r="Q1270" s="1">
        <f>sample_report[[#This Row],[CTP_4]]-sample_report[[#This Row],[NOM_TAX_4]]</f>
        <v>-502.22492999999986</v>
      </c>
      <c r="R1270" s="1">
        <f>sample_report[[#This Row],[CTP_3]]-sample_report[[#This Row],[NOM_TAX_3]]</f>
        <v>-387.43223499999993</v>
      </c>
      <c r="S1270" s="1">
        <f>sample_report[[#This Row],[CTP_2]]-sample_report[[#This Row],[NOMO_TAX_2]]</f>
        <v>-253.32688800000005</v>
      </c>
      <c r="T1270" s="1">
        <f>sample_report[[#This Row],[CTP_1]]-sample_report[[#This Row],[NOM_TAX_1]]</f>
        <v>-62904.4234</v>
      </c>
      <c r="U1270" s="1">
        <f>sample_report[[#This Row],[CTP_0]]-sample_report[[#This Row],[NOM_TAX_0]]</f>
        <v>-41821.57</v>
      </c>
      <c r="V1270" t="s">
        <v>7305</v>
      </c>
      <c r="W1270" t="s">
        <v>7306</v>
      </c>
      <c r="X1270" t="s">
        <v>7307</v>
      </c>
      <c r="Y1270" t="s">
        <v>7308</v>
      </c>
      <c r="Z1270" t="s">
        <v>7302</v>
      </c>
      <c r="AA1270">
        <f>sample_report[[#This Row],[PTI_4]]*sample_report[[#This Row],[STR_4]]*0.01</f>
        <v>779.09492999999986</v>
      </c>
      <c r="AB1270">
        <f>sample_report[[#This Row],[PTI_3]]*sample_report[[#This Row],[STR_3]]*0.01</f>
        <v>881.64223499999991</v>
      </c>
      <c r="AC1270">
        <f>sample_report[[#This Row],[PTI_2]]*sample_report[[#This Row],[STR_32]]*0.01</f>
        <v>628.44688800000006</v>
      </c>
      <c r="AD1270">
        <f>sample_report[[#This Row],[PTI_1]]*sample_report[[#This Row],[STR_1]]*0.01</f>
        <v>63224.933400000002</v>
      </c>
      <c r="AE1270">
        <f>sample_report[[#This Row],[PTI_0]]*sample_report[[#This Row],[STR_0]]*0.01</f>
        <v>42097.13</v>
      </c>
      <c r="AF1270">
        <v>38.909999999999997</v>
      </c>
      <c r="AG1270">
        <v>38.909999999999997</v>
      </c>
      <c r="AH1270">
        <v>25.84</v>
      </c>
      <c r="AI1270">
        <v>25.89</v>
      </c>
      <c r="AJ1270">
        <v>25.75</v>
      </c>
      <c r="AK1270" t="s">
        <v>7309</v>
      </c>
      <c r="AL1270" t="s">
        <v>7310</v>
      </c>
      <c r="AM1270" t="s">
        <v>7311</v>
      </c>
      <c r="AN1270">
        <v>244206</v>
      </c>
      <c r="AO1270">
        <v>163484</v>
      </c>
      <c r="AP1270" t="s">
        <v>7312</v>
      </c>
      <c r="AQ1270" t="s">
        <v>35</v>
      </c>
      <c r="AR1270" t="s">
        <v>35</v>
      </c>
    </row>
    <row r="1271" spans="1:44" x14ac:dyDescent="0.3">
      <c r="A1271" t="s">
        <v>7299</v>
      </c>
      <c r="B1271" t="s">
        <v>7300</v>
      </c>
      <c r="C1271" t="s">
        <v>30</v>
      </c>
      <c r="D1271" t="s">
        <v>312</v>
      </c>
      <c r="E1271">
        <v>2016</v>
      </c>
      <c r="F1271">
        <v>200230</v>
      </c>
      <c r="G1271" t="s">
        <v>7313</v>
      </c>
      <c r="H1271">
        <v>1648662</v>
      </c>
      <c r="I1271">
        <v>12344921</v>
      </c>
      <c r="J1271" t="s">
        <v>7305</v>
      </c>
      <c r="K1271">
        <v>69819</v>
      </c>
      <c r="L1271">
        <v>130473</v>
      </c>
      <c r="M1271">
        <v>106</v>
      </c>
      <c r="N1271" t="s">
        <v>7314</v>
      </c>
      <c r="O1271" t="s">
        <v>7315</v>
      </c>
      <c r="P1271">
        <f>SUM(sample_report[[#This Row],[DIFF_4]:[DIFF_0]])</f>
        <v>-141620.87659999999</v>
      </c>
      <c r="Q1271" s="1">
        <f>sample_report[[#This Row],[CTP_4]]-sample_report[[#This Row],[NOM_TAX_4]]</f>
        <v>-199.88670000000002</v>
      </c>
      <c r="R1271" s="1">
        <f>sample_report[[#This Row],[CTP_3]]-sample_report[[#This Row],[NOM_TAX_3]]</f>
        <v>-280.83450000000005</v>
      </c>
      <c r="S1271" s="1">
        <f>sample_report[[#This Row],[CTP_2]]-sample_report[[#This Row],[NOMO_TAX_2]]</f>
        <v>-207.74539999999996</v>
      </c>
      <c r="T1271" s="1">
        <f>sample_report[[#This Row],[CTP_1]]-sample_report[[#This Row],[NOM_TAX_1]]</f>
        <v>-63119.579999999994</v>
      </c>
      <c r="U1271" s="1">
        <f>sample_report[[#This Row],[CTP_0]]-sample_report[[#This Row],[NOM_TAX_0]]</f>
        <v>-77812.83</v>
      </c>
      <c r="V1271" t="s">
        <v>7316</v>
      </c>
      <c r="W1271" t="s">
        <v>7317</v>
      </c>
      <c r="X1271" t="s">
        <v>7318</v>
      </c>
      <c r="Y1271" t="s">
        <v>7319</v>
      </c>
      <c r="Z1271" t="s">
        <v>7305</v>
      </c>
      <c r="AA1271">
        <f>sample_report[[#This Row],[PTI_4]]*sample_report[[#This Row],[STR_4]]*0.01</f>
        <v>605.48670000000004</v>
      </c>
      <c r="AB1271">
        <f>sample_report[[#This Row],[PTI_3]]*sample_report[[#This Row],[STR_3]]*0.01</f>
        <v>669.84450000000004</v>
      </c>
      <c r="AC1271">
        <f>sample_report[[#This Row],[PTI_2]]*sample_report[[#This Row],[STR_32]]*0.01</f>
        <v>619.65539999999999</v>
      </c>
      <c r="AD1271">
        <f>sample_report[[#This Row],[PTI_1]]*sample_report[[#This Row],[STR_1]]*0.01</f>
        <v>63498.239999999998</v>
      </c>
      <c r="AE1271">
        <f>sample_report[[#This Row],[PTI_0]]*sample_report[[#This Row],[STR_0]]*0.01</f>
        <v>78089.7</v>
      </c>
      <c r="AF1271">
        <v>39</v>
      </c>
      <c r="AG1271">
        <v>39</v>
      </c>
      <c r="AH1271">
        <v>39</v>
      </c>
      <c r="AI1271">
        <v>39</v>
      </c>
      <c r="AJ1271">
        <v>39</v>
      </c>
      <c r="AK1271" t="s">
        <v>7320</v>
      </c>
      <c r="AL1271" t="s">
        <v>7321</v>
      </c>
      <c r="AM1271" t="s">
        <v>7322</v>
      </c>
      <c r="AN1271">
        <v>162816</v>
      </c>
      <c r="AO1271">
        <v>200230</v>
      </c>
      <c r="AP1271" t="s">
        <v>7323</v>
      </c>
      <c r="AQ1271" t="s">
        <v>35</v>
      </c>
      <c r="AR1271" t="s">
        <v>35</v>
      </c>
    </row>
    <row r="1272" spans="1:44" x14ac:dyDescent="0.3">
      <c r="A1272" t="s">
        <v>2880</v>
      </c>
      <c r="B1272" t="s">
        <v>2881</v>
      </c>
      <c r="C1272" t="s">
        <v>30</v>
      </c>
      <c r="D1272" t="s">
        <v>1378</v>
      </c>
      <c r="E1272">
        <v>2020</v>
      </c>
      <c r="F1272">
        <v>88930</v>
      </c>
      <c r="G1272" t="s">
        <v>7324</v>
      </c>
      <c r="H1272">
        <v>589070</v>
      </c>
      <c r="I1272">
        <v>1088330</v>
      </c>
      <c r="J1272" t="s">
        <v>7325</v>
      </c>
      <c r="K1272">
        <v>16820</v>
      </c>
      <c r="L1272">
        <v>72040</v>
      </c>
      <c r="M1272">
        <v>676</v>
      </c>
      <c r="N1272" t="s">
        <v>7326</v>
      </c>
      <c r="O1272" t="s">
        <v>7327</v>
      </c>
      <c r="P1272">
        <f>SUM(sample_report[[#This Row],[DIFF_4]:[DIFF_0]])</f>
        <v>-42373.272108000005</v>
      </c>
      <c r="Q1272" s="1">
        <f>sample_report[[#This Row],[CTP_4]]-sample_report[[#This Row],[NOM_TAX_4]]</f>
        <v>-111.85537299999996</v>
      </c>
      <c r="R1272" s="1">
        <f>sample_report[[#This Row],[CTP_3]]-sample_report[[#This Row],[NOM_TAX_3]]</f>
        <v>-85.055662999999953</v>
      </c>
      <c r="S1272" s="1">
        <f>sample_report[[#This Row],[CTP_2]]-sample_report[[#This Row],[NOMO_TAX_2]]</f>
        <v>-119.99907200000003</v>
      </c>
      <c r="T1272" s="1">
        <f>sample_report[[#This Row],[CTP_1]]-sample_report[[#This Row],[NOM_TAX_1]]</f>
        <v>-19271.787</v>
      </c>
      <c r="U1272" s="1">
        <f>sample_report[[#This Row],[CTP_0]]-sample_report[[#This Row],[NOM_TAX_0]]</f>
        <v>-22784.575000000001</v>
      </c>
      <c r="V1272" t="s">
        <v>2888</v>
      </c>
      <c r="W1272" t="s">
        <v>2889</v>
      </c>
      <c r="X1272" t="s">
        <v>2883</v>
      </c>
      <c r="Y1272" t="s">
        <v>3030</v>
      </c>
      <c r="Z1272" t="s">
        <v>7325</v>
      </c>
      <c r="AA1272">
        <f>sample_report[[#This Row],[PTI_4]]*sample_report[[#This Row],[STR_4]]*0.01</f>
        <v>236.19537299999996</v>
      </c>
      <c r="AB1272">
        <f>sample_report[[#This Row],[PTI_3]]*sample_report[[#This Row],[STR_3]]*0.01</f>
        <v>240.82566299999996</v>
      </c>
      <c r="AC1272">
        <f>sample_report[[#This Row],[PTI_2]]*sample_report[[#This Row],[STR_32]]*0.01</f>
        <v>148.85907200000003</v>
      </c>
      <c r="AD1272">
        <f>sample_report[[#This Row],[PTI_1]]*sample_report[[#This Row],[STR_1]]*0.01</f>
        <v>19373.487000000001</v>
      </c>
      <c r="AE1272">
        <f>sample_report[[#This Row],[PTI_0]]*sample_report[[#This Row],[STR_0]]*0.01</f>
        <v>22899.475000000002</v>
      </c>
      <c r="AF1272">
        <v>38.909999999999997</v>
      </c>
      <c r="AG1272">
        <v>38.909999999999997</v>
      </c>
      <c r="AH1272">
        <v>25.84</v>
      </c>
      <c r="AI1272">
        <v>25.89</v>
      </c>
      <c r="AJ1272">
        <v>25.75</v>
      </c>
      <c r="AK1272" t="s">
        <v>2892</v>
      </c>
      <c r="AL1272" t="s">
        <v>3033</v>
      </c>
      <c r="AM1272" t="s">
        <v>7328</v>
      </c>
      <c r="AN1272">
        <v>74830</v>
      </c>
      <c r="AO1272">
        <v>88930</v>
      </c>
      <c r="AP1272" t="s">
        <v>7329</v>
      </c>
      <c r="AQ1272" t="s">
        <v>35</v>
      </c>
      <c r="AR1272" t="s">
        <v>35</v>
      </c>
    </row>
    <row r="1273" spans="1:44" x14ac:dyDescent="0.3">
      <c r="A1273" t="s">
        <v>2880</v>
      </c>
      <c r="B1273" t="s">
        <v>2881</v>
      </c>
      <c r="C1273" t="s">
        <v>30</v>
      </c>
      <c r="D1273" t="s">
        <v>1378</v>
      </c>
      <c r="E1273">
        <v>2016</v>
      </c>
      <c r="F1273">
        <v>60703</v>
      </c>
      <c r="G1273" t="s">
        <v>7330</v>
      </c>
      <c r="H1273">
        <v>413998</v>
      </c>
      <c r="I1273">
        <v>755961</v>
      </c>
      <c r="J1273" t="s">
        <v>2888</v>
      </c>
      <c r="K1273">
        <v>18158</v>
      </c>
      <c r="L1273">
        <v>42361</v>
      </c>
      <c r="M1273">
        <v>572</v>
      </c>
      <c r="N1273" t="s">
        <v>7331</v>
      </c>
      <c r="O1273" t="s">
        <v>7332</v>
      </c>
      <c r="P1273">
        <f>SUM(sample_report[[#This Row],[DIFF_4]:[DIFF_0]])</f>
        <v>-39790.344800000006</v>
      </c>
      <c r="Q1273" s="1">
        <f>sample_report[[#This Row],[CTP_4]]-sample_report[[#This Row],[NOM_TAX_4]]</f>
        <v>-27.304900000000004</v>
      </c>
      <c r="R1273" s="1">
        <f>sample_report[[#This Row],[CTP_3]]-sample_report[[#This Row],[NOM_TAX_3]]</f>
        <v>-40.559700000000007</v>
      </c>
      <c r="S1273" s="1">
        <f>sample_report[[#This Row],[CTP_2]]-sample_report[[#This Row],[NOMO_TAX_2]]</f>
        <v>-81.220200000000006</v>
      </c>
      <c r="T1273" s="1">
        <f>sample_report[[#This Row],[CTP_1]]-sample_report[[#This Row],[NOM_TAX_1]]</f>
        <v>-16091.43</v>
      </c>
      <c r="U1273" s="1">
        <f>sample_report[[#This Row],[CTP_0]]-sample_report[[#This Row],[NOM_TAX_0]]</f>
        <v>-23549.83</v>
      </c>
      <c r="V1273" t="s">
        <v>7333</v>
      </c>
      <c r="W1273" t="s">
        <v>3113</v>
      </c>
      <c r="X1273" t="s">
        <v>2886</v>
      </c>
      <c r="Y1273" t="s">
        <v>2887</v>
      </c>
      <c r="Z1273" t="s">
        <v>2888</v>
      </c>
      <c r="AA1273">
        <f>sample_report[[#This Row],[PTI_4]]*sample_report[[#This Row],[STR_4]]*0.01</f>
        <v>40.134900000000002</v>
      </c>
      <c r="AB1273">
        <f>sample_report[[#This Row],[PTI_3]]*sample_report[[#This Row],[STR_3]]*0.01</f>
        <v>64.049700000000001</v>
      </c>
      <c r="AC1273">
        <f>sample_report[[#This Row],[PTI_2]]*sample_report[[#This Row],[STR_32]]*0.01</f>
        <v>97.180200000000013</v>
      </c>
      <c r="AD1273">
        <f>sample_report[[#This Row],[PTI_1]]*sample_report[[#This Row],[STR_1]]*0.01</f>
        <v>16138.2</v>
      </c>
      <c r="AE1273">
        <f>sample_report[[#This Row],[PTI_0]]*sample_report[[#This Row],[STR_0]]*0.01</f>
        <v>23674.170000000002</v>
      </c>
      <c r="AF1273">
        <v>39</v>
      </c>
      <c r="AG1273">
        <v>39</v>
      </c>
      <c r="AH1273">
        <v>39</v>
      </c>
      <c r="AI1273">
        <v>39</v>
      </c>
      <c r="AJ1273">
        <v>39</v>
      </c>
      <c r="AK1273" t="s">
        <v>7334</v>
      </c>
      <c r="AL1273" t="s">
        <v>3114</v>
      </c>
      <c r="AM1273" t="s">
        <v>2890</v>
      </c>
      <c r="AN1273">
        <v>41380</v>
      </c>
      <c r="AO1273">
        <v>60703</v>
      </c>
      <c r="AP1273" t="s">
        <v>7335</v>
      </c>
      <c r="AQ1273" t="s">
        <v>35</v>
      </c>
      <c r="AR1273" t="s">
        <v>7336</v>
      </c>
    </row>
    <row r="1274" spans="1:44" x14ac:dyDescent="0.3">
      <c r="A1274" t="s">
        <v>5187</v>
      </c>
      <c r="B1274" t="s">
        <v>5188</v>
      </c>
      <c r="C1274" t="s">
        <v>30</v>
      </c>
      <c r="D1274" t="s">
        <v>3720</v>
      </c>
      <c r="E1274">
        <v>2020</v>
      </c>
      <c r="F1274">
        <v>113100</v>
      </c>
      <c r="G1274" t="s">
        <v>7337</v>
      </c>
      <c r="H1274">
        <v>19500</v>
      </c>
      <c r="I1274">
        <v>577700</v>
      </c>
      <c r="J1274" t="s">
        <v>7338</v>
      </c>
      <c r="K1274">
        <v>26900</v>
      </c>
      <c r="L1274">
        <v>80400</v>
      </c>
      <c r="M1274">
        <v>1488</v>
      </c>
      <c r="N1274" t="s">
        <v>7339</v>
      </c>
      <c r="O1274" t="s">
        <v>7340</v>
      </c>
      <c r="P1274">
        <f>SUM(sample_report[[#This Row],[DIFF_4]:[DIFF_0]])</f>
        <v>-52183.774399999995</v>
      </c>
      <c r="Q1274" s="1">
        <f>sample_report[[#This Row],[CTP_4]]-sample_report[[#This Row],[NOM_TAX_4]]</f>
        <v>-133.73119999999994</v>
      </c>
      <c r="R1274" s="1">
        <f>sample_report[[#This Row],[CTP_3]]-sample_report[[#This Row],[NOM_TAX_3]]</f>
        <v>-85.964399999999955</v>
      </c>
      <c r="S1274" s="1">
        <f>sample_report[[#This Row],[CTP_2]]-sample_report[[#This Row],[NOMO_TAX_2]]</f>
        <v>-3.3688000000000216</v>
      </c>
      <c r="T1274" s="1">
        <f>sample_report[[#This Row],[CTP_1]]-sample_report[[#This Row],[NOM_TAX_1]]</f>
        <v>-23279.46</v>
      </c>
      <c r="U1274" s="1">
        <f>sample_report[[#This Row],[CTP_0]]-sample_report[[#This Row],[NOM_TAX_0]]</f>
        <v>-28681.25</v>
      </c>
      <c r="V1274" t="s">
        <v>5194</v>
      </c>
      <c r="W1274" t="s">
        <v>5195</v>
      </c>
      <c r="X1274" t="s">
        <v>5190</v>
      </c>
      <c r="Y1274" t="s">
        <v>5267</v>
      </c>
      <c r="Z1274" t="s">
        <v>7338</v>
      </c>
      <c r="AA1274">
        <f>sample_report[[#This Row],[PTI_4]]*sample_report[[#This Row],[STR_4]]*0.01</f>
        <v>323.73119999999994</v>
      </c>
      <c r="AB1274">
        <f>sample_report[[#This Row],[PTI_3]]*sample_report[[#This Row],[STR_3]]*0.01</f>
        <v>343.96439999999996</v>
      </c>
      <c r="AC1274">
        <f>sample_report[[#This Row],[PTI_2]]*sample_report[[#This Row],[STR_32]]*0.01</f>
        <v>234.36880000000002</v>
      </c>
      <c r="AD1274">
        <f>sample_report[[#This Row],[PTI_1]]*sample_report[[#This Row],[STR_1]]*0.01</f>
        <v>23663.46</v>
      </c>
      <c r="AE1274">
        <f>sample_report[[#This Row],[PTI_0]]*sample_report[[#This Row],[STR_0]]*0.01</f>
        <v>29123.25</v>
      </c>
      <c r="AF1274">
        <v>38.909999999999997</v>
      </c>
      <c r="AG1274">
        <v>38.909999999999997</v>
      </c>
      <c r="AH1274">
        <v>25.84</v>
      </c>
      <c r="AI1274">
        <v>25.89</v>
      </c>
      <c r="AJ1274">
        <v>25.75</v>
      </c>
      <c r="AK1274" t="s">
        <v>5197</v>
      </c>
      <c r="AL1274" t="s">
        <v>5270</v>
      </c>
      <c r="AM1274" t="s">
        <v>7341</v>
      </c>
      <c r="AN1274">
        <v>91400</v>
      </c>
      <c r="AO1274">
        <v>113100</v>
      </c>
      <c r="AP1274" t="s">
        <v>7342</v>
      </c>
      <c r="AQ1274" t="s">
        <v>35</v>
      </c>
      <c r="AR1274" t="s">
        <v>521</v>
      </c>
    </row>
    <row r="1275" spans="1:44" x14ac:dyDescent="0.3">
      <c r="A1275" t="s">
        <v>5187</v>
      </c>
      <c r="B1275" t="s">
        <v>5188</v>
      </c>
      <c r="C1275" t="s">
        <v>30</v>
      </c>
      <c r="D1275" t="s">
        <v>3720</v>
      </c>
      <c r="E1275">
        <v>2016</v>
      </c>
      <c r="F1275">
        <v>83200</v>
      </c>
      <c r="G1275" t="s">
        <v>7343</v>
      </c>
      <c r="H1275">
        <v>-29800</v>
      </c>
      <c r="I1275">
        <v>513700</v>
      </c>
      <c r="J1275" t="s">
        <v>5194</v>
      </c>
      <c r="K1275">
        <v>29600</v>
      </c>
      <c r="L1275">
        <v>48700</v>
      </c>
      <c r="M1275">
        <v>902</v>
      </c>
      <c r="N1275" t="s">
        <v>7344</v>
      </c>
      <c r="O1275" t="s">
        <v>7345</v>
      </c>
      <c r="P1275">
        <f>SUM(sample_report[[#This Row],[DIFF_4]:[DIFF_0]])</f>
        <v>-59209.7</v>
      </c>
      <c r="Q1275" s="1">
        <f>sample_report[[#This Row],[CTP_4]]-sample_report[[#This Row],[NOM_TAX_4]]</f>
        <v>28.53</v>
      </c>
      <c r="R1275" s="1">
        <f>sample_report[[#This Row],[CTP_3]]-sample_report[[#This Row],[NOM_TAX_3]]</f>
        <v>-98.5</v>
      </c>
      <c r="S1275" s="1">
        <f>sample_report[[#This Row],[CTP_2]]-sample_report[[#This Row],[NOMO_TAX_2]]</f>
        <v>-117.73000000000002</v>
      </c>
      <c r="T1275" s="1">
        <f>sample_report[[#This Row],[CTP_1]]-sample_report[[#This Row],[NOM_TAX_1]]</f>
        <v>-26764</v>
      </c>
      <c r="U1275" s="1">
        <f>sample_report[[#This Row],[CTP_0]]-sample_report[[#This Row],[NOM_TAX_0]]</f>
        <v>-32258</v>
      </c>
      <c r="V1275" t="s">
        <v>3671</v>
      </c>
      <c r="W1275" t="s">
        <v>5323</v>
      </c>
      <c r="X1275" t="s">
        <v>5193</v>
      </c>
      <c r="Y1275" t="s">
        <v>1412</v>
      </c>
      <c r="Z1275" t="s">
        <v>5194</v>
      </c>
      <c r="AA1275">
        <f>sample_report[[#This Row],[PTI_4]]*sample_report[[#This Row],[STR_4]]*0.01</f>
        <v>28.47</v>
      </c>
      <c r="AB1275">
        <f>sample_report[[#This Row],[PTI_3]]*sample_report[[#This Row],[STR_3]]*0.01</f>
        <v>175.5</v>
      </c>
      <c r="AC1275">
        <f>sample_report[[#This Row],[PTI_2]]*sample_report[[#This Row],[STR_32]]*0.01</f>
        <v>197.73000000000002</v>
      </c>
      <c r="AD1275">
        <f>sample_report[[#This Row],[PTI_1]]*sample_report[[#This Row],[STR_1]]*0.01</f>
        <v>26871</v>
      </c>
      <c r="AE1275">
        <f>sample_report[[#This Row],[PTI_0]]*sample_report[[#This Row],[STR_0]]*0.01</f>
        <v>32448</v>
      </c>
      <c r="AF1275">
        <v>39</v>
      </c>
      <c r="AG1275">
        <v>39</v>
      </c>
      <c r="AH1275">
        <v>39</v>
      </c>
      <c r="AI1275">
        <v>39</v>
      </c>
      <c r="AJ1275">
        <v>39</v>
      </c>
      <c r="AK1275" t="s">
        <v>5041</v>
      </c>
      <c r="AL1275" t="s">
        <v>5324</v>
      </c>
      <c r="AM1275" t="s">
        <v>5196</v>
      </c>
      <c r="AN1275">
        <v>68900</v>
      </c>
      <c r="AO1275">
        <v>83200</v>
      </c>
      <c r="AP1275" t="s">
        <v>7346</v>
      </c>
      <c r="AQ1275" t="s">
        <v>35</v>
      </c>
      <c r="AR1275" t="s">
        <v>7347</v>
      </c>
    </row>
    <row r="1276" spans="1:44" x14ac:dyDescent="0.3">
      <c r="A1276" t="s">
        <v>6061</v>
      </c>
      <c r="B1276" t="s">
        <v>6062</v>
      </c>
      <c r="C1276" t="s">
        <v>30</v>
      </c>
      <c r="D1276" t="s">
        <v>63</v>
      </c>
      <c r="E1276">
        <v>2020</v>
      </c>
      <c r="F1276">
        <v>67810</v>
      </c>
      <c r="G1276" t="s">
        <v>7348</v>
      </c>
      <c r="H1276">
        <v>165746</v>
      </c>
      <c r="I1276">
        <v>362930</v>
      </c>
      <c r="J1276" t="s">
        <v>7349</v>
      </c>
      <c r="K1276">
        <v>2340</v>
      </c>
      <c r="L1276">
        <v>65469</v>
      </c>
      <c r="M1276">
        <v>1776</v>
      </c>
      <c r="N1276" t="s">
        <v>7350</v>
      </c>
      <c r="O1276" t="s">
        <v>7351</v>
      </c>
      <c r="P1276">
        <f>SUM(sample_report[[#This Row],[DIFF_4]:[DIFF_0]])</f>
        <v>-37075.95180000001</v>
      </c>
      <c r="Q1276" s="1">
        <f>sample_report[[#This Row],[CTP_4]]-sample_report[[#This Row],[NOM_TAX_4]]</f>
        <v>-67.012955000000005</v>
      </c>
      <c r="R1276" s="1">
        <f>sample_report[[#This Row],[CTP_3]]-sample_report[[#This Row],[NOM_TAX_3]]</f>
        <v>-188.188469</v>
      </c>
      <c r="S1276" s="1">
        <f>sample_report[[#This Row],[CTP_2]]-sample_report[[#This Row],[NOMO_TAX_2]]</f>
        <v>-24.051575999999983</v>
      </c>
      <c r="T1276" s="1">
        <f>sample_report[[#This Row],[CTP_1]]-sample_report[[#This Row],[NOM_TAX_1]]</f>
        <v>-19433.833800000004</v>
      </c>
      <c r="U1276" s="1">
        <f>sample_report[[#This Row],[CTP_0]]-sample_report[[#This Row],[NOM_TAX_0]]</f>
        <v>-17362.865000000002</v>
      </c>
      <c r="V1276" t="s">
        <v>6069</v>
      </c>
      <c r="W1276" t="s">
        <v>6070</v>
      </c>
      <c r="X1276" t="s">
        <v>6064</v>
      </c>
      <c r="Y1276" t="s">
        <v>6356</v>
      </c>
      <c r="Z1276" t="s">
        <v>7349</v>
      </c>
      <c r="AA1276">
        <f>sample_report[[#This Row],[PTI_4]]*sample_report[[#This Row],[STR_4]]*0.01</f>
        <v>110.91295500000001</v>
      </c>
      <c r="AB1276">
        <f>sample_report[[#This Row],[PTI_3]]*sample_report[[#This Row],[STR_3]]*0.01</f>
        <v>264.42846900000001</v>
      </c>
      <c r="AC1276">
        <f>sample_report[[#This Row],[PTI_2]]*sample_report[[#This Row],[STR_32]]*0.01</f>
        <v>213.15157599999998</v>
      </c>
      <c r="AD1276">
        <f>sample_report[[#This Row],[PTI_1]]*sample_report[[#This Row],[STR_1]]*0.01</f>
        <v>19531.933800000003</v>
      </c>
      <c r="AE1276">
        <f>sample_report[[#This Row],[PTI_0]]*sample_report[[#This Row],[STR_0]]*0.01</f>
        <v>17461.075000000001</v>
      </c>
      <c r="AF1276">
        <v>38.909999999999997</v>
      </c>
      <c r="AG1276">
        <v>38.909999999999997</v>
      </c>
      <c r="AH1276">
        <v>25.84</v>
      </c>
      <c r="AI1276">
        <v>25.89</v>
      </c>
      <c r="AJ1276">
        <v>25.75</v>
      </c>
      <c r="AK1276" t="s">
        <v>6073</v>
      </c>
      <c r="AL1276" t="s">
        <v>6359</v>
      </c>
      <c r="AM1276" t="s">
        <v>7352</v>
      </c>
      <c r="AN1276">
        <v>75442</v>
      </c>
      <c r="AO1276">
        <v>67810</v>
      </c>
      <c r="AP1276" t="s">
        <v>7353</v>
      </c>
      <c r="AQ1276" t="s">
        <v>7354</v>
      </c>
      <c r="AR1276" t="s">
        <v>7355</v>
      </c>
    </row>
    <row r="1277" spans="1:44" x14ac:dyDescent="0.3">
      <c r="A1277" t="s">
        <v>6061</v>
      </c>
      <c r="B1277" t="s">
        <v>6062</v>
      </c>
      <c r="C1277" t="s">
        <v>30</v>
      </c>
      <c r="D1277" t="s">
        <v>63</v>
      </c>
      <c r="E1277">
        <v>2016</v>
      </c>
      <c r="F1277">
        <v>28505</v>
      </c>
      <c r="G1277" t="s">
        <v>7356</v>
      </c>
      <c r="H1277">
        <v>210781</v>
      </c>
      <c r="I1277">
        <v>423462</v>
      </c>
      <c r="J1277" t="s">
        <v>6069</v>
      </c>
      <c r="K1277">
        <v>5758</v>
      </c>
      <c r="L1277">
        <v>22748</v>
      </c>
      <c r="M1277">
        <v>538</v>
      </c>
      <c r="N1277" t="s">
        <v>7357</v>
      </c>
      <c r="O1277" t="s">
        <v>7358</v>
      </c>
      <c r="P1277">
        <f>SUM(sample_report[[#This Row],[DIFF_4]:[DIFF_0]])</f>
        <v>-21170.503600000004</v>
      </c>
      <c r="Q1277" s="1">
        <f>sample_report[[#This Row],[CTP_4]]-sample_report[[#This Row],[NOM_TAX_4]]</f>
        <v>-167.93470000000002</v>
      </c>
      <c r="R1277" s="1">
        <f>sample_report[[#This Row],[CTP_3]]-sample_report[[#This Row],[NOM_TAX_3]]</f>
        <v>-203.32920000000001</v>
      </c>
      <c r="S1277" s="1">
        <f>sample_report[[#This Row],[CTP_2]]-sample_report[[#This Row],[NOMO_TAX_2]]</f>
        <v>-166.05970000000002</v>
      </c>
      <c r="T1277" s="1">
        <f>sample_report[[#This Row],[CTP_1]]-sample_report[[#This Row],[NOM_TAX_1]]</f>
        <v>-9560.130000000001</v>
      </c>
      <c r="U1277" s="1">
        <f>sample_report[[#This Row],[CTP_0]]-sample_report[[#This Row],[NOM_TAX_0]]</f>
        <v>-11073.050000000001</v>
      </c>
      <c r="V1277" t="s">
        <v>7359</v>
      </c>
      <c r="W1277" t="s">
        <v>6582</v>
      </c>
      <c r="X1277" t="s">
        <v>6067</v>
      </c>
      <c r="Y1277" t="s">
        <v>6068</v>
      </c>
      <c r="Z1277" t="s">
        <v>6069</v>
      </c>
      <c r="AA1277">
        <f>sample_report[[#This Row],[PTI_4]]*sample_report[[#This Row],[STR_4]]*0.01</f>
        <v>207.7647</v>
      </c>
      <c r="AB1277">
        <f>sample_report[[#This Row],[PTI_3]]*sample_report[[#This Row],[STR_3]]*0.01</f>
        <v>222.4092</v>
      </c>
      <c r="AC1277">
        <f>sample_report[[#This Row],[PTI_2]]*sample_report[[#This Row],[STR_32]]*0.01</f>
        <v>159.59970000000001</v>
      </c>
      <c r="AD1277">
        <f>sample_report[[#This Row],[PTI_1]]*sample_report[[#This Row],[STR_1]]*0.01</f>
        <v>9600.630000000001</v>
      </c>
      <c r="AE1277">
        <f>sample_report[[#This Row],[PTI_0]]*sample_report[[#This Row],[STR_0]]*0.01</f>
        <v>11116.95</v>
      </c>
      <c r="AF1277">
        <v>39</v>
      </c>
      <c r="AG1277">
        <v>39</v>
      </c>
      <c r="AH1277">
        <v>39</v>
      </c>
      <c r="AI1277">
        <v>39</v>
      </c>
      <c r="AJ1277">
        <v>39</v>
      </c>
      <c r="AK1277" t="s">
        <v>7360</v>
      </c>
      <c r="AL1277" t="s">
        <v>6583</v>
      </c>
      <c r="AM1277" t="s">
        <v>6071</v>
      </c>
      <c r="AN1277">
        <v>24617</v>
      </c>
      <c r="AO1277">
        <v>28505</v>
      </c>
      <c r="AP1277" t="s">
        <v>7361</v>
      </c>
      <c r="AQ1277" t="s">
        <v>7362</v>
      </c>
      <c r="AR1277" t="s">
        <v>7363</v>
      </c>
    </row>
    <row r="1278" spans="1:44" x14ac:dyDescent="0.3">
      <c r="A1278" t="s">
        <v>3972</v>
      </c>
      <c r="B1278" t="s">
        <v>3973</v>
      </c>
      <c r="C1278" t="s">
        <v>30</v>
      </c>
      <c r="D1278" t="s">
        <v>525</v>
      </c>
      <c r="E1278">
        <v>2020</v>
      </c>
      <c r="F1278">
        <v>114400</v>
      </c>
      <c r="G1278" t="s">
        <v>7364</v>
      </c>
      <c r="H1278">
        <v>509200</v>
      </c>
      <c r="I1278">
        <v>6124700</v>
      </c>
      <c r="J1278" t="s">
        <v>1944</v>
      </c>
      <c r="K1278">
        <v>1800</v>
      </c>
      <c r="L1278">
        <v>90600</v>
      </c>
      <c r="M1278">
        <v>150</v>
      </c>
      <c r="N1278" t="s">
        <v>7365</v>
      </c>
      <c r="O1278" t="s">
        <v>7366</v>
      </c>
      <c r="P1278">
        <f>SUM(sample_report[[#This Row],[DIFF_4]:[DIFF_0]])</f>
        <v>-46974.520700000001</v>
      </c>
      <c r="Q1278" s="1">
        <f>sample_report[[#This Row],[CTP_4]]-sample_report[[#This Row],[NOM_TAX_4]]</f>
        <v>-341.57499999999982</v>
      </c>
      <c r="R1278" s="1">
        <f>sample_report[[#This Row],[CTP_3]]-sample_report[[#This Row],[NOM_TAX_3]]</f>
        <v>-2094.2881000000002</v>
      </c>
      <c r="S1278" s="1">
        <f>sample_report[[#This Row],[CTP_2]]-sample_report[[#This Row],[NOMO_TAX_2]]</f>
        <v>82.242400000000004</v>
      </c>
      <c r="T1278" s="1">
        <f>sample_report[[#This Row],[CTP_1]]-sample_report[[#This Row],[NOM_TAX_1]]</f>
        <v>-15530.9</v>
      </c>
      <c r="U1278" s="1">
        <f>sample_report[[#This Row],[CTP_0]]-sample_report[[#This Row],[NOM_TAX_0]]</f>
        <v>-29090</v>
      </c>
      <c r="V1278" t="s">
        <v>3980</v>
      </c>
      <c r="W1278" t="s">
        <v>3981</v>
      </c>
      <c r="X1278" t="s">
        <v>3975</v>
      </c>
      <c r="Y1278" t="s">
        <v>4325</v>
      </c>
      <c r="Z1278" t="s">
        <v>1944</v>
      </c>
      <c r="AA1278">
        <f>sample_report[[#This Row],[PTI_4]]*sample_report[[#This Row],[STR_4]]*0.01</f>
        <v>1264.5749999999998</v>
      </c>
      <c r="AB1278">
        <f>sample_report[[#This Row],[PTI_3]]*sample_report[[#This Row],[STR_3]]*0.01</f>
        <v>2681.2881000000002</v>
      </c>
      <c r="AC1278">
        <f>sample_report[[#This Row],[PTI_2]]*sample_report[[#This Row],[STR_32]]*0.01</f>
        <v>61.757600000000004</v>
      </c>
      <c r="AD1278">
        <f>sample_report[[#This Row],[PTI_1]]*sample_report[[#This Row],[STR_1]]*0.01</f>
        <v>15792.9</v>
      </c>
      <c r="AE1278">
        <f>sample_report[[#This Row],[PTI_0]]*sample_report[[#This Row],[STR_0]]*0.01</f>
        <v>29458</v>
      </c>
      <c r="AF1278">
        <v>38.909999999999997</v>
      </c>
      <c r="AG1278">
        <v>38.909999999999997</v>
      </c>
      <c r="AH1278">
        <v>25.84</v>
      </c>
      <c r="AI1278">
        <v>25.89</v>
      </c>
      <c r="AJ1278">
        <v>25.75</v>
      </c>
      <c r="AK1278" t="s">
        <v>3984</v>
      </c>
      <c r="AL1278" t="s">
        <v>4328</v>
      </c>
      <c r="AM1278" t="s">
        <v>7367</v>
      </c>
      <c r="AN1278">
        <v>61000</v>
      </c>
      <c r="AO1278">
        <v>114400</v>
      </c>
      <c r="AP1278" t="s">
        <v>7368</v>
      </c>
      <c r="AQ1278" t="s">
        <v>3153</v>
      </c>
      <c r="AR1278" t="s">
        <v>7369</v>
      </c>
    </row>
    <row r="1279" spans="1:44" x14ac:dyDescent="0.3">
      <c r="A1279" t="s">
        <v>3972</v>
      </c>
      <c r="B1279" t="s">
        <v>3973</v>
      </c>
      <c r="C1279" t="s">
        <v>30</v>
      </c>
      <c r="D1279" t="s">
        <v>525</v>
      </c>
      <c r="E1279">
        <v>2016</v>
      </c>
      <c r="F1279">
        <v>325000</v>
      </c>
      <c r="G1279" t="s">
        <v>7370</v>
      </c>
      <c r="H1279">
        <v>892400</v>
      </c>
      <c r="I1279">
        <v>5652300</v>
      </c>
      <c r="J1279" t="s">
        <v>3980</v>
      </c>
      <c r="K1279">
        <v>90800</v>
      </c>
      <c r="L1279">
        <v>229000</v>
      </c>
      <c r="M1279">
        <v>415</v>
      </c>
      <c r="N1279" t="s">
        <v>7371</v>
      </c>
      <c r="O1279" t="s">
        <v>7372</v>
      </c>
      <c r="P1279">
        <f>SUM(sample_report[[#This Row],[DIFF_4]:[DIFF_0]])</f>
        <v>-229998.26</v>
      </c>
      <c r="Q1279" s="1">
        <f>sample_report[[#This Row],[CTP_4]]-sample_report[[#This Row],[NOM_TAX_4]]</f>
        <v>-411.40999999999997</v>
      </c>
      <c r="R1279" s="1">
        <f>sample_report[[#This Row],[CTP_3]]-sample_report[[#This Row],[NOM_TAX_3]]</f>
        <v>-693.41</v>
      </c>
      <c r="S1279" s="1">
        <f>sample_report[[#This Row],[CTP_2]]-sample_report[[#This Row],[NOMO_TAX_2]]</f>
        <v>-309.44000000000005</v>
      </c>
      <c r="T1279" s="1">
        <f>sample_report[[#This Row],[CTP_1]]-sample_report[[#This Row],[NOM_TAX_1]]</f>
        <v>-102757</v>
      </c>
      <c r="U1279" s="1">
        <f>sample_report[[#This Row],[CTP_0]]-sample_report[[#This Row],[NOM_TAX_0]]</f>
        <v>-125827</v>
      </c>
      <c r="V1279" t="s">
        <v>7373</v>
      </c>
      <c r="W1279" t="s">
        <v>4545</v>
      </c>
      <c r="X1279" t="s">
        <v>3978</v>
      </c>
      <c r="Y1279" t="s">
        <v>3979</v>
      </c>
      <c r="Z1279" t="s">
        <v>3980</v>
      </c>
      <c r="AA1279">
        <f>sample_report[[#This Row],[PTI_4]]*sample_report[[#This Row],[STR_4]]*0.01</f>
        <v>748.41</v>
      </c>
      <c r="AB1279">
        <f>sample_report[[#This Row],[PTI_3]]*sample_report[[#This Row],[STR_3]]*0.01</f>
        <v>748.41</v>
      </c>
      <c r="AC1279">
        <f>sample_report[[#This Row],[PTI_2]]*sample_report[[#This Row],[STR_32]]*0.01</f>
        <v>817.44</v>
      </c>
      <c r="AD1279">
        <f>sample_report[[#This Row],[PTI_1]]*sample_report[[#This Row],[STR_1]]*0.01</f>
        <v>103623</v>
      </c>
      <c r="AE1279">
        <f>sample_report[[#This Row],[PTI_0]]*sample_report[[#This Row],[STR_0]]*0.01</f>
        <v>126750</v>
      </c>
      <c r="AF1279">
        <v>39</v>
      </c>
      <c r="AG1279">
        <v>39</v>
      </c>
      <c r="AH1279">
        <v>39</v>
      </c>
      <c r="AI1279">
        <v>39</v>
      </c>
      <c r="AJ1279">
        <v>39</v>
      </c>
      <c r="AK1279" t="s">
        <v>4546</v>
      </c>
      <c r="AL1279" t="s">
        <v>4546</v>
      </c>
      <c r="AM1279" t="s">
        <v>3982</v>
      </c>
      <c r="AN1279">
        <v>265700</v>
      </c>
      <c r="AO1279">
        <v>325000</v>
      </c>
      <c r="AP1279" t="s">
        <v>7374</v>
      </c>
      <c r="AQ1279" t="s">
        <v>7375</v>
      </c>
      <c r="AR1279" t="s">
        <v>7376</v>
      </c>
    </row>
    <row r="1280" spans="1:44" x14ac:dyDescent="0.3">
      <c r="A1280" t="s">
        <v>3988</v>
      </c>
      <c r="B1280" t="s">
        <v>3989</v>
      </c>
      <c r="C1280" t="s">
        <v>30</v>
      </c>
      <c r="D1280" t="s">
        <v>525</v>
      </c>
      <c r="E1280">
        <v>2020</v>
      </c>
      <c r="F1280">
        <v>74874</v>
      </c>
      <c r="G1280" t="s">
        <v>7429</v>
      </c>
      <c r="H1280">
        <v>28268</v>
      </c>
      <c r="I1280">
        <v>281455</v>
      </c>
      <c r="J1280" t="s">
        <v>7430</v>
      </c>
      <c r="K1280">
        <v>14600</v>
      </c>
      <c r="L1280">
        <v>60274</v>
      </c>
      <c r="M1280">
        <v>2151</v>
      </c>
      <c r="N1280" t="s">
        <v>7431</v>
      </c>
      <c r="O1280" t="s">
        <v>7432</v>
      </c>
      <c r="P1280">
        <f>SUM(sample_report[[#This Row],[DIFF_4]:[DIFF_0]])</f>
        <v>-36910.542054999998</v>
      </c>
      <c r="Q1280" s="1">
        <f>sample_report[[#This Row],[CTP_4]]-sample_report[[#This Row],[NOM_TAX_4]]</f>
        <v>-103.590329</v>
      </c>
      <c r="R1280" s="1">
        <f>sample_report[[#This Row],[CTP_3]]-sample_report[[#This Row],[NOM_TAX_3]]</f>
        <v>-113.69900199999999</v>
      </c>
      <c r="S1280" s="1">
        <f>sample_report[[#This Row],[CTP_2]]-sample_report[[#This Row],[NOMO_TAX_2]]</f>
        <v>-36.030623999999989</v>
      </c>
      <c r="T1280" s="1">
        <f>sample_report[[#This Row],[CTP_1]]-sample_report[[#This Row],[NOM_TAX_1]]</f>
        <v>-17511.837100000001</v>
      </c>
      <c r="U1280" s="1">
        <f>sample_report[[#This Row],[CTP_0]]-sample_report[[#This Row],[NOM_TAX_0]]</f>
        <v>-19145.385000000002</v>
      </c>
      <c r="V1280" t="s">
        <v>3996</v>
      </c>
      <c r="W1280" t="s">
        <v>3997</v>
      </c>
      <c r="X1280" t="s">
        <v>3991</v>
      </c>
      <c r="Y1280" t="s">
        <v>4333</v>
      </c>
      <c r="Z1280" t="s">
        <v>7430</v>
      </c>
      <c r="AA1280">
        <f>sample_report[[#This Row],[PTI_4]]*sample_report[[#This Row],[STR_4]]*0.01</f>
        <v>196.180329</v>
      </c>
      <c r="AB1280">
        <f>sample_report[[#This Row],[PTI_3]]*sample_report[[#This Row],[STR_3]]*0.01</f>
        <v>223.429002</v>
      </c>
      <c r="AC1280">
        <f>sample_report[[#This Row],[PTI_2]]*sample_report[[#This Row],[STR_32]]*0.01</f>
        <v>168.44062399999999</v>
      </c>
      <c r="AD1280">
        <f>sample_report[[#This Row],[PTI_1]]*sample_report[[#This Row],[STR_1]]*0.01</f>
        <v>17641.187099999999</v>
      </c>
      <c r="AE1280">
        <f>sample_report[[#This Row],[PTI_0]]*sample_report[[#This Row],[STR_0]]*0.01</f>
        <v>19280.055</v>
      </c>
      <c r="AF1280">
        <v>38.909999999999997</v>
      </c>
      <c r="AG1280">
        <v>38.909999999999997</v>
      </c>
      <c r="AH1280">
        <v>25.84</v>
      </c>
      <c r="AI1280">
        <v>25.89</v>
      </c>
      <c r="AJ1280">
        <v>25.75</v>
      </c>
      <c r="AK1280" t="s">
        <v>4000</v>
      </c>
      <c r="AL1280" t="s">
        <v>4336</v>
      </c>
      <c r="AM1280" t="s">
        <v>7433</v>
      </c>
      <c r="AN1280">
        <v>68139</v>
      </c>
      <c r="AO1280">
        <v>74874</v>
      </c>
      <c r="AP1280" t="s">
        <v>7434</v>
      </c>
      <c r="AQ1280" t="s">
        <v>7435</v>
      </c>
      <c r="AR1280" t="s">
        <v>7436</v>
      </c>
    </row>
    <row r="1281" spans="1:44" x14ac:dyDescent="0.3">
      <c r="A1281" t="s">
        <v>3988</v>
      </c>
      <c r="B1281" t="s">
        <v>3989</v>
      </c>
      <c r="C1281" t="s">
        <v>30</v>
      </c>
      <c r="D1281" t="s">
        <v>525</v>
      </c>
      <c r="E1281">
        <v>2016</v>
      </c>
      <c r="F1281">
        <v>50419</v>
      </c>
      <c r="G1281" t="s">
        <v>7437</v>
      </c>
      <c r="H1281">
        <v>43494</v>
      </c>
      <c r="I1281">
        <v>216678</v>
      </c>
      <c r="J1281" t="s">
        <v>3996</v>
      </c>
      <c r="K1281">
        <v>11982</v>
      </c>
      <c r="L1281">
        <v>38437</v>
      </c>
      <c r="M1281">
        <v>1863</v>
      </c>
      <c r="N1281" t="s">
        <v>7438</v>
      </c>
      <c r="O1281" t="s">
        <v>7439</v>
      </c>
      <c r="P1281">
        <f>SUM(sample_report[[#This Row],[DIFF_4]:[DIFF_0]])</f>
        <v>-37782.210900000005</v>
      </c>
      <c r="Q1281" s="1">
        <f>sample_report[[#This Row],[CTP_4]]-sample_report[[#This Row],[NOM_TAX_4]]</f>
        <v>-71.204000000000022</v>
      </c>
      <c r="R1281" s="1">
        <f>sample_report[[#This Row],[CTP_3]]-sample_report[[#This Row],[NOM_TAX_3]]</f>
        <v>-73.856899999999982</v>
      </c>
      <c r="S1281" s="1">
        <f>sample_report[[#This Row],[CTP_2]]-sample_report[[#This Row],[NOMO_TAX_2]]</f>
        <v>-78.410000000000011</v>
      </c>
      <c r="T1281" s="1">
        <f>sample_report[[#This Row],[CTP_1]]-sample_report[[#This Row],[NOM_TAX_1]]</f>
        <v>-17987.920000000002</v>
      </c>
      <c r="U1281" s="1">
        <f>sample_report[[#This Row],[CTP_0]]-sample_report[[#This Row],[NOM_TAX_0]]</f>
        <v>-19570.82</v>
      </c>
      <c r="V1281" t="s">
        <v>7440</v>
      </c>
      <c r="W1281" t="s">
        <v>4553</v>
      </c>
      <c r="X1281" t="s">
        <v>3994</v>
      </c>
      <c r="Y1281" t="s">
        <v>3995</v>
      </c>
      <c r="Z1281" t="s">
        <v>3996</v>
      </c>
      <c r="AA1281">
        <f>sample_report[[#This Row],[PTI_4]]*sample_report[[#This Row],[STR_4]]*0.01</f>
        <v>149.21400000000003</v>
      </c>
      <c r="AB1281">
        <f>sample_report[[#This Row],[PTI_3]]*sample_report[[#This Row],[STR_3]]*0.01</f>
        <v>157.05689999999998</v>
      </c>
      <c r="AC1281">
        <f>sample_report[[#This Row],[PTI_2]]*sample_report[[#This Row],[STR_32]]*0.01</f>
        <v>173.55</v>
      </c>
      <c r="AD1281">
        <f>sample_report[[#This Row],[PTI_1]]*sample_report[[#This Row],[STR_1]]*0.01</f>
        <v>18073.38</v>
      </c>
      <c r="AE1281">
        <f>sample_report[[#This Row],[PTI_0]]*sample_report[[#This Row],[STR_0]]*0.01</f>
        <v>19663.41</v>
      </c>
      <c r="AF1281">
        <v>39</v>
      </c>
      <c r="AG1281">
        <v>39</v>
      </c>
      <c r="AH1281">
        <v>39</v>
      </c>
      <c r="AI1281">
        <v>39</v>
      </c>
      <c r="AJ1281">
        <v>39</v>
      </c>
      <c r="AK1281" t="s">
        <v>7441</v>
      </c>
      <c r="AL1281" t="s">
        <v>4554</v>
      </c>
      <c r="AM1281" t="s">
        <v>3998</v>
      </c>
      <c r="AN1281">
        <v>46342</v>
      </c>
      <c r="AO1281">
        <v>50419</v>
      </c>
      <c r="AP1281" t="s">
        <v>7442</v>
      </c>
      <c r="AQ1281" t="s">
        <v>7443</v>
      </c>
      <c r="AR1281" t="s">
        <v>7444</v>
      </c>
    </row>
    <row r="1282" spans="1:44" hidden="1" x14ac:dyDescent="0.3">
      <c r="A1282" t="s">
        <v>1460</v>
      </c>
      <c r="B1282" t="s">
        <v>1461</v>
      </c>
      <c r="C1282" t="s">
        <v>30</v>
      </c>
      <c r="D1282" t="s">
        <v>312</v>
      </c>
      <c r="E1282">
        <v>2018</v>
      </c>
      <c r="F1282">
        <v>3458400</v>
      </c>
      <c r="G1282" t="s">
        <v>7633</v>
      </c>
      <c r="H1282">
        <v>26532500</v>
      </c>
      <c r="I1282">
        <v>236136100</v>
      </c>
      <c r="J1282" t="s">
        <v>1468</v>
      </c>
      <c r="K1282">
        <v>643700</v>
      </c>
      <c r="L1282">
        <v>2814700</v>
      </c>
      <c r="M1282">
        <v>121</v>
      </c>
      <c r="N1282" t="s">
        <v>7634</v>
      </c>
      <c r="O1282" t="s">
        <v>7635</v>
      </c>
      <c r="P1282">
        <f>SUM(sample_report[[#This Row],[DIFF_4]:[DIFF_0]])</f>
        <v>9849.7194999999992</v>
      </c>
      <c r="Q1282">
        <f>sample_report[[#This Row],[CTP_4]]-sample_report[[#This Row],[NOM_TAX_4]]</f>
        <v>-253.28049999999985</v>
      </c>
      <c r="R1282" s="1">
        <f>sample_report[[#This Row],[CTP_3]]-sample_report[[#This Row],[NOM_TAX_3]]</f>
        <v>2175</v>
      </c>
      <c r="S1282" s="1">
        <f>sample_report[[#This Row],[CTP_2]]-sample_report[[#This Row],[NOMO_TAX_2]]</f>
        <v>2223</v>
      </c>
      <c r="T1282" s="1">
        <f>sample_report[[#This Row],[CTP_1]]-sample_report[[#This Row],[NOM_TAX_1]]</f>
        <v>3235</v>
      </c>
      <c r="U1282" s="1">
        <f>sample_report[[#This Row],[CTP_0]]-sample_report[[#This Row],[NOM_TAX_0]]</f>
        <v>2470</v>
      </c>
      <c r="V1282" t="s">
        <v>1480</v>
      </c>
      <c r="W1282" t="s">
        <v>1481</v>
      </c>
      <c r="X1282" t="s">
        <v>1466</v>
      </c>
      <c r="Y1282" t="s">
        <v>1467</v>
      </c>
      <c r="Z1282" t="s">
        <v>1468</v>
      </c>
      <c r="AA1282">
        <f>sample_report[[#This Row],[PTI_4]]*sample_report[[#This Row],[STR_4]]*0.01</f>
        <v>2667.2804999999998</v>
      </c>
      <c r="AF1282">
        <v>38.909999999999997</v>
      </c>
      <c r="AG1282">
        <v>38.909999999999997</v>
      </c>
      <c r="AH1282">
        <v>25.84</v>
      </c>
      <c r="AI1282">
        <v>25.89</v>
      </c>
      <c r="AJ1282">
        <v>25.75</v>
      </c>
      <c r="AK1282" t="s">
        <v>1484</v>
      </c>
      <c r="AL1282" t="s">
        <v>7636</v>
      </c>
      <c r="AM1282" t="s">
        <v>1470</v>
      </c>
      <c r="AN1282">
        <v>2921300</v>
      </c>
      <c r="AO1282">
        <v>3458400</v>
      </c>
      <c r="AP1282" t="s">
        <v>7637</v>
      </c>
      <c r="AQ1282" t="s">
        <v>35</v>
      </c>
      <c r="AR1282" t="s">
        <v>7638</v>
      </c>
    </row>
    <row r="1283" spans="1:44" hidden="1" x14ac:dyDescent="0.3">
      <c r="A1283" t="s">
        <v>7639</v>
      </c>
      <c r="B1283" t="s">
        <v>7640</v>
      </c>
      <c r="C1283" t="s">
        <v>30</v>
      </c>
      <c r="D1283" t="s">
        <v>312</v>
      </c>
      <c r="E1283">
        <v>2018</v>
      </c>
      <c r="F1283">
        <v>642800</v>
      </c>
      <c r="G1283" t="s">
        <v>7641</v>
      </c>
      <c r="H1283">
        <v>4772800</v>
      </c>
      <c r="I1283">
        <v>38414400</v>
      </c>
      <c r="J1283" t="s">
        <v>7642</v>
      </c>
      <c r="K1283">
        <v>108200</v>
      </c>
      <c r="L1283">
        <v>528000</v>
      </c>
      <c r="M1283">
        <v>138</v>
      </c>
      <c r="N1283" t="s">
        <v>7643</v>
      </c>
      <c r="O1283" t="s">
        <v>7644</v>
      </c>
      <c r="P1283">
        <f>SUM(sample_report[[#This Row],[DIFF_4]:[DIFF_0]])</f>
        <v>32.539999999999964</v>
      </c>
      <c r="Q1283">
        <f>sample_report[[#This Row],[CTP_4]]-sample_report[[#This Row],[NOM_TAX_4]]</f>
        <v>-1099.46</v>
      </c>
      <c r="R1283" s="1">
        <f>sample_report[[#This Row],[CTP_3]]-sample_report[[#This Row],[NOM_TAX_3]]</f>
        <v>633</v>
      </c>
      <c r="S1283" s="1">
        <f>sample_report[[#This Row],[CTP_2]]-sample_report[[#This Row],[NOMO_TAX_2]]</f>
        <v>547</v>
      </c>
      <c r="T1283" s="1">
        <f>sample_report[[#This Row],[CTP_1]]-sample_report[[#This Row],[NOM_TAX_1]]</f>
        <v>48</v>
      </c>
      <c r="U1283" s="1">
        <f>sample_report[[#This Row],[CTP_0]]-sample_report[[#This Row],[NOM_TAX_0]]</f>
        <v>-96</v>
      </c>
      <c r="V1283" t="s">
        <v>7645</v>
      </c>
      <c r="W1283" t="s">
        <v>1417</v>
      </c>
      <c r="X1283" t="s">
        <v>7646</v>
      </c>
      <c r="Y1283" t="s">
        <v>7278</v>
      </c>
      <c r="Z1283" t="s">
        <v>7642</v>
      </c>
      <c r="AA1283">
        <f>sample_report[[#This Row],[PTI_4]]*sample_report[[#This Row],[STR_4]]*0.01</f>
        <v>2189.46</v>
      </c>
      <c r="AF1283">
        <v>39</v>
      </c>
      <c r="AG1283">
        <v>39</v>
      </c>
      <c r="AH1283">
        <v>39</v>
      </c>
      <c r="AI1283">
        <v>39</v>
      </c>
      <c r="AJ1283">
        <v>39</v>
      </c>
      <c r="AK1283" t="s">
        <v>7647</v>
      </c>
      <c r="AL1283" t="s">
        <v>7648</v>
      </c>
      <c r="AM1283" t="s">
        <v>7649</v>
      </c>
      <c r="AN1283">
        <v>549000</v>
      </c>
      <c r="AO1283">
        <v>642800</v>
      </c>
      <c r="AP1283" t="s">
        <v>7650</v>
      </c>
      <c r="AQ1283" t="s">
        <v>35</v>
      </c>
      <c r="AR1283" t="s">
        <v>35</v>
      </c>
    </row>
    <row r="1284" spans="1:44" hidden="1" x14ac:dyDescent="0.3">
      <c r="A1284" t="s">
        <v>383</v>
      </c>
      <c r="B1284" t="s">
        <v>384</v>
      </c>
      <c r="C1284" t="s">
        <v>30</v>
      </c>
      <c r="D1284" t="s">
        <v>312</v>
      </c>
      <c r="E1284">
        <v>2018</v>
      </c>
      <c r="F1284">
        <v>398300</v>
      </c>
      <c r="G1284" t="s">
        <v>7651</v>
      </c>
      <c r="H1284">
        <v>2346200</v>
      </c>
      <c r="I1284">
        <v>14465600</v>
      </c>
      <c r="J1284" t="s">
        <v>391</v>
      </c>
      <c r="K1284">
        <v>106300</v>
      </c>
      <c r="L1284">
        <v>292000</v>
      </c>
      <c r="M1284">
        <v>204</v>
      </c>
      <c r="N1284" t="s">
        <v>7652</v>
      </c>
      <c r="O1284" t="s">
        <v>7653</v>
      </c>
      <c r="P1284">
        <f>SUM(sample_report[[#This Row],[DIFF_4]:[DIFF_0]])</f>
        <v>3968.5518999999999</v>
      </c>
      <c r="Q1284">
        <f>sample_report[[#This Row],[CTP_4]]-sample_report[[#This Row],[NOM_TAX_4]]</f>
        <v>-331.44810000000007</v>
      </c>
      <c r="R1284" s="1">
        <f>sample_report[[#This Row],[CTP_3]]-sample_report[[#This Row],[NOM_TAX_3]]</f>
        <v>996</v>
      </c>
      <c r="S1284" s="1">
        <f>sample_report[[#This Row],[CTP_2]]-sample_report[[#This Row],[NOMO_TAX_2]]</f>
        <v>1526</v>
      </c>
      <c r="T1284" s="1">
        <f>sample_report[[#This Row],[CTP_1]]-sample_report[[#This Row],[NOM_TAX_1]]</f>
        <v>780</v>
      </c>
      <c r="U1284" s="1">
        <f>sample_report[[#This Row],[CTP_0]]-sample_report[[#This Row],[NOM_TAX_0]]</f>
        <v>998</v>
      </c>
      <c r="V1284" t="s">
        <v>402</v>
      </c>
      <c r="W1284" t="s">
        <v>403</v>
      </c>
      <c r="X1284" t="s">
        <v>389</v>
      </c>
      <c r="Y1284" t="s">
        <v>390</v>
      </c>
      <c r="Z1284" t="s">
        <v>391</v>
      </c>
      <c r="AA1284">
        <f>sample_report[[#This Row],[PTI_4]]*sample_report[[#This Row],[STR_4]]*0.01</f>
        <v>1747.4481000000001</v>
      </c>
      <c r="AF1284">
        <v>38.909999999999997</v>
      </c>
      <c r="AG1284">
        <v>38.909999999999997</v>
      </c>
      <c r="AH1284">
        <v>25.84</v>
      </c>
      <c r="AI1284">
        <v>25.89</v>
      </c>
      <c r="AJ1284">
        <v>25.75</v>
      </c>
      <c r="AK1284" t="s">
        <v>406</v>
      </c>
      <c r="AL1284" t="s">
        <v>7654</v>
      </c>
      <c r="AM1284" t="s">
        <v>393</v>
      </c>
      <c r="AN1284">
        <v>401800</v>
      </c>
      <c r="AO1284">
        <v>398300</v>
      </c>
      <c r="AP1284" t="s">
        <v>7655</v>
      </c>
      <c r="AQ1284" t="s">
        <v>35</v>
      </c>
      <c r="AR1284" t="s">
        <v>35</v>
      </c>
    </row>
    <row r="1285" spans="1:44" hidden="1" x14ac:dyDescent="0.3">
      <c r="A1285" t="s">
        <v>1270</v>
      </c>
      <c r="B1285" t="s">
        <v>1271</v>
      </c>
      <c r="C1285" t="s">
        <v>30</v>
      </c>
      <c r="D1285" t="s">
        <v>312</v>
      </c>
      <c r="E1285">
        <v>2018</v>
      </c>
      <c r="F1285">
        <v>47940</v>
      </c>
      <c r="G1285" t="s">
        <v>7656</v>
      </c>
      <c r="H1285">
        <v>449890</v>
      </c>
      <c r="I1285">
        <v>1633400</v>
      </c>
      <c r="J1285" t="s">
        <v>1278</v>
      </c>
      <c r="K1285">
        <v>-19650</v>
      </c>
      <c r="L1285">
        <v>63350</v>
      </c>
      <c r="M1285">
        <v>406</v>
      </c>
      <c r="N1285" t="s">
        <v>7657</v>
      </c>
      <c r="O1285" t="s">
        <v>7658</v>
      </c>
      <c r="P1285">
        <f>SUM(sample_report[[#This Row],[DIFF_4]:[DIFF_0]])</f>
        <v>236.91400000000002</v>
      </c>
      <c r="Q1285">
        <f>sample_report[[#This Row],[CTP_4]]-sample_report[[#This Row],[NOM_TAX_4]]</f>
        <v>-31.385999999999981</v>
      </c>
      <c r="R1285" s="1">
        <f>sample_report[[#This Row],[CTP_3]]-sample_report[[#This Row],[NOM_TAX_3]]</f>
        <v>78.3</v>
      </c>
      <c r="S1285" s="1">
        <f>sample_report[[#This Row],[CTP_2]]-sample_report[[#This Row],[NOMO_TAX_2]]</f>
        <v>66.099999999999994</v>
      </c>
      <c r="T1285" s="1">
        <f>sample_report[[#This Row],[CTP_1]]-sample_report[[#This Row],[NOM_TAX_1]]</f>
        <v>55.8</v>
      </c>
      <c r="U1285" s="1">
        <f>sample_report[[#This Row],[CTP_0]]-sample_report[[#This Row],[NOM_TAX_0]]</f>
        <v>68.099999999999994</v>
      </c>
      <c r="V1285" t="s">
        <v>1290</v>
      </c>
      <c r="W1285" t="s">
        <v>1291</v>
      </c>
      <c r="X1285" t="s">
        <v>1276</v>
      </c>
      <c r="Y1285" t="s">
        <v>1277</v>
      </c>
      <c r="Z1285" t="s">
        <v>1278</v>
      </c>
      <c r="AA1285">
        <f>sample_report[[#This Row],[PTI_4]]*sample_report[[#This Row],[STR_4]]*0.01</f>
        <v>104.28599999999999</v>
      </c>
      <c r="AF1285">
        <v>39</v>
      </c>
      <c r="AG1285">
        <v>39</v>
      </c>
      <c r="AH1285">
        <v>39</v>
      </c>
      <c r="AI1285">
        <v>39</v>
      </c>
      <c r="AJ1285">
        <v>39</v>
      </c>
      <c r="AK1285" t="s">
        <v>1294</v>
      </c>
      <c r="AL1285" t="s">
        <v>7659</v>
      </c>
      <c r="AM1285" t="s">
        <v>1280</v>
      </c>
      <c r="AN1285">
        <v>35980</v>
      </c>
      <c r="AO1285">
        <v>47940</v>
      </c>
      <c r="AP1285" t="s">
        <v>7660</v>
      </c>
      <c r="AQ1285" t="s">
        <v>35</v>
      </c>
      <c r="AR1285" t="s">
        <v>7661</v>
      </c>
    </row>
    <row r="1286" spans="1:44" hidden="1" x14ac:dyDescent="0.3">
      <c r="A1286" t="s">
        <v>5069</v>
      </c>
      <c r="B1286" t="s">
        <v>5070</v>
      </c>
      <c r="C1286" t="s">
        <v>30</v>
      </c>
      <c r="D1286" t="s">
        <v>312</v>
      </c>
      <c r="E1286">
        <v>2018</v>
      </c>
      <c r="F1286">
        <v>175300</v>
      </c>
      <c r="G1286" t="s">
        <v>7662</v>
      </c>
      <c r="H1286">
        <v>1310100</v>
      </c>
      <c r="I1286">
        <v>5819900</v>
      </c>
      <c r="J1286" t="s">
        <v>2714</v>
      </c>
      <c r="K1286">
        <v>26800</v>
      </c>
      <c r="L1286">
        <v>148500</v>
      </c>
      <c r="M1286">
        <v>106</v>
      </c>
      <c r="N1286" t="s">
        <v>7663</v>
      </c>
      <c r="O1286" t="s">
        <v>7664</v>
      </c>
      <c r="P1286">
        <f>SUM(sample_report[[#This Row],[DIFF_4]:[DIFF_0]])</f>
        <v>-939.08089999999993</v>
      </c>
      <c r="Q1286">
        <f>sample_report[[#This Row],[CTP_4]]-sample_report[[#This Row],[NOM_TAX_4]]</f>
        <v>-974.08089999999993</v>
      </c>
      <c r="R1286" s="1">
        <f>sample_report[[#This Row],[CTP_3]]-sample_report[[#This Row],[NOM_TAX_3]]</f>
        <v>-80</v>
      </c>
      <c r="S1286" s="1">
        <f>sample_report[[#This Row],[CTP_2]]-sample_report[[#This Row],[NOMO_TAX_2]]</f>
        <v>130</v>
      </c>
      <c r="T1286" s="1">
        <f>sample_report[[#This Row],[CTP_1]]-sample_report[[#This Row],[NOM_TAX_1]]</f>
        <v>-6</v>
      </c>
      <c r="U1286" s="1">
        <f>sample_report[[#This Row],[CTP_0]]-sample_report[[#This Row],[NOM_TAX_0]]</f>
        <v>-9</v>
      </c>
      <c r="V1286" t="s">
        <v>5088</v>
      </c>
      <c r="W1286" t="s">
        <v>5089</v>
      </c>
      <c r="X1286" t="s">
        <v>5075</v>
      </c>
      <c r="Y1286" t="s">
        <v>5076</v>
      </c>
      <c r="Z1286" t="s">
        <v>2714</v>
      </c>
      <c r="AA1286">
        <f>sample_report[[#This Row],[PTI_4]]*sample_report[[#This Row],[STR_4]]*0.01</f>
        <v>661.08089999999993</v>
      </c>
      <c r="AF1286">
        <v>38.909999999999997</v>
      </c>
      <c r="AG1286">
        <v>38.909999999999997</v>
      </c>
      <c r="AH1286">
        <v>25.84</v>
      </c>
      <c r="AI1286">
        <v>25.89</v>
      </c>
      <c r="AJ1286">
        <v>25.75</v>
      </c>
      <c r="AK1286" t="s">
        <v>5092</v>
      </c>
      <c r="AL1286" t="s">
        <v>7665</v>
      </c>
      <c r="AM1286" t="s">
        <v>5078</v>
      </c>
      <c r="AN1286">
        <v>72300</v>
      </c>
      <c r="AO1286">
        <v>175300</v>
      </c>
      <c r="AP1286" t="s">
        <v>7666</v>
      </c>
      <c r="AQ1286" t="s">
        <v>35</v>
      </c>
      <c r="AR1286" t="s">
        <v>35</v>
      </c>
    </row>
    <row r="1287" spans="1:44" hidden="1" x14ac:dyDescent="0.3">
      <c r="A1287" t="s">
        <v>537</v>
      </c>
      <c r="B1287" t="s">
        <v>538</v>
      </c>
      <c r="C1287" t="s">
        <v>30</v>
      </c>
      <c r="D1287" t="s">
        <v>312</v>
      </c>
      <c r="E1287">
        <v>2018</v>
      </c>
      <c r="F1287">
        <v>60578</v>
      </c>
      <c r="G1287" t="s">
        <v>7667</v>
      </c>
      <c r="H1287">
        <v>734197</v>
      </c>
      <c r="I1287">
        <v>1446496</v>
      </c>
      <c r="J1287" t="s">
        <v>35</v>
      </c>
      <c r="K1287">
        <v>0</v>
      </c>
      <c r="L1287">
        <v>57627</v>
      </c>
      <c r="M1287">
        <v>434</v>
      </c>
      <c r="N1287" t="s">
        <v>198</v>
      </c>
      <c r="O1287" t="s">
        <v>35</v>
      </c>
      <c r="P1287" t="e">
        <f>SUM(sample_report[[#This Row],[DIFF_4]:[DIFF_0]])</f>
        <v>#VALUE!</v>
      </c>
      <c r="Q1287" t="e">
        <f>sample_report[[#This Row],[CTP_4]]-sample_report[[#This Row],[NOM_TAX_4]]</f>
        <v>#VALUE!</v>
      </c>
      <c r="R1287" s="1" t="e">
        <f>sample_report[[#This Row],[CTP_3]]-sample_report[[#This Row],[NOM_TAX_3]]</f>
        <v>#VALUE!</v>
      </c>
      <c r="S1287" s="1" t="e">
        <f>sample_report[[#This Row],[CTP_2]]-sample_report[[#This Row],[NOMO_TAX_2]]</f>
        <v>#VALUE!</v>
      </c>
      <c r="T1287" s="1" t="e">
        <f>sample_report[[#This Row],[CTP_1]]-sample_report[[#This Row],[NOM_TAX_1]]</f>
        <v>#VALUE!</v>
      </c>
      <c r="U1287" s="1" t="e">
        <f>sample_report[[#This Row],[CTP_0]]-sample_report[[#This Row],[NOM_TAX_0]]</f>
        <v>#VALUE!</v>
      </c>
      <c r="V1287" t="s">
        <v>35</v>
      </c>
      <c r="W1287" t="s">
        <v>35</v>
      </c>
      <c r="X1287" t="s">
        <v>35</v>
      </c>
      <c r="Y1287" t="s">
        <v>35</v>
      </c>
      <c r="Z1287" t="s">
        <v>35</v>
      </c>
      <c r="AA1287">
        <f>sample_report[[#This Row],[PTI_4]]*sample_report[[#This Row],[STR_4]]*0.01</f>
        <v>38.6646</v>
      </c>
      <c r="AF1287">
        <v>39</v>
      </c>
      <c r="AG1287">
        <v>39</v>
      </c>
      <c r="AH1287">
        <v>39</v>
      </c>
      <c r="AI1287">
        <v>39</v>
      </c>
      <c r="AJ1287">
        <v>39</v>
      </c>
      <c r="AK1287" t="s">
        <v>547</v>
      </c>
      <c r="AL1287" t="s">
        <v>7668</v>
      </c>
      <c r="AM1287" t="s">
        <v>540</v>
      </c>
      <c r="AN1287">
        <v>25232</v>
      </c>
      <c r="AO1287">
        <v>60578</v>
      </c>
      <c r="AP1287" t="s">
        <v>7669</v>
      </c>
      <c r="AQ1287" t="s">
        <v>35</v>
      </c>
      <c r="AR1287" t="s">
        <v>35</v>
      </c>
    </row>
    <row r="1288" spans="1:44" hidden="1" x14ac:dyDescent="0.3">
      <c r="A1288" t="s">
        <v>7670</v>
      </c>
      <c r="B1288" t="s">
        <v>7671</v>
      </c>
      <c r="C1288" t="s">
        <v>30</v>
      </c>
      <c r="D1288" t="s">
        <v>312</v>
      </c>
      <c r="E1288">
        <v>2018</v>
      </c>
      <c r="F1288">
        <v>364400</v>
      </c>
      <c r="G1288" t="s">
        <v>7672</v>
      </c>
      <c r="H1288">
        <v>1467800</v>
      </c>
      <c r="I1288">
        <v>10679200</v>
      </c>
      <c r="J1288" t="s">
        <v>2377</v>
      </c>
      <c r="K1288">
        <v>85400</v>
      </c>
      <c r="L1288">
        <v>279000</v>
      </c>
      <c r="M1288">
        <v>275</v>
      </c>
      <c r="N1288" t="s">
        <v>7673</v>
      </c>
      <c r="O1288" t="s">
        <v>7674</v>
      </c>
      <c r="P1288">
        <f>SUM(sample_report[[#This Row],[DIFF_4]:[DIFF_0]])</f>
        <v>6303</v>
      </c>
      <c r="Q1288">
        <f>sample_report[[#This Row],[CTP_4]]-sample_report[[#This Row],[NOM_TAX_4]]</f>
        <v>1787</v>
      </c>
      <c r="R1288" s="1">
        <f>sample_report[[#This Row],[CTP_3]]-sample_report[[#This Row],[NOM_TAX_3]]</f>
        <v>1219</v>
      </c>
      <c r="S1288" s="1">
        <f>sample_report[[#This Row],[CTP_2]]-sample_report[[#This Row],[NOMO_TAX_2]]</f>
        <v>1771</v>
      </c>
      <c r="T1288" s="1">
        <f>sample_report[[#This Row],[CTP_1]]-sample_report[[#This Row],[NOM_TAX_1]]</f>
        <v>754</v>
      </c>
      <c r="U1288" s="1">
        <f>sample_report[[#This Row],[CTP_0]]-sample_report[[#This Row],[NOM_TAX_0]]</f>
        <v>772</v>
      </c>
      <c r="V1288" t="s">
        <v>7675</v>
      </c>
      <c r="W1288" t="s">
        <v>7676</v>
      </c>
      <c r="X1288" t="s">
        <v>7677</v>
      </c>
      <c r="Y1288" t="s">
        <v>401</v>
      </c>
      <c r="Z1288" t="s">
        <v>2377</v>
      </c>
      <c r="AA1288">
        <f>sample_report[[#This Row],[PTI_4]]*sample_report[[#This Row],[STR_4]]*0.01</f>
        <v>0</v>
      </c>
      <c r="AK1288" t="s">
        <v>7678</v>
      </c>
      <c r="AL1288" t="s">
        <v>7679</v>
      </c>
      <c r="AM1288" t="s">
        <v>7680</v>
      </c>
      <c r="AN1288">
        <v>332400</v>
      </c>
      <c r="AO1288">
        <v>364400</v>
      </c>
      <c r="AP1288" t="s">
        <v>7681</v>
      </c>
      <c r="AQ1288" t="s">
        <v>35</v>
      </c>
      <c r="AR1288" t="s">
        <v>7682</v>
      </c>
    </row>
    <row r="1289" spans="1:44" hidden="1" x14ac:dyDescent="0.3">
      <c r="A1289" t="s">
        <v>7683</v>
      </c>
      <c r="B1289" t="s">
        <v>7684</v>
      </c>
      <c r="C1289" t="s">
        <v>30</v>
      </c>
      <c r="D1289" t="s">
        <v>312</v>
      </c>
      <c r="E1289">
        <v>2018</v>
      </c>
      <c r="F1289">
        <v>37604</v>
      </c>
      <c r="G1289" t="s">
        <v>7685</v>
      </c>
      <c r="H1289">
        <v>1021586</v>
      </c>
      <c r="I1289">
        <v>2258456</v>
      </c>
      <c r="J1289" t="s">
        <v>35</v>
      </c>
      <c r="K1289">
        <v>-3995</v>
      </c>
      <c r="L1289">
        <v>40948</v>
      </c>
      <c r="M1289">
        <v>176</v>
      </c>
      <c r="N1289" t="s">
        <v>7686</v>
      </c>
      <c r="O1289" t="s">
        <v>35</v>
      </c>
      <c r="P1289" t="e">
        <f>SUM(sample_report[[#This Row],[DIFF_4]:[DIFF_0]])</f>
        <v>#VALUE!</v>
      </c>
      <c r="Q1289">
        <f>sample_report[[#This Row],[CTP_4]]-sample_report[[#This Row],[NOM_TAX_4]]</f>
        <v>-9.43</v>
      </c>
      <c r="R1289" s="1" t="e">
        <f>sample_report[[#This Row],[CTP_3]]-sample_report[[#This Row],[NOM_TAX_3]]</f>
        <v>#VALUE!</v>
      </c>
      <c r="S1289" s="1" t="e">
        <f>sample_report[[#This Row],[CTP_2]]-sample_report[[#This Row],[NOMO_TAX_2]]</f>
        <v>#VALUE!</v>
      </c>
      <c r="T1289" s="1" t="e">
        <f>sample_report[[#This Row],[CTP_1]]-sample_report[[#This Row],[NOM_TAX_1]]</f>
        <v>#VALUE!</v>
      </c>
      <c r="U1289" s="1" t="e">
        <f>sample_report[[#This Row],[CTP_0]]-sample_report[[#This Row],[NOM_TAX_0]]</f>
        <v>#VALUE!</v>
      </c>
      <c r="V1289" t="s">
        <v>7687</v>
      </c>
      <c r="W1289" t="s">
        <v>35</v>
      </c>
      <c r="X1289" t="s">
        <v>35</v>
      </c>
      <c r="Y1289" t="s">
        <v>35</v>
      </c>
      <c r="Z1289" t="s">
        <v>35</v>
      </c>
      <c r="AA1289">
        <f>sample_report[[#This Row],[PTI_4]]*sample_report[[#This Row],[STR_4]]*0.01</f>
        <v>0</v>
      </c>
      <c r="AK1289" t="s">
        <v>7688</v>
      </c>
      <c r="AL1289" t="s">
        <v>7689</v>
      </c>
      <c r="AM1289" t="s">
        <v>7690</v>
      </c>
      <c r="AN1289">
        <v>130142</v>
      </c>
      <c r="AO1289">
        <v>37604</v>
      </c>
      <c r="AP1289" t="s">
        <v>7691</v>
      </c>
      <c r="AQ1289" t="s">
        <v>35</v>
      </c>
      <c r="AR1289" t="s">
        <v>35</v>
      </c>
    </row>
    <row r="1290" spans="1:44" hidden="1" x14ac:dyDescent="0.3">
      <c r="A1290" t="s">
        <v>6920</v>
      </c>
      <c r="B1290" t="s">
        <v>6921</v>
      </c>
      <c r="C1290" t="s">
        <v>30</v>
      </c>
      <c r="D1290" t="s">
        <v>312</v>
      </c>
      <c r="E1290">
        <v>2018</v>
      </c>
      <c r="F1290">
        <v>220300</v>
      </c>
      <c r="G1290" t="s">
        <v>7692</v>
      </c>
      <c r="H1290">
        <v>1559500</v>
      </c>
      <c r="I1290">
        <v>14030500</v>
      </c>
      <c r="J1290" t="s">
        <v>6927</v>
      </c>
      <c r="K1290">
        <v>34400</v>
      </c>
      <c r="L1290">
        <v>185900</v>
      </c>
      <c r="M1290">
        <v>134</v>
      </c>
      <c r="N1290" t="s">
        <v>7693</v>
      </c>
      <c r="O1290" t="s">
        <v>7694</v>
      </c>
      <c r="P1290">
        <f>SUM(sample_report[[#This Row],[DIFF_4]:[DIFF_0]])</f>
        <v>574</v>
      </c>
      <c r="Q1290">
        <f>sample_report[[#This Row],[CTP_4]]-sample_report[[#This Row],[NOM_TAX_4]]</f>
        <v>131</v>
      </c>
      <c r="R1290" s="1">
        <f>sample_report[[#This Row],[CTP_3]]-sample_report[[#This Row],[NOM_TAX_3]]</f>
        <v>281</v>
      </c>
      <c r="S1290" s="1">
        <f>sample_report[[#This Row],[CTP_2]]-sample_report[[#This Row],[NOMO_TAX_2]]</f>
        <v>144</v>
      </c>
      <c r="T1290" s="1">
        <f>sample_report[[#This Row],[CTP_1]]-sample_report[[#This Row],[NOM_TAX_1]]</f>
        <v>6</v>
      </c>
      <c r="U1290" s="1">
        <f>sample_report[[#This Row],[CTP_0]]-sample_report[[#This Row],[NOM_TAX_0]]</f>
        <v>12</v>
      </c>
      <c r="V1290" t="s">
        <v>6936</v>
      </c>
      <c r="W1290" t="s">
        <v>1558</v>
      </c>
      <c r="X1290" t="s">
        <v>3975</v>
      </c>
      <c r="Y1290" t="s">
        <v>6926</v>
      </c>
      <c r="Z1290" t="s">
        <v>6927</v>
      </c>
      <c r="AA1290">
        <f>sample_report[[#This Row],[PTI_4]]*sample_report[[#This Row],[STR_4]]*0.01</f>
        <v>0</v>
      </c>
      <c r="AK1290" t="s">
        <v>6938</v>
      </c>
      <c r="AL1290" t="s">
        <v>7695</v>
      </c>
      <c r="AM1290" t="s">
        <v>6928</v>
      </c>
      <c r="AN1290">
        <v>192800</v>
      </c>
      <c r="AO1290">
        <v>220300</v>
      </c>
      <c r="AP1290" t="s">
        <v>7696</v>
      </c>
      <c r="AQ1290" t="s">
        <v>35</v>
      </c>
      <c r="AR1290" t="s">
        <v>35</v>
      </c>
    </row>
    <row r="1291" spans="1:44" hidden="1" x14ac:dyDescent="0.3">
      <c r="A1291" t="s">
        <v>7299</v>
      </c>
      <c r="B1291" t="s">
        <v>7300</v>
      </c>
      <c r="C1291" t="s">
        <v>30</v>
      </c>
      <c r="D1291" t="s">
        <v>312</v>
      </c>
      <c r="E1291">
        <v>2018</v>
      </c>
      <c r="F1291">
        <v>243207</v>
      </c>
      <c r="G1291" t="s">
        <v>7697</v>
      </c>
      <c r="H1291">
        <v>1546019</v>
      </c>
      <c r="I1291">
        <v>12009740</v>
      </c>
      <c r="J1291" t="s">
        <v>7307</v>
      </c>
      <c r="K1291">
        <v>53799</v>
      </c>
      <c r="L1291">
        <v>190855</v>
      </c>
      <c r="M1291">
        <v>160</v>
      </c>
      <c r="N1291" t="s">
        <v>7698</v>
      </c>
      <c r="O1291" t="s">
        <v>7699</v>
      </c>
      <c r="P1291">
        <f>SUM(sample_report[[#This Row],[DIFF_4]:[DIFF_0]])</f>
        <v>1936.77</v>
      </c>
      <c r="Q1291">
        <f>sample_report[[#This Row],[CTP_4]]-sample_report[[#This Row],[NOM_TAX_4]]</f>
        <v>411.91</v>
      </c>
      <c r="R1291" s="1">
        <f>sample_report[[#This Row],[CTP_3]]-sample_report[[#This Row],[NOM_TAX_3]]</f>
        <v>378.66</v>
      </c>
      <c r="S1291" s="1">
        <f>sample_report[[#This Row],[CTP_2]]-sample_report[[#This Row],[NOMO_TAX_2]]</f>
        <v>276.87</v>
      </c>
      <c r="T1291" s="1">
        <f>sample_report[[#This Row],[CTP_1]]-sample_report[[#This Row],[NOM_TAX_1]]</f>
        <v>494.21</v>
      </c>
      <c r="U1291" s="1">
        <f>sample_report[[#This Row],[CTP_0]]-sample_report[[#This Row],[NOM_TAX_0]]</f>
        <v>375.12</v>
      </c>
      <c r="V1291" t="s">
        <v>7318</v>
      </c>
      <c r="W1291" t="s">
        <v>7319</v>
      </c>
      <c r="X1291" t="s">
        <v>7305</v>
      </c>
      <c r="Y1291" t="s">
        <v>7306</v>
      </c>
      <c r="Z1291" t="s">
        <v>7307</v>
      </c>
      <c r="AA1291">
        <f>sample_report[[#This Row],[PTI_4]]*sample_report[[#This Row],[STR_4]]*0.01</f>
        <v>0</v>
      </c>
      <c r="AK1291" t="s">
        <v>7322</v>
      </c>
      <c r="AL1291" t="s">
        <v>7700</v>
      </c>
      <c r="AM1291" t="s">
        <v>7309</v>
      </c>
      <c r="AN1291">
        <v>226585</v>
      </c>
      <c r="AO1291">
        <v>243207</v>
      </c>
      <c r="AP1291" t="s">
        <v>7701</v>
      </c>
      <c r="AQ1291" t="s">
        <v>35</v>
      </c>
      <c r="AR1291" t="s">
        <v>35</v>
      </c>
    </row>
    <row r="1292" spans="1:44" hidden="1" x14ac:dyDescent="0.3">
      <c r="A1292" t="s">
        <v>7702</v>
      </c>
      <c r="B1292" t="s">
        <v>7703</v>
      </c>
      <c r="C1292" t="s">
        <v>30</v>
      </c>
      <c r="D1292" t="s">
        <v>312</v>
      </c>
      <c r="E1292">
        <v>2018</v>
      </c>
      <c r="F1292">
        <v>106400</v>
      </c>
      <c r="G1292" t="s">
        <v>7704</v>
      </c>
      <c r="H1292">
        <v>544900</v>
      </c>
      <c r="I1292">
        <v>1570000</v>
      </c>
      <c r="J1292" t="s">
        <v>7705</v>
      </c>
      <c r="K1292">
        <v>60600</v>
      </c>
      <c r="L1292">
        <v>45800</v>
      </c>
      <c r="M1292">
        <v>295</v>
      </c>
      <c r="N1292" t="s">
        <v>7706</v>
      </c>
      <c r="O1292" t="s">
        <v>7707</v>
      </c>
      <c r="P1292">
        <f>SUM(sample_report[[#This Row],[DIFF_4]:[DIFF_0]])</f>
        <v>958</v>
      </c>
      <c r="Q1292">
        <f>sample_report[[#This Row],[CTP_4]]-sample_report[[#This Row],[NOM_TAX_4]]</f>
        <v>190</v>
      </c>
      <c r="R1292" s="1">
        <f>sample_report[[#This Row],[CTP_3]]-sample_report[[#This Row],[NOM_TAX_3]]</f>
        <v>202</v>
      </c>
      <c r="S1292" s="1">
        <f>sample_report[[#This Row],[CTP_2]]-sample_report[[#This Row],[NOMO_TAX_2]]</f>
        <v>191</v>
      </c>
      <c r="T1292" s="1">
        <f>sample_report[[#This Row],[CTP_1]]-sample_report[[#This Row],[NOM_TAX_1]]</f>
        <v>154</v>
      </c>
      <c r="U1292" s="1">
        <f>sample_report[[#This Row],[CTP_0]]-sample_report[[#This Row],[NOM_TAX_0]]</f>
        <v>221</v>
      </c>
      <c r="V1292" t="s">
        <v>5194</v>
      </c>
      <c r="W1292" t="s">
        <v>7708</v>
      </c>
      <c r="X1292" t="s">
        <v>7709</v>
      </c>
      <c r="Y1292" t="s">
        <v>7710</v>
      </c>
      <c r="Z1292" t="s">
        <v>7705</v>
      </c>
      <c r="AA1292">
        <f>sample_report[[#This Row],[PTI_4]]*sample_report[[#This Row],[STR_4]]*0.01</f>
        <v>0</v>
      </c>
      <c r="AK1292" t="s">
        <v>7711</v>
      </c>
      <c r="AL1292" t="s">
        <v>7712</v>
      </c>
      <c r="AM1292" t="s">
        <v>7713</v>
      </c>
      <c r="AN1292">
        <v>87200</v>
      </c>
      <c r="AO1292">
        <v>106400</v>
      </c>
      <c r="AP1292" t="s">
        <v>7714</v>
      </c>
      <c r="AQ1292" t="s">
        <v>35</v>
      </c>
      <c r="AR1292" t="s">
        <v>7715</v>
      </c>
    </row>
    <row r="1293" spans="1:44" hidden="1" x14ac:dyDescent="0.3">
      <c r="A1293" t="s">
        <v>7716</v>
      </c>
      <c r="B1293" t="s">
        <v>7717</v>
      </c>
      <c r="C1293" t="s">
        <v>30</v>
      </c>
      <c r="D1293" t="s">
        <v>312</v>
      </c>
      <c r="E1293">
        <v>2018</v>
      </c>
      <c r="F1293">
        <v>12025</v>
      </c>
      <c r="G1293" t="s">
        <v>7718</v>
      </c>
      <c r="H1293">
        <v>314844</v>
      </c>
      <c r="I1293">
        <v>671003</v>
      </c>
      <c r="J1293" t="s">
        <v>4071</v>
      </c>
      <c r="K1293">
        <v>9</v>
      </c>
      <c r="L1293">
        <v>10640</v>
      </c>
      <c r="M1293">
        <v>166</v>
      </c>
      <c r="N1293" t="s">
        <v>7719</v>
      </c>
      <c r="O1293" t="s">
        <v>7720</v>
      </c>
      <c r="P1293">
        <f>SUM(sample_report[[#This Row],[DIFF_4]:[DIFF_0]])</f>
        <v>1.34</v>
      </c>
      <c r="Q1293">
        <f>sample_report[[#This Row],[CTP_4]]-sample_report[[#This Row],[NOM_TAX_4]]</f>
        <v>0.31</v>
      </c>
      <c r="R1293" s="1">
        <f>sample_report[[#This Row],[CTP_3]]-sample_report[[#This Row],[NOM_TAX_3]]</f>
        <v>0.31</v>
      </c>
      <c r="S1293" s="1">
        <f>sample_report[[#This Row],[CTP_2]]-sample_report[[#This Row],[NOMO_TAX_2]]</f>
        <v>0.45</v>
      </c>
      <c r="T1293" s="1">
        <f>sample_report[[#This Row],[CTP_1]]-sample_report[[#This Row],[NOM_TAX_1]]</f>
        <v>-0.19</v>
      </c>
      <c r="U1293" s="1">
        <f>sample_report[[#This Row],[CTP_0]]-sample_report[[#This Row],[NOM_TAX_0]]</f>
        <v>0.46</v>
      </c>
      <c r="V1293" t="s">
        <v>7721</v>
      </c>
      <c r="W1293" t="s">
        <v>7721</v>
      </c>
      <c r="X1293" t="s">
        <v>7722</v>
      </c>
      <c r="Y1293" t="s">
        <v>7723</v>
      </c>
      <c r="Z1293" t="s">
        <v>4071</v>
      </c>
      <c r="AA1293">
        <f>sample_report[[#This Row],[PTI_4]]*sample_report[[#This Row],[STR_4]]*0.01</f>
        <v>0</v>
      </c>
      <c r="AK1293" t="s">
        <v>7724</v>
      </c>
      <c r="AL1293" t="s">
        <v>7725</v>
      </c>
      <c r="AM1293" t="s">
        <v>7726</v>
      </c>
      <c r="AN1293">
        <v>8168</v>
      </c>
      <c r="AO1293">
        <v>12025</v>
      </c>
      <c r="AP1293" t="s">
        <v>7727</v>
      </c>
      <c r="AQ1293" t="s">
        <v>35</v>
      </c>
      <c r="AR1293" t="s">
        <v>35</v>
      </c>
    </row>
    <row r="1294" spans="1:44" hidden="1" x14ac:dyDescent="0.3">
      <c r="A1294" t="s">
        <v>5583</v>
      </c>
      <c r="B1294" t="s">
        <v>5584</v>
      </c>
      <c r="C1294" t="s">
        <v>30</v>
      </c>
      <c r="D1294" t="s">
        <v>312</v>
      </c>
      <c r="E1294">
        <v>2018</v>
      </c>
      <c r="F1294">
        <v>162800</v>
      </c>
      <c r="G1294" t="s">
        <v>7728</v>
      </c>
      <c r="H1294">
        <v>1110200</v>
      </c>
      <c r="I1294">
        <v>10878100</v>
      </c>
      <c r="J1294" t="s">
        <v>5591</v>
      </c>
      <c r="K1294">
        <v>23500</v>
      </c>
      <c r="L1294">
        <v>139300</v>
      </c>
      <c r="M1294">
        <v>131</v>
      </c>
      <c r="N1294" t="s">
        <v>7729</v>
      </c>
      <c r="O1294" t="s">
        <v>7730</v>
      </c>
      <c r="P1294">
        <f>SUM(sample_report[[#This Row],[DIFF_4]:[DIFF_0]])</f>
        <v>431.3</v>
      </c>
      <c r="Q1294">
        <f>sample_report[[#This Row],[CTP_4]]-sample_report[[#This Row],[NOM_TAX_4]]</f>
        <v>139.91999999999999</v>
      </c>
      <c r="R1294" s="1">
        <f>sample_report[[#This Row],[CTP_3]]-sample_report[[#This Row],[NOM_TAX_3]]</f>
        <v>150.4</v>
      </c>
      <c r="S1294" s="1">
        <f>sample_report[[#This Row],[CTP_2]]-sample_report[[#This Row],[NOMO_TAX_2]]</f>
        <v>4.9800000000000004</v>
      </c>
      <c r="T1294" s="1">
        <f>sample_report[[#This Row],[CTP_1]]-sample_report[[#This Row],[NOM_TAX_1]]</f>
        <v>84</v>
      </c>
      <c r="U1294" s="1">
        <f>sample_report[[#This Row],[CTP_0]]-sample_report[[#This Row],[NOM_TAX_0]]</f>
        <v>52</v>
      </c>
      <c r="V1294" t="s">
        <v>5602</v>
      </c>
      <c r="W1294" t="s">
        <v>5603</v>
      </c>
      <c r="X1294" t="s">
        <v>5589</v>
      </c>
      <c r="Y1294" t="s">
        <v>5590</v>
      </c>
      <c r="Z1294" t="s">
        <v>5591</v>
      </c>
      <c r="AA1294">
        <f>sample_report[[#This Row],[PTI_4]]*sample_report[[#This Row],[STR_4]]*0.01</f>
        <v>0</v>
      </c>
      <c r="AK1294" t="s">
        <v>5606</v>
      </c>
      <c r="AL1294" t="s">
        <v>7731</v>
      </c>
      <c r="AM1294" t="s">
        <v>5593</v>
      </c>
      <c r="AN1294">
        <v>139400</v>
      </c>
      <c r="AO1294">
        <v>162800</v>
      </c>
      <c r="AP1294" t="s">
        <v>7732</v>
      </c>
      <c r="AQ1294" t="s">
        <v>35</v>
      </c>
      <c r="AR1294" t="s">
        <v>35</v>
      </c>
    </row>
    <row r="1295" spans="1:44" hidden="1" x14ac:dyDescent="0.3">
      <c r="A1295" t="s">
        <v>1796</v>
      </c>
      <c r="B1295" t="s">
        <v>1797</v>
      </c>
      <c r="C1295" t="s">
        <v>30</v>
      </c>
      <c r="D1295" t="s">
        <v>312</v>
      </c>
      <c r="E1295">
        <v>2018</v>
      </c>
      <c r="F1295">
        <v>71256</v>
      </c>
      <c r="G1295" t="s">
        <v>7733</v>
      </c>
      <c r="H1295">
        <v>588317</v>
      </c>
      <c r="I1295">
        <v>2025648</v>
      </c>
      <c r="J1295" t="s">
        <v>35</v>
      </c>
      <c r="K1295">
        <v>0</v>
      </c>
      <c r="L1295">
        <v>58275</v>
      </c>
      <c r="M1295">
        <v>294</v>
      </c>
      <c r="N1295" t="s">
        <v>198</v>
      </c>
      <c r="O1295" t="s">
        <v>35</v>
      </c>
      <c r="P1295" t="e">
        <f>SUM(sample_report[[#This Row],[DIFF_4]:[DIFF_0]])</f>
        <v>#VALUE!</v>
      </c>
      <c r="Q1295" t="e">
        <f>sample_report[[#This Row],[CTP_4]]-sample_report[[#This Row],[NOM_TAX_4]]</f>
        <v>#VALUE!</v>
      </c>
      <c r="R1295" s="1" t="e">
        <f>sample_report[[#This Row],[CTP_3]]-sample_report[[#This Row],[NOM_TAX_3]]</f>
        <v>#VALUE!</v>
      </c>
      <c r="S1295" s="1" t="e">
        <f>sample_report[[#This Row],[CTP_2]]-sample_report[[#This Row],[NOMO_TAX_2]]</f>
        <v>#VALUE!</v>
      </c>
      <c r="T1295" s="1" t="e">
        <f>sample_report[[#This Row],[CTP_1]]-sample_report[[#This Row],[NOM_TAX_1]]</f>
        <v>#VALUE!</v>
      </c>
      <c r="U1295" s="1" t="e">
        <f>sample_report[[#This Row],[CTP_0]]-sample_report[[#This Row],[NOM_TAX_0]]</f>
        <v>#VALUE!</v>
      </c>
      <c r="V1295" t="s">
        <v>35</v>
      </c>
      <c r="W1295" t="s">
        <v>35</v>
      </c>
      <c r="X1295" t="s">
        <v>35</v>
      </c>
      <c r="Y1295" t="s">
        <v>35</v>
      </c>
      <c r="Z1295" t="s">
        <v>35</v>
      </c>
      <c r="AA1295">
        <f>sample_report[[#This Row],[PTI_4]]*sample_report[[#This Row],[STR_4]]*0.01</f>
        <v>0</v>
      </c>
      <c r="AK1295" t="s">
        <v>1806</v>
      </c>
      <c r="AL1295" t="s">
        <v>7734</v>
      </c>
      <c r="AM1295" t="s">
        <v>1799</v>
      </c>
      <c r="AN1295">
        <v>56248</v>
      </c>
      <c r="AO1295">
        <v>71256</v>
      </c>
      <c r="AP1295" t="s">
        <v>7735</v>
      </c>
      <c r="AQ1295" t="s">
        <v>35</v>
      </c>
      <c r="AR1295" t="s">
        <v>35</v>
      </c>
    </row>
    <row r="1296" spans="1:44" hidden="1" x14ac:dyDescent="0.3">
      <c r="A1296" t="s">
        <v>1460</v>
      </c>
      <c r="B1296" t="s">
        <v>1461</v>
      </c>
      <c r="C1296" t="s">
        <v>30</v>
      </c>
      <c r="D1296" t="s">
        <v>312</v>
      </c>
      <c r="E1296">
        <v>2019</v>
      </c>
      <c r="F1296">
        <v>3275400</v>
      </c>
      <c r="G1296" t="s">
        <v>7986</v>
      </c>
      <c r="H1296">
        <v>26481000</v>
      </c>
      <c r="I1296">
        <v>244432500</v>
      </c>
      <c r="J1296" t="s">
        <v>1469</v>
      </c>
      <c r="K1296">
        <v>532400</v>
      </c>
      <c r="L1296">
        <v>2743000</v>
      </c>
      <c r="M1296">
        <v>114</v>
      </c>
      <c r="N1296" t="s">
        <v>7987</v>
      </c>
      <c r="O1296" t="s">
        <v>7988</v>
      </c>
      <c r="P1296">
        <f>SUM(sample_report[[#This Row],[DIFF_4]:[DIFF_0]])</f>
        <v>14462</v>
      </c>
      <c r="Q1296">
        <f>sample_report[[#This Row],[CTP_4]]-sample_report[[#This Row],[NOM_TAX_4]]</f>
        <v>2175</v>
      </c>
      <c r="R1296" s="1">
        <f>sample_report[[#This Row],[CTP_3]]-sample_report[[#This Row],[NOM_TAX_3]]</f>
        <v>2223</v>
      </c>
      <c r="S1296" s="1">
        <f>sample_report[[#This Row],[CTP_2]]-sample_report[[#This Row],[NOMO_TAX_2]]</f>
        <v>3235</v>
      </c>
      <c r="T1296" s="1">
        <f>sample_report[[#This Row],[CTP_1]]-sample_report[[#This Row],[NOM_TAX_1]]</f>
        <v>2470</v>
      </c>
      <c r="U1296" s="1">
        <f>sample_report[[#This Row],[CTP_0]]-sample_report[[#This Row],[NOM_TAX_0]]</f>
        <v>4359</v>
      </c>
      <c r="V1296" t="s">
        <v>1481</v>
      </c>
      <c r="W1296" t="s">
        <v>1466</v>
      </c>
      <c r="X1296" t="s">
        <v>1467</v>
      </c>
      <c r="Y1296" t="s">
        <v>1468</v>
      </c>
      <c r="Z1296" t="s">
        <v>1469</v>
      </c>
      <c r="AA1296">
        <f>sample_report[[#This Row],[PTI_4]]*sample_report[[#This Row],[STR_4]]*0.01</f>
        <v>0</v>
      </c>
      <c r="AK1296" t="s">
        <v>7636</v>
      </c>
      <c r="AL1296" t="s">
        <v>1470</v>
      </c>
      <c r="AM1296" t="s">
        <v>1471</v>
      </c>
      <c r="AN1296">
        <v>3458400</v>
      </c>
      <c r="AO1296">
        <v>3275400</v>
      </c>
      <c r="AP1296" t="s">
        <v>7989</v>
      </c>
      <c r="AQ1296" t="s">
        <v>35</v>
      </c>
      <c r="AR1296" t="s">
        <v>7990</v>
      </c>
    </row>
    <row r="1297" spans="1:44" hidden="1" x14ac:dyDescent="0.3">
      <c r="A1297" t="s">
        <v>7639</v>
      </c>
      <c r="B1297" t="s">
        <v>7640</v>
      </c>
      <c r="C1297" t="s">
        <v>30</v>
      </c>
      <c r="D1297" t="s">
        <v>312</v>
      </c>
      <c r="E1297">
        <v>2019</v>
      </c>
      <c r="F1297">
        <v>648000</v>
      </c>
      <c r="G1297" t="s">
        <v>7991</v>
      </c>
      <c r="H1297">
        <v>4931400</v>
      </c>
      <c r="I1297">
        <v>41241900</v>
      </c>
      <c r="J1297" t="s">
        <v>7992</v>
      </c>
      <c r="K1297">
        <v>106200</v>
      </c>
      <c r="L1297">
        <v>534800</v>
      </c>
      <c r="M1297">
        <v>134</v>
      </c>
      <c r="N1297" t="s">
        <v>7993</v>
      </c>
      <c r="O1297" t="s">
        <v>7995</v>
      </c>
      <c r="P1297">
        <f>SUM(sample_report[[#This Row],[DIFF_4]:[DIFF_0]])</f>
        <v>1545</v>
      </c>
      <c r="Q1297">
        <f>sample_report[[#This Row],[CTP_4]]-sample_report[[#This Row],[NOM_TAX_4]]</f>
        <v>633</v>
      </c>
      <c r="R1297" s="1">
        <f>sample_report[[#This Row],[CTP_3]]-sample_report[[#This Row],[NOM_TAX_3]]</f>
        <v>547</v>
      </c>
      <c r="S1297" s="1">
        <f>sample_report[[#This Row],[CTP_2]]-sample_report[[#This Row],[NOMO_TAX_2]]</f>
        <v>48</v>
      </c>
      <c r="T1297" s="1">
        <f>sample_report[[#This Row],[CTP_1]]-sample_report[[#This Row],[NOM_TAX_1]]</f>
        <v>-96</v>
      </c>
      <c r="U1297" s="1">
        <f>sample_report[[#This Row],[CTP_0]]-sample_report[[#This Row],[NOM_TAX_0]]</f>
        <v>413</v>
      </c>
      <c r="V1297" t="s">
        <v>1417</v>
      </c>
      <c r="W1297" t="s">
        <v>7646</v>
      </c>
      <c r="X1297" t="s">
        <v>7278</v>
      </c>
      <c r="Y1297" t="s">
        <v>7642</v>
      </c>
      <c r="Z1297" t="s">
        <v>7992</v>
      </c>
      <c r="AA1297">
        <f>sample_report[[#This Row],[PTI_4]]*sample_report[[#This Row],[STR_4]]*0.01</f>
        <v>0</v>
      </c>
      <c r="AK1297" t="s">
        <v>7648</v>
      </c>
      <c r="AL1297" t="s">
        <v>7649</v>
      </c>
      <c r="AM1297" t="s">
        <v>7996</v>
      </c>
      <c r="AN1297">
        <v>642800</v>
      </c>
      <c r="AO1297">
        <v>648000</v>
      </c>
      <c r="AP1297" t="s">
        <v>7997</v>
      </c>
      <c r="AQ1297" t="s">
        <v>35</v>
      </c>
      <c r="AR1297" t="s">
        <v>35</v>
      </c>
    </row>
    <row r="1298" spans="1:44" hidden="1" x14ac:dyDescent="0.3">
      <c r="A1298" t="s">
        <v>383</v>
      </c>
      <c r="B1298" t="s">
        <v>384</v>
      </c>
      <c r="C1298" t="s">
        <v>30</v>
      </c>
      <c r="D1298" t="s">
        <v>312</v>
      </c>
      <c r="E1298">
        <v>2019</v>
      </c>
      <c r="F1298">
        <v>444500</v>
      </c>
      <c r="G1298" t="s">
        <v>7998</v>
      </c>
      <c r="H1298">
        <v>2895900</v>
      </c>
      <c r="I1298">
        <v>15795500</v>
      </c>
      <c r="J1298" t="s">
        <v>392</v>
      </c>
      <c r="K1298">
        <v>114100</v>
      </c>
      <c r="L1298">
        <v>330400</v>
      </c>
      <c r="M1298">
        <v>218</v>
      </c>
      <c r="N1298" t="s">
        <v>7999</v>
      </c>
      <c r="O1298" t="s">
        <v>8000</v>
      </c>
      <c r="P1298">
        <f>SUM(sample_report[[#This Row],[DIFF_4]:[DIFF_0]])</f>
        <v>5684</v>
      </c>
      <c r="Q1298">
        <f>sample_report[[#This Row],[CTP_4]]-sample_report[[#This Row],[NOM_TAX_4]]</f>
        <v>996</v>
      </c>
      <c r="R1298" s="1">
        <f>sample_report[[#This Row],[CTP_3]]-sample_report[[#This Row],[NOM_TAX_3]]</f>
        <v>1526</v>
      </c>
      <c r="S1298" s="1">
        <f>sample_report[[#This Row],[CTP_2]]-sample_report[[#This Row],[NOMO_TAX_2]]</f>
        <v>780</v>
      </c>
      <c r="T1298" s="1">
        <f>sample_report[[#This Row],[CTP_1]]-sample_report[[#This Row],[NOM_TAX_1]]</f>
        <v>998</v>
      </c>
      <c r="U1298" s="1">
        <f>sample_report[[#This Row],[CTP_0]]-sample_report[[#This Row],[NOM_TAX_0]]</f>
        <v>1384</v>
      </c>
      <c r="V1298" t="s">
        <v>403</v>
      </c>
      <c r="W1298" t="s">
        <v>389</v>
      </c>
      <c r="X1298" t="s">
        <v>390</v>
      </c>
      <c r="Y1298" t="s">
        <v>391</v>
      </c>
      <c r="Z1298" t="s">
        <v>392</v>
      </c>
      <c r="AA1298">
        <f>sample_report[[#This Row],[PTI_4]]*sample_report[[#This Row],[STR_4]]*0.01</f>
        <v>0</v>
      </c>
      <c r="AK1298" t="s">
        <v>7654</v>
      </c>
      <c r="AL1298" t="s">
        <v>393</v>
      </c>
      <c r="AM1298" t="s">
        <v>394</v>
      </c>
      <c r="AN1298">
        <v>398300</v>
      </c>
      <c r="AO1298">
        <v>444500</v>
      </c>
      <c r="AP1298" t="s">
        <v>8001</v>
      </c>
      <c r="AQ1298" t="s">
        <v>35</v>
      </c>
      <c r="AR1298" t="s">
        <v>35</v>
      </c>
    </row>
    <row r="1299" spans="1:44" hidden="1" x14ac:dyDescent="0.3">
      <c r="A1299" t="s">
        <v>1270</v>
      </c>
      <c r="B1299" t="s">
        <v>1271</v>
      </c>
      <c r="C1299" t="s">
        <v>30</v>
      </c>
      <c r="D1299" t="s">
        <v>312</v>
      </c>
      <c r="E1299">
        <v>2019</v>
      </c>
      <c r="F1299">
        <v>62610</v>
      </c>
      <c r="G1299" t="s">
        <v>8002</v>
      </c>
      <c r="H1299">
        <v>515550</v>
      </c>
      <c r="I1299">
        <v>1963480</v>
      </c>
      <c r="J1299" t="s">
        <v>1279</v>
      </c>
      <c r="K1299">
        <v>-8970</v>
      </c>
      <c r="L1299">
        <v>66880</v>
      </c>
      <c r="M1299">
        <v>372</v>
      </c>
      <c r="N1299" t="s">
        <v>8003</v>
      </c>
      <c r="O1299" t="s">
        <v>8004</v>
      </c>
      <c r="P1299">
        <f>SUM(sample_report[[#This Row],[DIFF_4]:[DIFF_0]])</f>
        <v>290.49999999999994</v>
      </c>
      <c r="Q1299">
        <f>sample_report[[#This Row],[CTP_4]]-sample_report[[#This Row],[NOM_TAX_4]]</f>
        <v>78.3</v>
      </c>
      <c r="R1299" s="1">
        <f>sample_report[[#This Row],[CTP_3]]-sample_report[[#This Row],[NOM_TAX_3]]</f>
        <v>66.099999999999994</v>
      </c>
      <c r="S1299" s="1">
        <f>sample_report[[#This Row],[CTP_2]]-sample_report[[#This Row],[NOMO_TAX_2]]</f>
        <v>55.8</v>
      </c>
      <c r="T1299" s="1">
        <f>sample_report[[#This Row],[CTP_1]]-sample_report[[#This Row],[NOM_TAX_1]]</f>
        <v>68.099999999999994</v>
      </c>
      <c r="U1299" s="1">
        <f>sample_report[[#This Row],[CTP_0]]-sample_report[[#This Row],[NOM_TAX_0]]</f>
        <v>22.2</v>
      </c>
      <c r="V1299" t="s">
        <v>1291</v>
      </c>
      <c r="W1299" t="s">
        <v>1276</v>
      </c>
      <c r="X1299" t="s">
        <v>1277</v>
      </c>
      <c r="Y1299" t="s">
        <v>1278</v>
      </c>
      <c r="Z1299" t="s">
        <v>1279</v>
      </c>
      <c r="AA1299">
        <f>sample_report[[#This Row],[PTI_4]]*sample_report[[#This Row],[STR_4]]*0.01</f>
        <v>0</v>
      </c>
      <c r="AK1299" t="s">
        <v>7659</v>
      </c>
      <c r="AL1299" t="s">
        <v>1280</v>
      </c>
      <c r="AM1299" t="s">
        <v>1281</v>
      </c>
      <c r="AN1299">
        <v>47940</v>
      </c>
      <c r="AO1299">
        <v>62610</v>
      </c>
      <c r="AP1299" t="s">
        <v>8005</v>
      </c>
      <c r="AQ1299" t="s">
        <v>35</v>
      </c>
      <c r="AR1299" t="s">
        <v>7171</v>
      </c>
    </row>
    <row r="1300" spans="1:44" hidden="1" x14ac:dyDescent="0.3">
      <c r="A1300" t="s">
        <v>5069</v>
      </c>
      <c r="B1300" t="s">
        <v>5070</v>
      </c>
      <c r="C1300" t="s">
        <v>30</v>
      </c>
      <c r="D1300" t="s">
        <v>312</v>
      </c>
      <c r="E1300">
        <v>2019</v>
      </c>
      <c r="F1300">
        <v>256000</v>
      </c>
      <c r="G1300" t="s">
        <v>8006</v>
      </c>
      <c r="H1300">
        <v>1627000</v>
      </c>
      <c r="I1300">
        <v>6611400</v>
      </c>
      <c r="J1300" t="s">
        <v>5077</v>
      </c>
      <c r="K1300">
        <v>47500</v>
      </c>
      <c r="L1300">
        <v>208500</v>
      </c>
      <c r="M1300">
        <v>335</v>
      </c>
      <c r="N1300" t="s">
        <v>8007</v>
      </c>
      <c r="O1300" t="s">
        <v>8008</v>
      </c>
      <c r="P1300">
        <f>SUM(sample_report[[#This Row],[DIFF_4]:[DIFF_0]])</f>
        <v>-361</v>
      </c>
      <c r="Q1300">
        <f>sample_report[[#This Row],[CTP_4]]-sample_report[[#This Row],[NOM_TAX_4]]</f>
        <v>-80</v>
      </c>
      <c r="R1300" s="1">
        <f>sample_report[[#This Row],[CTP_3]]-sample_report[[#This Row],[NOM_TAX_3]]</f>
        <v>130</v>
      </c>
      <c r="S1300" s="1">
        <f>sample_report[[#This Row],[CTP_2]]-sample_report[[#This Row],[NOMO_TAX_2]]</f>
        <v>-6</v>
      </c>
      <c r="T1300" s="1">
        <f>sample_report[[#This Row],[CTP_1]]-sample_report[[#This Row],[NOM_TAX_1]]</f>
        <v>-9</v>
      </c>
      <c r="U1300" s="1">
        <f>sample_report[[#This Row],[CTP_0]]-sample_report[[#This Row],[NOM_TAX_0]]</f>
        <v>-396</v>
      </c>
      <c r="V1300" t="s">
        <v>5089</v>
      </c>
      <c r="W1300" t="s">
        <v>5075</v>
      </c>
      <c r="X1300" t="s">
        <v>5076</v>
      </c>
      <c r="Y1300" t="s">
        <v>2714</v>
      </c>
      <c r="Z1300" t="s">
        <v>5077</v>
      </c>
      <c r="AA1300">
        <f>sample_report[[#This Row],[PTI_4]]*sample_report[[#This Row],[STR_4]]*0.01</f>
        <v>0</v>
      </c>
      <c r="AK1300" t="s">
        <v>7665</v>
      </c>
      <c r="AL1300" t="s">
        <v>5078</v>
      </c>
      <c r="AM1300" t="s">
        <v>5079</v>
      </c>
      <c r="AN1300">
        <v>175300</v>
      </c>
      <c r="AO1300">
        <v>256000</v>
      </c>
      <c r="AP1300" t="s">
        <v>8009</v>
      </c>
      <c r="AQ1300" t="s">
        <v>35</v>
      </c>
      <c r="AR1300" t="s">
        <v>8010</v>
      </c>
    </row>
    <row r="1301" spans="1:44" hidden="1" x14ac:dyDescent="0.3">
      <c r="A1301" t="s">
        <v>537</v>
      </c>
      <c r="B1301" t="s">
        <v>538</v>
      </c>
      <c r="C1301" t="s">
        <v>30</v>
      </c>
      <c r="D1301" t="s">
        <v>312</v>
      </c>
      <c r="E1301">
        <v>2019</v>
      </c>
      <c r="F1301">
        <v>68726</v>
      </c>
      <c r="G1301" t="s">
        <v>8011</v>
      </c>
      <c r="H1301">
        <v>886583</v>
      </c>
      <c r="I1301">
        <v>1839050</v>
      </c>
      <c r="J1301" t="s">
        <v>35</v>
      </c>
      <c r="K1301">
        <v>0</v>
      </c>
      <c r="L1301">
        <v>63999</v>
      </c>
      <c r="M1301">
        <v>390</v>
      </c>
      <c r="N1301" t="s">
        <v>198</v>
      </c>
      <c r="O1301" t="s">
        <v>35</v>
      </c>
      <c r="P1301" t="e">
        <f>SUM(sample_report[[#This Row],[DIFF_4]:[DIFF_0]])</f>
        <v>#VALUE!</v>
      </c>
      <c r="Q1301" t="e">
        <f>sample_report[[#This Row],[CTP_4]]-sample_report[[#This Row],[NOM_TAX_4]]</f>
        <v>#VALUE!</v>
      </c>
      <c r="R1301" s="1" t="e">
        <f>sample_report[[#This Row],[CTP_3]]-sample_report[[#This Row],[NOM_TAX_3]]</f>
        <v>#VALUE!</v>
      </c>
      <c r="S1301" s="1" t="e">
        <f>sample_report[[#This Row],[CTP_2]]-sample_report[[#This Row],[NOMO_TAX_2]]</f>
        <v>#VALUE!</v>
      </c>
      <c r="T1301" s="1" t="e">
        <f>sample_report[[#This Row],[CTP_1]]-sample_report[[#This Row],[NOM_TAX_1]]</f>
        <v>#VALUE!</v>
      </c>
      <c r="U1301" s="1" t="e">
        <f>sample_report[[#This Row],[CTP_0]]-sample_report[[#This Row],[NOM_TAX_0]]</f>
        <v>#VALUE!</v>
      </c>
      <c r="V1301" t="s">
        <v>35</v>
      </c>
      <c r="W1301" t="s">
        <v>35</v>
      </c>
      <c r="X1301" t="s">
        <v>35</v>
      </c>
      <c r="Y1301" t="s">
        <v>35</v>
      </c>
      <c r="Z1301" t="s">
        <v>35</v>
      </c>
      <c r="AA1301">
        <f>sample_report[[#This Row],[PTI_4]]*sample_report[[#This Row],[STR_4]]*0.01</f>
        <v>0</v>
      </c>
      <c r="AK1301" t="s">
        <v>7668</v>
      </c>
      <c r="AL1301" t="s">
        <v>540</v>
      </c>
      <c r="AM1301" t="s">
        <v>541</v>
      </c>
      <c r="AN1301">
        <v>60578</v>
      </c>
      <c r="AO1301">
        <v>68726</v>
      </c>
      <c r="AP1301" t="s">
        <v>8012</v>
      </c>
      <c r="AQ1301" t="s">
        <v>35</v>
      </c>
      <c r="AR1301" t="s">
        <v>35</v>
      </c>
    </row>
    <row r="1302" spans="1:44" hidden="1" x14ac:dyDescent="0.3">
      <c r="A1302" t="s">
        <v>7670</v>
      </c>
      <c r="B1302" t="s">
        <v>7671</v>
      </c>
      <c r="C1302" t="s">
        <v>30</v>
      </c>
      <c r="D1302" t="s">
        <v>312</v>
      </c>
      <c r="E1302">
        <v>2019</v>
      </c>
      <c r="F1302">
        <v>488700</v>
      </c>
      <c r="G1302" t="s">
        <v>8013</v>
      </c>
      <c r="H1302">
        <v>1508800</v>
      </c>
      <c r="I1302">
        <v>10482600</v>
      </c>
      <c r="J1302" t="s">
        <v>8014</v>
      </c>
      <c r="K1302">
        <v>114000</v>
      </c>
      <c r="L1302">
        <v>374700</v>
      </c>
      <c r="M1302">
        <v>354</v>
      </c>
      <c r="N1302" t="s">
        <v>8015</v>
      </c>
      <c r="O1302" t="s">
        <v>8016</v>
      </c>
      <c r="P1302">
        <f>SUM(sample_report[[#This Row],[DIFF_4]:[DIFF_0]])</f>
        <v>5533</v>
      </c>
      <c r="Q1302">
        <f>sample_report[[#This Row],[CTP_4]]-sample_report[[#This Row],[NOM_TAX_4]]</f>
        <v>1219</v>
      </c>
      <c r="R1302" s="1">
        <f>sample_report[[#This Row],[CTP_3]]-sample_report[[#This Row],[NOM_TAX_3]]</f>
        <v>1771</v>
      </c>
      <c r="S1302" s="1">
        <f>sample_report[[#This Row],[CTP_2]]-sample_report[[#This Row],[NOMO_TAX_2]]</f>
        <v>754</v>
      </c>
      <c r="T1302" s="1">
        <f>sample_report[[#This Row],[CTP_1]]-sample_report[[#This Row],[NOM_TAX_1]]</f>
        <v>772</v>
      </c>
      <c r="U1302" s="1">
        <f>sample_report[[#This Row],[CTP_0]]-sample_report[[#This Row],[NOM_TAX_0]]</f>
        <v>1017</v>
      </c>
      <c r="V1302" t="s">
        <v>7676</v>
      </c>
      <c r="W1302" t="s">
        <v>7677</v>
      </c>
      <c r="X1302" t="s">
        <v>401</v>
      </c>
      <c r="Y1302" t="s">
        <v>2377</v>
      </c>
      <c r="Z1302" t="s">
        <v>8014</v>
      </c>
      <c r="AA1302">
        <f>sample_report[[#This Row],[PTI_4]]*sample_report[[#This Row],[STR_4]]*0.01</f>
        <v>0</v>
      </c>
      <c r="AK1302" t="s">
        <v>7679</v>
      </c>
      <c r="AL1302" t="s">
        <v>7680</v>
      </c>
      <c r="AM1302" t="s">
        <v>8017</v>
      </c>
      <c r="AN1302">
        <v>364400</v>
      </c>
      <c r="AO1302">
        <v>488700</v>
      </c>
      <c r="AP1302" t="s">
        <v>8018</v>
      </c>
      <c r="AQ1302" t="s">
        <v>35</v>
      </c>
      <c r="AR1302" t="s">
        <v>7994</v>
      </c>
    </row>
    <row r="1303" spans="1:44" hidden="1" x14ac:dyDescent="0.3">
      <c r="A1303" t="s">
        <v>7683</v>
      </c>
      <c r="B1303" t="s">
        <v>7684</v>
      </c>
      <c r="C1303" t="s">
        <v>30</v>
      </c>
      <c r="D1303" t="s">
        <v>312</v>
      </c>
      <c r="E1303">
        <v>2019</v>
      </c>
      <c r="F1303">
        <v>38299</v>
      </c>
      <c r="G1303" t="s">
        <v>8019</v>
      </c>
      <c r="H1303">
        <v>1044589</v>
      </c>
      <c r="I1303">
        <v>2469221</v>
      </c>
      <c r="J1303" t="s">
        <v>35</v>
      </c>
      <c r="K1303">
        <v>-5631</v>
      </c>
      <c r="L1303">
        <v>43302</v>
      </c>
      <c r="M1303">
        <v>183</v>
      </c>
      <c r="N1303" t="s">
        <v>8020</v>
      </c>
      <c r="O1303" t="s">
        <v>35</v>
      </c>
      <c r="P1303" t="e">
        <f>SUM(sample_report[[#This Row],[DIFF_4]:[DIFF_0]])</f>
        <v>#VALUE!</v>
      </c>
      <c r="Q1303" t="e">
        <f>sample_report[[#This Row],[CTP_4]]-sample_report[[#This Row],[NOM_TAX_4]]</f>
        <v>#VALUE!</v>
      </c>
      <c r="R1303" s="1" t="e">
        <f>sample_report[[#This Row],[CTP_3]]-sample_report[[#This Row],[NOM_TAX_3]]</f>
        <v>#VALUE!</v>
      </c>
      <c r="S1303" s="1" t="e">
        <f>sample_report[[#This Row],[CTP_2]]-sample_report[[#This Row],[NOMO_TAX_2]]</f>
        <v>#VALUE!</v>
      </c>
      <c r="T1303" s="1" t="e">
        <f>sample_report[[#This Row],[CTP_1]]-sample_report[[#This Row],[NOM_TAX_1]]</f>
        <v>#VALUE!</v>
      </c>
      <c r="U1303" s="1" t="e">
        <f>sample_report[[#This Row],[CTP_0]]-sample_report[[#This Row],[NOM_TAX_0]]</f>
        <v>#VALUE!</v>
      </c>
      <c r="V1303" t="s">
        <v>35</v>
      </c>
      <c r="W1303" t="s">
        <v>35</v>
      </c>
      <c r="X1303" t="s">
        <v>35</v>
      </c>
      <c r="Y1303" t="s">
        <v>35</v>
      </c>
      <c r="Z1303" t="s">
        <v>35</v>
      </c>
      <c r="AA1303">
        <f>sample_report[[#This Row],[PTI_4]]*sample_report[[#This Row],[STR_4]]*0.01</f>
        <v>0</v>
      </c>
      <c r="AK1303" t="s">
        <v>7689</v>
      </c>
      <c r="AL1303" t="s">
        <v>7690</v>
      </c>
      <c r="AM1303" t="s">
        <v>8021</v>
      </c>
      <c r="AN1303">
        <v>37604</v>
      </c>
      <c r="AO1303">
        <v>38299</v>
      </c>
      <c r="AP1303" t="s">
        <v>8022</v>
      </c>
      <c r="AQ1303" t="s">
        <v>35</v>
      </c>
      <c r="AR1303" t="s">
        <v>35</v>
      </c>
    </row>
    <row r="1304" spans="1:44" hidden="1" x14ac:dyDescent="0.3">
      <c r="A1304" t="s">
        <v>6920</v>
      </c>
      <c r="B1304" t="s">
        <v>6921</v>
      </c>
      <c r="C1304" t="s">
        <v>30</v>
      </c>
      <c r="D1304" t="s">
        <v>312</v>
      </c>
      <c r="E1304">
        <v>2019</v>
      </c>
      <c r="F1304">
        <v>202200</v>
      </c>
      <c r="G1304" t="s">
        <v>8023</v>
      </c>
      <c r="H1304">
        <v>1703800</v>
      </c>
      <c r="I1304">
        <v>14498800</v>
      </c>
      <c r="J1304" t="s">
        <v>3686</v>
      </c>
      <c r="K1304">
        <v>31400</v>
      </c>
      <c r="L1304">
        <v>170800</v>
      </c>
      <c r="M1304">
        <v>120</v>
      </c>
      <c r="N1304" t="s">
        <v>8024</v>
      </c>
      <c r="O1304" t="s">
        <v>8025</v>
      </c>
      <c r="P1304">
        <f>SUM(sample_report[[#This Row],[DIFF_4]:[DIFF_0]])</f>
        <v>461</v>
      </c>
      <c r="Q1304">
        <f>sample_report[[#This Row],[CTP_4]]-sample_report[[#This Row],[NOM_TAX_4]]</f>
        <v>281</v>
      </c>
      <c r="R1304" s="1">
        <f>sample_report[[#This Row],[CTP_3]]-sample_report[[#This Row],[NOM_TAX_3]]</f>
        <v>144</v>
      </c>
      <c r="S1304" s="1">
        <f>sample_report[[#This Row],[CTP_2]]-sample_report[[#This Row],[NOMO_TAX_2]]</f>
        <v>6</v>
      </c>
      <c r="T1304" s="1">
        <f>sample_report[[#This Row],[CTP_1]]-sample_report[[#This Row],[NOM_TAX_1]]</f>
        <v>12</v>
      </c>
      <c r="U1304" s="1">
        <f>sample_report[[#This Row],[CTP_0]]-sample_report[[#This Row],[NOM_TAX_0]]</f>
        <v>18</v>
      </c>
      <c r="V1304" t="s">
        <v>1558</v>
      </c>
      <c r="W1304" t="s">
        <v>3975</v>
      </c>
      <c r="X1304" t="s">
        <v>6926</v>
      </c>
      <c r="Y1304" t="s">
        <v>6927</v>
      </c>
      <c r="Z1304" t="s">
        <v>3686</v>
      </c>
      <c r="AA1304">
        <f>sample_report[[#This Row],[PTI_4]]*sample_report[[#This Row],[STR_4]]*0.01</f>
        <v>0</v>
      </c>
      <c r="AK1304" t="s">
        <v>7695</v>
      </c>
      <c r="AL1304" t="s">
        <v>6928</v>
      </c>
      <c r="AM1304" t="s">
        <v>6929</v>
      </c>
      <c r="AN1304">
        <v>220300</v>
      </c>
      <c r="AO1304">
        <v>202200</v>
      </c>
      <c r="AP1304" t="s">
        <v>8026</v>
      </c>
      <c r="AQ1304" t="s">
        <v>35</v>
      </c>
      <c r="AR1304" t="s">
        <v>35</v>
      </c>
    </row>
    <row r="1305" spans="1:44" hidden="1" x14ac:dyDescent="0.3">
      <c r="A1305" t="s">
        <v>7299</v>
      </c>
      <c r="B1305" t="s">
        <v>7300</v>
      </c>
      <c r="C1305" t="s">
        <v>30</v>
      </c>
      <c r="D1305" t="s">
        <v>312</v>
      </c>
      <c r="E1305">
        <v>2019</v>
      </c>
      <c r="F1305">
        <v>244206</v>
      </c>
      <c r="G1305" t="s">
        <v>8027</v>
      </c>
      <c r="H1305">
        <v>1571665</v>
      </c>
      <c r="I1305">
        <v>11987276</v>
      </c>
      <c r="J1305" t="s">
        <v>7308</v>
      </c>
      <c r="K1305">
        <v>54991</v>
      </c>
      <c r="L1305">
        <v>191895</v>
      </c>
      <c r="M1305">
        <v>160</v>
      </c>
      <c r="N1305" t="s">
        <v>8028</v>
      </c>
      <c r="O1305" t="s">
        <v>8029</v>
      </c>
      <c r="P1305">
        <f>SUM(sample_report[[#This Row],[DIFF_4]:[DIFF_0]])</f>
        <v>1845.3700000000001</v>
      </c>
      <c r="Q1305">
        <f>sample_report[[#This Row],[CTP_4]]-sample_report[[#This Row],[NOM_TAX_4]]</f>
        <v>378.66</v>
      </c>
      <c r="R1305" s="1">
        <f>sample_report[[#This Row],[CTP_3]]-sample_report[[#This Row],[NOM_TAX_3]]</f>
        <v>276.87</v>
      </c>
      <c r="S1305" s="1">
        <f>sample_report[[#This Row],[CTP_2]]-sample_report[[#This Row],[NOMO_TAX_2]]</f>
        <v>494.21</v>
      </c>
      <c r="T1305" s="1">
        <f>sample_report[[#This Row],[CTP_1]]-sample_report[[#This Row],[NOM_TAX_1]]</f>
        <v>375.12</v>
      </c>
      <c r="U1305" s="1">
        <f>sample_report[[#This Row],[CTP_0]]-sample_report[[#This Row],[NOM_TAX_0]]</f>
        <v>320.51</v>
      </c>
      <c r="V1305" t="s">
        <v>7319</v>
      </c>
      <c r="W1305" t="s">
        <v>7305</v>
      </c>
      <c r="X1305" t="s">
        <v>7306</v>
      </c>
      <c r="Y1305" t="s">
        <v>7307</v>
      </c>
      <c r="Z1305" t="s">
        <v>7308</v>
      </c>
      <c r="AA1305">
        <f>sample_report[[#This Row],[PTI_4]]*sample_report[[#This Row],[STR_4]]*0.01</f>
        <v>0</v>
      </c>
      <c r="AK1305" t="s">
        <v>7700</v>
      </c>
      <c r="AL1305" t="s">
        <v>7309</v>
      </c>
      <c r="AM1305" t="s">
        <v>7310</v>
      </c>
      <c r="AN1305">
        <v>243207</v>
      </c>
      <c r="AO1305">
        <v>244206</v>
      </c>
      <c r="AP1305" t="s">
        <v>8030</v>
      </c>
      <c r="AQ1305" t="s">
        <v>35</v>
      </c>
      <c r="AR1305" t="s">
        <v>35</v>
      </c>
    </row>
    <row r="1306" spans="1:44" hidden="1" x14ac:dyDescent="0.3">
      <c r="A1306" t="s">
        <v>7702</v>
      </c>
      <c r="B1306" t="s">
        <v>7703</v>
      </c>
      <c r="C1306" t="s">
        <v>30</v>
      </c>
      <c r="D1306" t="s">
        <v>312</v>
      </c>
      <c r="E1306">
        <v>2019</v>
      </c>
      <c r="F1306">
        <v>101900</v>
      </c>
      <c r="G1306" t="s">
        <v>8031</v>
      </c>
      <c r="H1306">
        <v>563900</v>
      </c>
      <c r="I1306">
        <v>1392400</v>
      </c>
      <c r="J1306" t="s">
        <v>6385</v>
      </c>
      <c r="K1306">
        <v>24500</v>
      </c>
      <c r="L1306">
        <v>77400</v>
      </c>
      <c r="M1306">
        <v>523</v>
      </c>
      <c r="N1306" t="s">
        <v>8032</v>
      </c>
      <c r="O1306" t="s">
        <v>8033</v>
      </c>
      <c r="P1306">
        <f>SUM(sample_report[[#This Row],[DIFF_4]:[DIFF_0]])</f>
        <v>973</v>
      </c>
      <c r="Q1306">
        <f>sample_report[[#This Row],[CTP_4]]-sample_report[[#This Row],[NOM_TAX_4]]</f>
        <v>202</v>
      </c>
      <c r="R1306" s="1">
        <f>sample_report[[#This Row],[CTP_3]]-sample_report[[#This Row],[NOM_TAX_3]]</f>
        <v>191</v>
      </c>
      <c r="S1306" s="1">
        <f>sample_report[[#This Row],[CTP_2]]-sample_report[[#This Row],[NOMO_TAX_2]]</f>
        <v>154</v>
      </c>
      <c r="T1306" s="1">
        <f>sample_report[[#This Row],[CTP_1]]-sample_report[[#This Row],[NOM_TAX_1]]</f>
        <v>221</v>
      </c>
      <c r="U1306" s="1">
        <f>sample_report[[#This Row],[CTP_0]]-sample_report[[#This Row],[NOM_TAX_0]]</f>
        <v>205</v>
      </c>
      <c r="V1306" t="s">
        <v>7708</v>
      </c>
      <c r="W1306" t="s">
        <v>7709</v>
      </c>
      <c r="X1306" t="s">
        <v>7710</v>
      </c>
      <c r="Y1306" t="s">
        <v>7705</v>
      </c>
      <c r="Z1306" t="s">
        <v>6385</v>
      </c>
      <c r="AA1306">
        <f>sample_report[[#This Row],[PTI_4]]*sample_report[[#This Row],[STR_4]]*0.01</f>
        <v>0</v>
      </c>
      <c r="AK1306" t="s">
        <v>7712</v>
      </c>
      <c r="AL1306" t="s">
        <v>7713</v>
      </c>
      <c r="AM1306" t="s">
        <v>8034</v>
      </c>
      <c r="AN1306">
        <v>106400</v>
      </c>
      <c r="AO1306">
        <v>101900</v>
      </c>
      <c r="AP1306" t="s">
        <v>8035</v>
      </c>
      <c r="AQ1306" t="s">
        <v>35</v>
      </c>
      <c r="AR1306" t="s">
        <v>7005</v>
      </c>
    </row>
    <row r="1307" spans="1:44" hidden="1" x14ac:dyDescent="0.3">
      <c r="A1307" t="s">
        <v>7716</v>
      </c>
      <c r="B1307" t="s">
        <v>7717</v>
      </c>
      <c r="C1307" t="s">
        <v>30</v>
      </c>
      <c r="D1307" t="s">
        <v>312</v>
      </c>
      <c r="E1307">
        <v>2019</v>
      </c>
      <c r="F1307">
        <v>17825</v>
      </c>
      <c r="G1307" t="s">
        <v>8036</v>
      </c>
      <c r="H1307">
        <v>387064</v>
      </c>
      <c r="I1307">
        <v>780206</v>
      </c>
      <c r="J1307" t="s">
        <v>8037</v>
      </c>
      <c r="K1307">
        <v>87</v>
      </c>
      <c r="L1307">
        <v>16038</v>
      </c>
      <c r="M1307">
        <v>221</v>
      </c>
      <c r="N1307" t="s">
        <v>8038</v>
      </c>
      <c r="O1307" t="s">
        <v>8039</v>
      </c>
      <c r="P1307">
        <f>SUM(sample_report[[#This Row],[DIFF_4]:[DIFF_0]])</f>
        <v>1.98</v>
      </c>
      <c r="Q1307">
        <f>sample_report[[#This Row],[CTP_4]]-sample_report[[#This Row],[NOM_TAX_4]]</f>
        <v>0.31</v>
      </c>
      <c r="R1307" s="1">
        <f>sample_report[[#This Row],[CTP_3]]-sample_report[[#This Row],[NOM_TAX_3]]</f>
        <v>0.45</v>
      </c>
      <c r="S1307" s="1">
        <f>sample_report[[#This Row],[CTP_2]]-sample_report[[#This Row],[NOMO_TAX_2]]</f>
        <v>-0.19</v>
      </c>
      <c r="T1307" s="1">
        <f>sample_report[[#This Row],[CTP_1]]-sample_report[[#This Row],[NOM_TAX_1]]</f>
        <v>0.46</v>
      </c>
      <c r="U1307" s="1">
        <f>sample_report[[#This Row],[CTP_0]]-sample_report[[#This Row],[NOM_TAX_0]]</f>
        <v>0.95</v>
      </c>
      <c r="V1307" t="s">
        <v>7721</v>
      </c>
      <c r="W1307" t="s">
        <v>7722</v>
      </c>
      <c r="X1307" t="s">
        <v>7723</v>
      </c>
      <c r="Y1307" t="s">
        <v>4071</v>
      </c>
      <c r="Z1307" t="s">
        <v>8037</v>
      </c>
      <c r="AA1307">
        <f>sample_report[[#This Row],[PTI_4]]*sample_report[[#This Row],[STR_4]]*0.01</f>
        <v>0</v>
      </c>
      <c r="AK1307" t="s">
        <v>7725</v>
      </c>
      <c r="AL1307" t="s">
        <v>7726</v>
      </c>
      <c r="AM1307" t="s">
        <v>8040</v>
      </c>
      <c r="AN1307">
        <v>12025</v>
      </c>
      <c r="AO1307">
        <v>17825</v>
      </c>
      <c r="AP1307" t="s">
        <v>8041</v>
      </c>
      <c r="AQ1307" t="s">
        <v>35</v>
      </c>
      <c r="AR1307" t="s">
        <v>35</v>
      </c>
    </row>
    <row r="1308" spans="1:44" hidden="1" x14ac:dyDescent="0.3">
      <c r="A1308" t="s">
        <v>5583</v>
      </c>
      <c r="B1308" t="s">
        <v>5584</v>
      </c>
      <c r="C1308" t="s">
        <v>30</v>
      </c>
      <c r="D1308" t="s">
        <v>312</v>
      </c>
      <c r="E1308">
        <v>2019</v>
      </c>
      <c r="F1308">
        <v>165900</v>
      </c>
      <c r="G1308" t="s">
        <v>8042</v>
      </c>
      <c r="H1308">
        <v>1179500</v>
      </c>
      <c r="I1308">
        <v>10900200</v>
      </c>
      <c r="J1308" t="s">
        <v>5592</v>
      </c>
      <c r="K1308">
        <v>24800</v>
      </c>
      <c r="L1308">
        <v>141100</v>
      </c>
      <c r="M1308">
        <v>130</v>
      </c>
      <c r="N1308" t="s">
        <v>8043</v>
      </c>
      <c r="O1308" t="s">
        <v>8044</v>
      </c>
      <c r="P1308">
        <f>SUM(sample_report[[#This Row],[DIFF_4]:[DIFF_0]])</f>
        <v>402.38</v>
      </c>
      <c r="Q1308">
        <f>sample_report[[#This Row],[CTP_4]]-sample_report[[#This Row],[NOM_TAX_4]]</f>
        <v>150.4</v>
      </c>
      <c r="R1308" s="1">
        <f>sample_report[[#This Row],[CTP_3]]-sample_report[[#This Row],[NOM_TAX_3]]</f>
        <v>4.9800000000000004</v>
      </c>
      <c r="S1308" s="1">
        <f>sample_report[[#This Row],[CTP_2]]-sample_report[[#This Row],[NOMO_TAX_2]]</f>
        <v>84</v>
      </c>
      <c r="T1308" s="1">
        <f>sample_report[[#This Row],[CTP_1]]-sample_report[[#This Row],[NOM_TAX_1]]</f>
        <v>52</v>
      </c>
      <c r="U1308" s="1">
        <f>sample_report[[#This Row],[CTP_0]]-sample_report[[#This Row],[NOM_TAX_0]]</f>
        <v>111</v>
      </c>
      <c r="V1308" t="s">
        <v>5603</v>
      </c>
      <c r="W1308" t="s">
        <v>5589</v>
      </c>
      <c r="X1308" t="s">
        <v>5590</v>
      </c>
      <c r="Y1308" t="s">
        <v>5591</v>
      </c>
      <c r="Z1308" t="s">
        <v>5592</v>
      </c>
      <c r="AA1308">
        <f>sample_report[[#This Row],[PTI_4]]*sample_report[[#This Row],[STR_4]]*0.01</f>
        <v>0</v>
      </c>
      <c r="AK1308" t="s">
        <v>7731</v>
      </c>
      <c r="AL1308" t="s">
        <v>5593</v>
      </c>
      <c r="AM1308" t="s">
        <v>5594</v>
      </c>
      <c r="AN1308">
        <v>162800</v>
      </c>
      <c r="AO1308">
        <v>165900</v>
      </c>
      <c r="AP1308" t="s">
        <v>8045</v>
      </c>
      <c r="AQ1308" t="s">
        <v>35</v>
      </c>
      <c r="AR1308" t="s">
        <v>35</v>
      </c>
    </row>
    <row r="1309" spans="1:44" hidden="1" x14ac:dyDescent="0.3">
      <c r="A1309" t="s">
        <v>1796</v>
      </c>
      <c r="B1309" t="s">
        <v>1797</v>
      </c>
      <c r="C1309" t="s">
        <v>30</v>
      </c>
      <c r="D1309" t="s">
        <v>312</v>
      </c>
      <c r="E1309">
        <v>2019</v>
      </c>
      <c r="F1309">
        <v>65200</v>
      </c>
      <c r="G1309" t="s">
        <v>8046</v>
      </c>
      <c r="H1309">
        <v>568469</v>
      </c>
      <c r="I1309">
        <v>2128491</v>
      </c>
      <c r="J1309" t="s">
        <v>35</v>
      </c>
      <c r="K1309">
        <v>0</v>
      </c>
      <c r="L1309">
        <v>52153</v>
      </c>
      <c r="M1309">
        <v>251</v>
      </c>
      <c r="N1309" t="s">
        <v>198</v>
      </c>
      <c r="O1309" t="s">
        <v>35</v>
      </c>
      <c r="P1309" t="e">
        <f>SUM(sample_report[[#This Row],[DIFF_4]:[DIFF_0]])</f>
        <v>#VALUE!</v>
      </c>
      <c r="Q1309" t="e">
        <f>sample_report[[#This Row],[CTP_4]]-sample_report[[#This Row],[NOM_TAX_4]]</f>
        <v>#VALUE!</v>
      </c>
      <c r="R1309" s="1" t="e">
        <f>sample_report[[#This Row],[CTP_3]]-sample_report[[#This Row],[NOM_TAX_3]]</f>
        <v>#VALUE!</v>
      </c>
      <c r="S1309" s="1" t="e">
        <f>sample_report[[#This Row],[CTP_2]]-sample_report[[#This Row],[NOMO_TAX_2]]</f>
        <v>#VALUE!</v>
      </c>
      <c r="T1309" s="1" t="e">
        <f>sample_report[[#This Row],[CTP_1]]-sample_report[[#This Row],[NOM_TAX_1]]</f>
        <v>#VALUE!</v>
      </c>
      <c r="U1309" s="1" t="e">
        <f>sample_report[[#This Row],[CTP_0]]-sample_report[[#This Row],[NOM_TAX_0]]</f>
        <v>#VALUE!</v>
      </c>
      <c r="V1309" t="s">
        <v>35</v>
      </c>
      <c r="W1309" t="s">
        <v>35</v>
      </c>
      <c r="X1309" t="s">
        <v>35</v>
      </c>
      <c r="Y1309" t="s">
        <v>35</v>
      </c>
      <c r="Z1309" t="s">
        <v>35</v>
      </c>
      <c r="AA1309">
        <f>sample_report[[#This Row],[PTI_4]]*sample_report[[#This Row],[STR_4]]*0.01</f>
        <v>0</v>
      </c>
      <c r="AK1309" t="s">
        <v>7734</v>
      </c>
      <c r="AL1309" t="s">
        <v>1799</v>
      </c>
      <c r="AM1309" t="s">
        <v>1800</v>
      </c>
      <c r="AN1309">
        <v>71256</v>
      </c>
      <c r="AO1309">
        <v>65200</v>
      </c>
      <c r="AP1309" t="s">
        <v>8047</v>
      </c>
      <c r="AQ1309" t="s">
        <v>35</v>
      </c>
      <c r="AR1309" t="s">
        <v>35</v>
      </c>
    </row>
    <row r="1310" spans="1:44" hidden="1" x14ac:dyDescent="0.3">
      <c r="A1310" t="s">
        <v>1460</v>
      </c>
      <c r="B1310" t="s">
        <v>1461</v>
      </c>
      <c r="C1310" t="s">
        <v>30</v>
      </c>
      <c r="D1310" t="s">
        <v>312</v>
      </c>
      <c r="E1310">
        <v>2017</v>
      </c>
      <c r="F1310">
        <v>2921300</v>
      </c>
      <c r="G1310" t="s">
        <v>8229</v>
      </c>
      <c r="H1310">
        <v>26714600</v>
      </c>
      <c r="I1310">
        <v>228807100</v>
      </c>
      <c r="J1310" t="s">
        <v>1467</v>
      </c>
      <c r="K1310">
        <v>1098100</v>
      </c>
      <c r="L1310">
        <v>1823200</v>
      </c>
      <c r="M1310">
        <v>81</v>
      </c>
      <c r="N1310" t="s">
        <v>8230</v>
      </c>
      <c r="O1310" t="s">
        <v>8231</v>
      </c>
      <c r="P1310">
        <f>SUM(sample_report[[#This Row],[DIFF_4]:[DIFF_0]])</f>
        <v>11362</v>
      </c>
      <c r="Q1310">
        <f>sample_report[[#This Row],[CTP_4]]-sample_report[[#This Row],[NOM_TAX_4]]</f>
        <v>1315</v>
      </c>
      <c r="R1310" s="1">
        <f>sample_report[[#This Row],[CTP_3]]-sample_report[[#This Row],[NOM_TAX_3]]</f>
        <v>2414</v>
      </c>
      <c r="S1310" s="1">
        <f>sample_report[[#This Row],[CTP_2]]-sample_report[[#This Row],[NOMO_TAX_2]]</f>
        <v>2175</v>
      </c>
      <c r="T1310" s="1">
        <f>sample_report[[#This Row],[CTP_1]]-sample_report[[#This Row],[NOM_TAX_1]]</f>
        <v>2223</v>
      </c>
      <c r="U1310" s="1">
        <f>sample_report[[#This Row],[CTP_0]]-sample_report[[#This Row],[NOM_TAX_0]]</f>
        <v>3235</v>
      </c>
      <c r="V1310" t="s">
        <v>1479</v>
      </c>
      <c r="W1310" t="s">
        <v>1480</v>
      </c>
      <c r="X1310" t="s">
        <v>1481</v>
      </c>
      <c r="Y1310" t="s">
        <v>1466</v>
      </c>
      <c r="Z1310" t="s">
        <v>1467</v>
      </c>
      <c r="AA1310">
        <f>sample_report[[#This Row],[PTI_4]]*sample_report[[#This Row],[STR_4]]*0.01</f>
        <v>0</v>
      </c>
      <c r="AK1310" t="s">
        <v>1483</v>
      </c>
      <c r="AL1310" t="s">
        <v>1484</v>
      </c>
      <c r="AM1310" t="s">
        <v>7636</v>
      </c>
      <c r="AN1310">
        <v>2502100</v>
      </c>
      <c r="AO1310">
        <v>2921300</v>
      </c>
      <c r="AP1310" t="s">
        <v>8232</v>
      </c>
      <c r="AQ1310" t="s">
        <v>35</v>
      </c>
      <c r="AR1310" t="s">
        <v>8233</v>
      </c>
    </row>
    <row r="1311" spans="1:44" hidden="1" x14ac:dyDescent="0.3">
      <c r="A1311" t="s">
        <v>7639</v>
      </c>
      <c r="B1311" t="s">
        <v>7640</v>
      </c>
      <c r="C1311" t="s">
        <v>30</v>
      </c>
      <c r="D1311" t="s">
        <v>312</v>
      </c>
      <c r="E1311">
        <v>2017</v>
      </c>
      <c r="F1311">
        <v>549000</v>
      </c>
      <c r="G1311" t="s">
        <v>8234</v>
      </c>
      <c r="H1311">
        <v>4751300</v>
      </c>
      <c r="I1311">
        <v>38247100</v>
      </c>
      <c r="J1311" t="s">
        <v>7278</v>
      </c>
      <c r="K1311">
        <v>10200</v>
      </c>
      <c r="L1311">
        <v>531500</v>
      </c>
      <c r="M1311">
        <v>141</v>
      </c>
      <c r="N1311" t="s">
        <v>8235</v>
      </c>
      <c r="O1311" t="s">
        <v>8236</v>
      </c>
      <c r="P1311">
        <f>SUM(sample_report[[#This Row],[DIFF_4]:[DIFF_0]])</f>
        <v>2549</v>
      </c>
      <c r="Q1311">
        <f>sample_report[[#This Row],[CTP_4]]-sample_report[[#This Row],[NOM_TAX_4]]</f>
        <v>231</v>
      </c>
      <c r="R1311" s="1">
        <f>sample_report[[#This Row],[CTP_3]]-sample_report[[#This Row],[NOM_TAX_3]]</f>
        <v>1090</v>
      </c>
      <c r="S1311" s="1">
        <f>sample_report[[#This Row],[CTP_2]]-sample_report[[#This Row],[NOMO_TAX_2]]</f>
        <v>633</v>
      </c>
      <c r="T1311" s="1">
        <f>sample_report[[#This Row],[CTP_1]]-sample_report[[#This Row],[NOM_TAX_1]]</f>
        <v>547</v>
      </c>
      <c r="U1311" s="1">
        <f>sample_report[[#This Row],[CTP_0]]-sample_report[[#This Row],[NOM_TAX_0]]</f>
        <v>48</v>
      </c>
      <c r="V1311" t="s">
        <v>5190</v>
      </c>
      <c r="W1311" t="s">
        <v>7645</v>
      </c>
      <c r="X1311" t="s">
        <v>1417</v>
      </c>
      <c r="Y1311" t="s">
        <v>7646</v>
      </c>
      <c r="Z1311" t="s">
        <v>7278</v>
      </c>
      <c r="AA1311">
        <f>sample_report[[#This Row],[PTI_4]]*sample_report[[#This Row],[STR_4]]*0.01</f>
        <v>0</v>
      </c>
      <c r="AK1311" t="s">
        <v>8237</v>
      </c>
      <c r="AL1311" t="s">
        <v>7647</v>
      </c>
      <c r="AM1311" t="s">
        <v>7648</v>
      </c>
      <c r="AN1311">
        <v>525300</v>
      </c>
      <c r="AO1311">
        <v>549000</v>
      </c>
      <c r="AP1311" t="s">
        <v>8238</v>
      </c>
      <c r="AQ1311" t="s">
        <v>35</v>
      </c>
      <c r="AR1311" t="s">
        <v>35</v>
      </c>
    </row>
    <row r="1312" spans="1:44" hidden="1" x14ac:dyDescent="0.3">
      <c r="A1312" t="s">
        <v>383</v>
      </c>
      <c r="B1312" t="s">
        <v>384</v>
      </c>
      <c r="C1312" t="s">
        <v>30</v>
      </c>
      <c r="D1312" t="s">
        <v>312</v>
      </c>
      <c r="E1312">
        <v>2017</v>
      </c>
      <c r="F1312">
        <v>401800</v>
      </c>
      <c r="G1312" t="s">
        <v>8239</v>
      </c>
      <c r="H1312">
        <v>2459800</v>
      </c>
      <c r="I1312">
        <v>14156800</v>
      </c>
      <c r="J1312" t="s">
        <v>390</v>
      </c>
      <c r="K1312">
        <v>-58600</v>
      </c>
      <c r="L1312">
        <v>460400</v>
      </c>
      <c r="M1312">
        <v>338</v>
      </c>
      <c r="N1312" t="s">
        <v>8240</v>
      </c>
      <c r="O1312" t="s">
        <v>8241</v>
      </c>
      <c r="P1312">
        <f>SUM(sample_report[[#This Row],[DIFF_4]:[DIFF_0]])</f>
        <v>5472</v>
      </c>
      <c r="Q1312">
        <f>sample_report[[#This Row],[CTP_4]]-sample_report[[#This Row],[NOM_TAX_4]]</f>
        <v>754</v>
      </c>
      <c r="R1312" s="1">
        <f>sample_report[[#This Row],[CTP_3]]-sample_report[[#This Row],[NOM_TAX_3]]</f>
        <v>1416</v>
      </c>
      <c r="S1312" s="1">
        <f>sample_report[[#This Row],[CTP_2]]-sample_report[[#This Row],[NOMO_TAX_2]]</f>
        <v>996</v>
      </c>
      <c r="T1312" s="1">
        <f>sample_report[[#This Row],[CTP_1]]-sample_report[[#This Row],[NOM_TAX_1]]</f>
        <v>1526</v>
      </c>
      <c r="U1312" s="1">
        <f>sample_report[[#This Row],[CTP_0]]-sample_report[[#This Row],[NOM_TAX_0]]</f>
        <v>780</v>
      </c>
      <c r="V1312" t="s">
        <v>401</v>
      </c>
      <c r="W1312" t="s">
        <v>402</v>
      </c>
      <c r="X1312" t="s">
        <v>403</v>
      </c>
      <c r="Y1312" t="s">
        <v>389</v>
      </c>
      <c r="Z1312" t="s">
        <v>390</v>
      </c>
      <c r="AA1312">
        <f>sample_report[[#This Row],[PTI_4]]*sample_report[[#This Row],[STR_4]]*0.01</f>
        <v>0</v>
      </c>
      <c r="AK1312" t="s">
        <v>405</v>
      </c>
      <c r="AL1312" t="s">
        <v>406</v>
      </c>
      <c r="AM1312" t="s">
        <v>7654</v>
      </c>
      <c r="AN1312">
        <v>406700</v>
      </c>
      <c r="AO1312">
        <v>401800</v>
      </c>
      <c r="AP1312" t="s">
        <v>8242</v>
      </c>
      <c r="AQ1312" t="s">
        <v>35</v>
      </c>
      <c r="AR1312" t="s">
        <v>35</v>
      </c>
    </row>
    <row r="1313" spans="1:44" hidden="1" x14ac:dyDescent="0.3">
      <c r="A1313" t="s">
        <v>1270</v>
      </c>
      <c r="B1313" t="s">
        <v>1271</v>
      </c>
      <c r="C1313" t="s">
        <v>30</v>
      </c>
      <c r="D1313" t="s">
        <v>312</v>
      </c>
      <c r="E1313">
        <v>2017</v>
      </c>
      <c r="F1313">
        <v>35980</v>
      </c>
      <c r="G1313" t="s">
        <v>8243</v>
      </c>
      <c r="H1313">
        <v>423560</v>
      </c>
      <c r="I1313">
        <v>1490970</v>
      </c>
      <c r="J1313" t="s">
        <v>1277</v>
      </c>
      <c r="K1313">
        <v>-15710</v>
      </c>
      <c r="L1313">
        <v>48130</v>
      </c>
      <c r="M1313">
        <v>365</v>
      </c>
      <c r="N1313" t="s">
        <v>8244</v>
      </c>
      <c r="O1313" t="s">
        <v>8245</v>
      </c>
      <c r="P1313">
        <f>SUM(sample_report[[#This Row],[DIFF_4]:[DIFF_0]])</f>
        <v>322.3</v>
      </c>
      <c r="Q1313">
        <f>sample_report[[#This Row],[CTP_4]]-sample_report[[#This Row],[NOM_TAX_4]]</f>
        <v>49.2</v>
      </c>
      <c r="R1313" s="1">
        <f>sample_report[[#This Row],[CTP_3]]-sample_report[[#This Row],[NOM_TAX_3]]</f>
        <v>72.900000000000006</v>
      </c>
      <c r="S1313" s="1">
        <f>sample_report[[#This Row],[CTP_2]]-sample_report[[#This Row],[NOMO_TAX_2]]</f>
        <v>78.3</v>
      </c>
      <c r="T1313" s="1">
        <f>sample_report[[#This Row],[CTP_1]]-sample_report[[#This Row],[NOM_TAX_1]]</f>
        <v>66.099999999999994</v>
      </c>
      <c r="U1313" s="1">
        <f>sample_report[[#This Row],[CTP_0]]-sample_report[[#This Row],[NOM_TAX_0]]</f>
        <v>55.8</v>
      </c>
      <c r="V1313" t="s">
        <v>1289</v>
      </c>
      <c r="W1313" t="s">
        <v>1290</v>
      </c>
      <c r="X1313" t="s">
        <v>1291</v>
      </c>
      <c r="Y1313" t="s">
        <v>1276</v>
      </c>
      <c r="Z1313" t="s">
        <v>1277</v>
      </c>
      <c r="AA1313">
        <f>sample_report[[#This Row],[PTI_4]]*sample_report[[#This Row],[STR_4]]*0.01</f>
        <v>0</v>
      </c>
      <c r="AK1313" t="s">
        <v>1293</v>
      </c>
      <c r="AL1313" t="s">
        <v>1294</v>
      </c>
      <c r="AM1313" t="s">
        <v>7659</v>
      </c>
      <c r="AN1313">
        <v>35690</v>
      </c>
      <c r="AO1313">
        <v>35980</v>
      </c>
      <c r="AP1313" t="s">
        <v>8246</v>
      </c>
      <c r="AQ1313" t="s">
        <v>35</v>
      </c>
      <c r="AR1313" t="s">
        <v>8247</v>
      </c>
    </row>
    <row r="1314" spans="1:44" hidden="1" x14ac:dyDescent="0.3">
      <c r="A1314" t="s">
        <v>5069</v>
      </c>
      <c r="B1314" t="s">
        <v>5070</v>
      </c>
      <c r="C1314" t="s">
        <v>30</v>
      </c>
      <c r="D1314" t="s">
        <v>312</v>
      </c>
      <c r="E1314">
        <v>2017</v>
      </c>
      <c r="F1314">
        <v>72300</v>
      </c>
      <c r="G1314" t="s">
        <v>8248</v>
      </c>
      <c r="H1314">
        <v>1349400</v>
      </c>
      <c r="I1314">
        <v>22173800</v>
      </c>
      <c r="J1314" t="s">
        <v>5076</v>
      </c>
      <c r="K1314">
        <v>98500</v>
      </c>
      <c r="L1314">
        <v>-26200</v>
      </c>
      <c r="M1314">
        <v>-12</v>
      </c>
      <c r="N1314" t="s">
        <v>8249</v>
      </c>
      <c r="O1314" t="s">
        <v>8250</v>
      </c>
      <c r="P1314">
        <f>SUM(sample_report[[#This Row],[DIFF_4]:[DIFF_0]])</f>
        <v>-200</v>
      </c>
      <c r="Q1314">
        <f>sample_report[[#This Row],[CTP_4]]-sample_report[[#This Row],[NOM_TAX_4]]</f>
        <v>69</v>
      </c>
      <c r="R1314" s="1">
        <f>sample_report[[#This Row],[CTP_3]]-sample_report[[#This Row],[NOM_TAX_3]]</f>
        <v>-313</v>
      </c>
      <c r="S1314" s="1">
        <f>sample_report[[#This Row],[CTP_2]]-sample_report[[#This Row],[NOMO_TAX_2]]</f>
        <v>-80</v>
      </c>
      <c r="T1314" s="1">
        <f>sample_report[[#This Row],[CTP_1]]-sample_report[[#This Row],[NOM_TAX_1]]</f>
        <v>130</v>
      </c>
      <c r="U1314" s="1">
        <f>sample_report[[#This Row],[CTP_0]]-sample_report[[#This Row],[NOM_TAX_0]]</f>
        <v>-6</v>
      </c>
      <c r="V1314" t="s">
        <v>5087</v>
      </c>
      <c r="W1314" t="s">
        <v>5088</v>
      </c>
      <c r="X1314" t="s">
        <v>5089</v>
      </c>
      <c r="Y1314" t="s">
        <v>5075</v>
      </c>
      <c r="Z1314" t="s">
        <v>5076</v>
      </c>
      <c r="AA1314">
        <f>sample_report[[#This Row],[PTI_4]]*sample_report[[#This Row],[STR_4]]*0.01</f>
        <v>0</v>
      </c>
      <c r="AK1314" t="s">
        <v>5091</v>
      </c>
      <c r="AL1314" t="s">
        <v>5092</v>
      </c>
      <c r="AM1314" t="s">
        <v>7665</v>
      </c>
      <c r="AN1314">
        <v>44700</v>
      </c>
      <c r="AO1314">
        <v>72300</v>
      </c>
      <c r="AP1314" t="s">
        <v>8251</v>
      </c>
      <c r="AQ1314" t="s">
        <v>35</v>
      </c>
      <c r="AR1314" t="s">
        <v>8252</v>
      </c>
    </row>
    <row r="1315" spans="1:44" hidden="1" x14ac:dyDescent="0.3">
      <c r="A1315" t="s">
        <v>537</v>
      </c>
      <c r="B1315" t="s">
        <v>538</v>
      </c>
      <c r="C1315" t="s">
        <v>30</v>
      </c>
      <c r="D1315" t="s">
        <v>312</v>
      </c>
      <c r="E1315">
        <v>2017</v>
      </c>
      <c r="F1315">
        <v>25232</v>
      </c>
      <c r="G1315" t="s">
        <v>8253</v>
      </c>
      <c r="H1315">
        <v>594967</v>
      </c>
      <c r="I1315">
        <v>1210395</v>
      </c>
      <c r="J1315" t="s">
        <v>35</v>
      </c>
      <c r="K1315">
        <v>0</v>
      </c>
      <c r="L1315">
        <v>22256</v>
      </c>
      <c r="M1315">
        <v>198</v>
      </c>
      <c r="N1315" t="s">
        <v>198</v>
      </c>
      <c r="O1315" t="s">
        <v>35</v>
      </c>
      <c r="P1315" t="e">
        <f>SUM(sample_report[[#This Row],[DIFF_4]:[DIFF_0]])</f>
        <v>#VALUE!</v>
      </c>
      <c r="Q1315" t="e">
        <f>sample_report[[#This Row],[CTP_4]]-sample_report[[#This Row],[NOM_TAX_4]]</f>
        <v>#VALUE!</v>
      </c>
      <c r="R1315" s="1" t="e">
        <f>sample_report[[#This Row],[CTP_3]]-sample_report[[#This Row],[NOM_TAX_3]]</f>
        <v>#VALUE!</v>
      </c>
      <c r="S1315" s="1" t="e">
        <f>sample_report[[#This Row],[CTP_2]]-sample_report[[#This Row],[NOMO_TAX_2]]</f>
        <v>#VALUE!</v>
      </c>
      <c r="T1315" s="1" t="e">
        <f>sample_report[[#This Row],[CTP_1]]-sample_report[[#This Row],[NOM_TAX_1]]</f>
        <v>#VALUE!</v>
      </c>
      <c r="U1315" s="1" t="e">
        <f>sample_report[[#This Row],[CTP_0]]-sample_report[[#This Row],[NOM_TAX_0]]</f>
        <v>#VALUE!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>
        <f>sample_report[[#This Row],[PTI_4]]*sample_report[[#This Row],[STR_4]]*0.01</f>
        <v>0</v>
      </c>
      <c r="AK1315" t="s">
        <v>546</v>
      </c>
      <c r="AL1315" t="s">
        <v>547</v>
      </c>
      <c r="AM1315" t="s">
        <v>7668</v>
      </c>
      <c r="AN1315">
        <v>256</v>
      </c>
      <c r="AO1315">
        <v>25232</v>
      </c>
      <c r="AP1315" t="s">
        <v>8254</v>
      </c>
      <c r="AQ1315" t="s">
        <v>35</v>
      </c>
      <c r="AR1315" t="s">
        <v>35</v>
      </c>
    </row>
    <row r="1316" spans="1:44" hidden="1" x14ac:dyDescent="0.3">
      <c r="A1316" t="s">
        <v>7670</v>
      </c>
      <c r="B1316" t="s">
        <v>7671</v>
      </c>
      <c r="C1316" t="s">
        <v>30</v>
      </c>
      <c r="D1316" t="s">
        <v>312</v>
      </c>
      <c r="E1316">
        <v>2017</v>
      </c>
      <c r="F1316">
        <v>332400</v>
      </c>
      <c r="G1316" t="s">
        <v>8255</v>
      </c>
      <c r="H1316">
        <v>1423400</v>
      </c>
      <c r="I1316">
        <v>9580800</v>
      </c>
      <c r="J1316" t="s">
        <v>401</v>
      </c>
      <c r="K1316">
        <v>138900</v>
      </c>
      <c r="L1316">
        <v>193500</v>
      </c>
      <c r="M1316">
        <v>208</v>
      </c>
      <c r="N1316" t="s">
        <v>8256</v>
      </c>
      <c r="O1316" t="s">
        <v>8257</v>
      </c>
      <c r="P1316">
        <f>SUM(sample_report[[#This Row],[DIFF_4]:[DIFF_0]])</f>
        <v>6714</v>
      </c>
      <c r="Q1316">
        <f>sample_report[[#This Row],[CTP_4]]-sample_report[[#This Row],[NOM_TAX_4]]</f>
        <v>1183</v>
      </c>
      <c r="R1316" s="1">
        <f>sample_report[[#This Row],[CTP_3]]-sample_report[[#This Row],[NOM_TAX_3]]</f>
        <v>1787</v>
      </c>
      <c r="S1316" s="1">
        <f>sample_report[[#This Row],[CTP_2]]-sample_report[[#This Row],[NOMO_TAX_2]]</f>
        <v>1219</v>
      </c>
      <c r="T1316" s="1">
        <f>sample_report[[#This Row],[CTP_1]]-sample_report[[#This Row],[NOM_TAX_1]]</f>
        <v>1771</v>
      </c>
      <c r="U1316" s="1">
        <f>sample_report[[#This Row],[CTP_0]]-sample_report[[#This Row],[NOM_TAX_0]]</f>
        <v>754</v>
      </c>
      <c r="V1316" t="s">
        <v>8258</v>
      </c>
      <c r="W1316" t="s">
        <v>7675</v>
      </c>
      <c r="X1316" t="s">
        <v>7676</v>
      </c>
      <c r="Y1316" t="s">
        <v>7677</v>
      </c>
      <c r="Z1316" t="s">
        <v>401</v>
      </c>
      <c r="AA1316">
        <f>sample_report[[#This Row],[PTI_4]]*sample_report[[#This Row],[STR_4]]*0.01</f>
        <v>0</v>
      </c>
      <c r="AK1316" t="s">
        <v>8259</v>
      </c>
      <c r="AL1316" t="s">
        <v>7678</v>
      </c>
      <c r="AM1316" t="s">
        <v>7679</v>
      </c>
      <c r="AN1316">
        <v>357000</v>
      </c>
      <c r="AO1316">
        <v>332400</v>
      </c>
      <c r="AP1316" t="s">
        <v>8260</v>
      </c>
      <c r="AQ1316" t="s">
        <v>35</v>
      </c>
      <c r="AR1316" t="s">
        <v>8261</v>
      </c>
    </row>
    <row r="1317" spans="1:44" hidden="1" x14ac:dyDescent="0.3">
      <c r="A1317" t="s">
        <v>7683</v>
      </c>
      <c r="B1317" t="s">
        <v>7684</v>
      </c>
      <c r="C1317" t="s">
        <v>30</v>
      </c>
      <c r="D1317" t="s">
        <v>312</v>
      </c>
      <c r="E1317">
        <v>2017</v>
      </c>
      <c r="F1317">
        <v>130142</v>
      </c>
      <c r="G1317" t="s">
        <v>8262</v>
      </c>
      <c r="H1317">
        <v>1086623</v>
      </c>
      <c r="I1317">
        <v>2395454</v>
      </c>
      <c r="J1317" t="s">
        <v>35</v>
      </c>
      <c r="K1317">
        <v>-5980</v>
      </c>
      <c r="L1317">
        <v>135658</v>
      </c>
      <c r="M1317">
        <v>576</v>
      </c>
      <c r="N1317" t="s">
        <v>8263</v>
      </c>
      <c r="O1317" t="s">
        <v>35</v>
      </c>
      <c r="P1317" t="e">
        <f>SUM(sample_report[[#This Row],[DIFF_4]:[DIFF_0]])</f>
        <v>#VALUE!</v>
      </c>
      <c r="Q1317">
        <f>sample_report[[#This Row],[CTP_4]]-sample_report[[#This Row],[NOM_TAX_4]]</f>
        <v>-11.83</v>
      </c>
      <c r="R1317" s="1">
        <f>sample_report[[#This Row],[CTP_3]]-sample_report[[#This Row],[NOM_TAX_3]]</f>
        <v>-9.43</v>
      </c>
      <c r="S1317" s="1" t="e">
        <f>sample_report[[#This Row],[CTP_2]]-sample_report[[#This Row],[NOMO_TAX_2]]</f>
        <v>#VALUE!</v>
      </c>
      <c r="T1317" s="1" t="e">
        <f>sample_report[[#This Row],[CTP_1]]-sample_report[[#This Row],[NOM_TAX_1]]</f>
        <v>#VALUE!</v>
      </c>
      <c r="U1317" s="1" t="e">
        <f>sample_report[[#This Row],[CTP_0]]-sample_report[[#This Row],[NOM_TAX_0]]</f>
        <v>#VALUE!</v>
      </c>
      <c r="V1317" t="s">
        <v>8264</v>
      </c>
      <c r="W1317" t="s">
        <v>7687</v>
      </c>
      <c r="X1317" t="s">
        <v>35</v>
      </c>
      <c r="Y1317" t="s">
        <v>35</v>
      </c>
      <c r="Z1317" t="s">
        <v>35</v>
      </c>
      <c r="AA1317">
        <f>sample_report[[#This Row],[PTI_4]]*sample_report[[#This Row],[STR_4]]*0.01</f>
        <v>0</v>
      </c>
      <c r="AK1317" t="s">
        <v>8265</v>
      </c>
      <c r="AL1317" t="s">
        <v>7688</v>
      </c>
      <c r="AM1317" t="s">
        <v>7689</v>
      </c>
      <c r="AN1317">
        <v>52287</v>
      </c>
      <c r="AO1317">
        <v>130142</v>
      </c>
      <c r="AP1317" t="s">
        <v>8266</v>
      </c>
      <c r="AQ1317" t="s">
        <v>35</v>
      </c>
      <c r="AR1317" t="s">
        <v>35</v>
      </c>
    </row>
    <row r="1318" spans="1:44" hidden="1" x14ac:dyDescent="0.3">
      <c r="A1318" t="s">
        <v>6920</v>
      </c>
      <c r="B1318" t="s">
        <v>6921</v>
      </c>
      <c r="C1318" t="s">
        <v>30</v>
      </c>
      <c r="D1318" t="s">
        <v>312</v>
      </c>
      <c r="E1318">
        <v>2017</v>
      </c>
      <c r="F1318">
        <v>192800</v>
      </c>
      <c r="G1318" t="s">
        <v>8267</v>
      </c>
      <c r="H1318">
        <v>1502300</v>
      </c>
      <c r="I1318">
        <v>13769800</v>
      </c>
      <c r="J1318" t="s">
        <v>6926</v>
      </c>
      <c r="K1318">
        <v>63700</v>
      </c>
      <c r="L1318">
        <v>128900</v>
      </c>
      <c r="M1318">
        <v>94</v>
      </c>
      <c r="N1318" t="s">
        <v>8268</v>
      </c>
      <c r="O1318" t="s">
        <v>8269</v>
      </c>
      <c r="P1318">
        <f>SUM(sample_report[[#This Row],[DIFF_4]:[DIFF_0]])</f>
        <v>747</v>
      </c>
      <c r="Q1318">
        <f>sample_report[[#This Row],[CTP_4]]-sample_report[[#This Row],[NOM_TAX_4]]</f>
        <v>185</v>
      </c>
      <c r="R1318" s="1">
        <f>sample_report[[#This Row],[CTP_3]]-sample_report[[#This Row],[NOM_TAX_3]]</f>
        <v>131</v>
      </c>
      <c r="S1318" s="1">
        <f>sample_report[[#This Row],[CTP_2]]-sample_report[[#This Row],[NOMO_TAX_2]]</f>
        <v>281</v>
      </c>
      <c r="T1318" s="1">
        <f>sample_report[[#This Row],[CTP_1]]-sample_report[[#This Row],[NOM_TAX_1]]</f>
        <v>144</v>
      </c>
      <c r="U1318" s="1">
        <f>sample_report[[#This Row],[CTP_0]]-sample_report[[#This Row],[NOM_TAX_0]]</f>
        <v>6</v>
      </c>
      <c r="V1318" t="s">
        <v>6935</v>
      </c>
      <c r="W1318" t="s">
        <v>6936</v>
      </c>
      <c r="X1318" t="s">
        <v>1558</v>
      </c>
      <c r="Y1318" t="s">
        <v>3975</v>
      </c>
      <c r="Z1318" t="s">
        <v>6926</v>
      </c>
      <c r="AA1318">
        <f>sample_report[[#This Row],[PTI_4]]*sample_report[[#This Row],[STR_4]]*0.01</f>
        <v>0</v>
      </c>
      <c r="AK1318" t="s">
        <v>6937</v>
      </c>
      <c r="AL1318" t="s">
        <v>6938</v>
      </c>
      <c r="AM1318" t="s">
        <v>7695</v>
      </c>
      <c r="AN1318">
        <v>96800</v>
      </c>
      <c r="AO1318">
        <v>192800</v>
      </c>
      <c r="AP1318" t="s">
        <v>8270</v>
      </c>
      <c r="AQ1318" t="s">
        <v>35</v>
      </c>
      <c r="AR1318" t="s">
        <v>35</v>
      </c>
    </row>
    <row r="1319" spans="1:44" hidden="1" x14ac:dyDescent="0.3">
      <c r="A1319" t="s">
        <v>7299</v>
      </c>
      <c r="B1319" t="s">
        <v>7300</v>
      </c>
      <c r="C1319" t="s">
        <v>30</v>
      </c>
      <c r="D1319" t="s">
        <v>312</v>
      </c>
      <c r="E1319">
        <v>2017</v>
      </c>
      <c r="F1319">
        <v>226585</v>
      </c>
      <c r="G1319" t="s">
        <v>8271</v>
      </c>
      <c r="H1319">
        <v>1625082</v>
      </c>
      <c r="I1319">
        <v>11859349</v>
      </c>
      <c r="J1319" t="s">
        <v>7306</v>
      </c>
      <c r="K1319">
        <v>85855</v>
      </c>
      <c r="L1319">
        <v>140024</v>
      </c>
      <c r="M1319">
        <v>116</v>
      </c>
      <c r="N1319" t="s">
        <v>8272</v>
      </c>
      <c r="O1319" t="s">
        <v>8273</v>
      </c>
      <c r="P1319">
        <f>SUM(sample_report[[#This Row],[DIFF_4]:[DIFF_0]])</f>
        <v>1950.6600000000003</v>
      </c>
      <c r="Q1319">
        <f>sample_report[[#This Row],[CTP_4]]-sample_report[[#This Row],[NOM_TAX_4]]</f>
        <v>389.01</v>
      </c>
      <c r="R1319" s="1">
        <f>sample_report[[#This Row],[CTP_3]]-sample_report[[#This Row],[NOM_TAX_3]]</f>
        <v>411.91</v>
      </c>
      <c r="S1319" s="1">
        <f>sample_report[[#This Row],[CTP_2]]-sample_report[[#This Row],[NOMO_TAX_2]]</f>
        <v>378.66</v>
      </c>
      <c r="T1319" s="1">
        <f>sample_report[[#This Row],[CTP_1]]-sample_report[[#This Row],[NOM_TAX_1]]</f>
        <v>276.87</v>
      </c>
      <c r="U1319" s="1">
        <f>sample_report[[#This Row],[CTP_0]]-sample_report[[#This Row],[NOM_TAX_0]]</f>
        <v>494.21</v>
      </c>
      <c r="V1319" t="s">
        <v>7317</v>
      </c>
      <c r="W1319" t="s">
        <v>7318</v>
      </c>
      <c r="X1319" t="s">
        <v>7319</v>
      </c>
      <c r="Y1319" t="s">
        <v>7305</v>
      </c>
      <c r="Z1319" t="s">
        <v>7306</v>
      </c>
      <c r="AA1319">
        <f>sample_report[[#This Row],[PTI_4]]*sample_report[[#This Row],[STR_4]]*0.01</f>
        <v>0</v>
      </c>
      <c r="AK1319" t="s">
        <v>7321</v>
      </c>
      <c r="AL1319" t="s">
        <v>7322</v>
      </c>
      <c r="AM1319" t="s">
        <v>7700</v>
      </c>
      <c r="AN1319">
        <v>200230</v>
      </c>
      <c r="AO1319">
        <v>226585</v>
      </c>
      <c r="AP1319" t="s">
        <v>8274</v>
      </c>
      <c r="AQ1319" t="s">
        <v>35</v>
      </c>
      <c r="AR1319" t="s">
        <v>35</v>
      </c>
    </row>
    <row r="1320" spans="1:44" hidden="1" x14ac:dyDescent="0.3">
      <c r="A1320" t="s">
        <v>7702</v>
      </c>
      <c r="B1320" t="s">
        <v>7703</v>
      </c>
      <c r="C1320" t="s">
        <v>30</v>
      </c>
      <c r="D1320" t="s">
        <v>312</v>
      </c>
      <c r="E1320">
        <v>2017</v>
      </c>
      <c r="F1320">
        <v>87200</v>
      </c>
      <c r="G1320" t="s">
        <v>8275</v>
      </c>
      <c r="H1320">
        <v>588000</v>
      </c>
      <c r="I1320">
        <v>1535400</v>
      </c>
      <c r="J1320" t="s">
        <v>7710</v>
      </c>
      <c r="K1320">
        <v>14300</v>
      </c>
      <c r="L1320">
        <v>72900</v>
      </c>
      <c r="M1320">
        <v>494</v>
      </c>
      <c r="N1320" t="s">
        <v>8276</v>
      </c>
      <c r="O1320" t="s">
        <v>8277</v>
      </c>
      <c r="P1320">
        <f>SUM(sample_report[[#This Row],[DIFF_4]:[DIFF_0]])</f>
        <v>894</v>
      </c>
      <c r="Q1320">
        <f>sample_report[[#This Row],[CTP_4]]-sample_report[[#This Row],[NOM_TAX_4]]</f>
        <v>157</v>
      </c>
      <c r="R1320" s="1">
        <f>sample_report[[#This Row],[CTP_3]]-sample_report[[#This Row],[NOM_TAX_3]]</f>
        <v>190</v>
      </c>
      <c r="S1320" s="1">
        <f>sample_report[[#This Row],[CTP_2]]-sample_report[[#This Row],[NOMO_TAX_2]]</f>
        <v>202</v>
      </c>
      <c r="T1320" s="1">
        <f>sample_report[[#This Row],[CTP_1]]-sample_report[[#This Row],[NOM_TAX_1]]</f>
        <v>191</v>
      </c>
      <c r="U1320" s="1">
        <f>sample_report[[#This Row],[CTP_0]]-sample_report[[#This Row],[NOM_TAX_0]]</f>
        <v>154</v>
      </c>
      <c r="V1320" t="s">
        <v>1408</v>
      </c>
      <c r="W1320" t="s">
        <v>5194</v>
      </c>
      <c r="X1320" t="s">
        <v>7708</v>
      </c>
      <c r="Y1320" t="s">
        <v>7709</v>
      </c>
      <c r="Z1320" t="s">
        <v>7710</v>
      </c>
      <c r="AA1320">
        <f>sample_report[[#This Row],[PTI_4]]*sample_report[[#This Row],[STR_4]]*0.01</f>
        <v>0</v>
      </c>
      <c r="AK1320" t="s">
        <v>7081</v>
      </c>
      <c r="AL1320" t="s">
        <v>7711</v>
      </c>
      <c r="AM1320" t="s">
        <v>7712</v>
      </c>
      <c r="AN1320">
        <v>13600</v>
      </c>
      <c r="AO1320">
        <v>87200</v>
      </c>
      <c r="AP1320" t="s">
        <v>8278</v>
      </c>
      <c r="AQ1320" t="s">
        <v>35</v>
      </c>
      <c r="AR1320" t="s">
        <v>8279</v>
      </c>
    </row>
    <row r="1321" spans="1:44" hidden="1" x14ac:dyDescent="0.3">
      <c r="A1321" t="s">
        <v>7716</v>
      </c>
      <c r="B1321" t="s">
        <v>7717</v>
      </c>
      <c r="C1321" t="s">
        <v>30</v>
      </c>
      <c r="D1321" t="s">
        <v>312</v>
      </c>
      <c r="E1321">
        <v>2017</v>
      </c>
      <c r="F1321">
        <v>8168</v>
      </c>
      <c r="G1321" t="s">
        <v>8280</v>
      </c>
      <c r="H1321">
        <v>264150</v>
      </c>
      <c r="I1321">
        <v>611196</v>
      </c>
      <c r="J1321" t="s">
        <v>7723</v>
      </c>
      <c r="K1321">
        <v>-14</v>
      </c>
      <c r="L1321">
        <v>7264</v>
      </c>
      <c r="M1321">
        <v>121</v>
      </c>
      <c r="N1321" t="s">
        <v>8281</v>
      </c>
      <c r="O1321" t="s">
        <v>8282</v>
      </c>
      <c r="P1321">
        <f>SUM(sample_report[[#This Row],[DIFF_4]:[DIFF_0]])</f>
        <v>1.04</v>
      </c>
      <c r="Q1321">
        <f>sample_report[[#This Row],[CTP_4]]-sample_report[[#This Row],[NOM_TAX_4]]</f>
        <v>0.16</v>
      </c>
      <c r="R1321" s="1">
        <f>sample_report[[#This Row],[CTP_3]]-sample_report[[#This Row],[NOM_TAX_3]]</f>
        <v>0.31</v>
      </c>
      <c r="S1321" s="1">
        <f>sample_report[[#This Row],[CTP_2]]-sample_report[[#This Row],[NOMO_TAX_2]]</f>
        <v>0.31</v>
      </c>
      <c r="T1321" s="1">
        <f>sample_report[[#This Row],[CTP_1]]-sample_report[[#This Row],[NOM_TAX_1]]</f>
        <v>0.45</v>
      </c>
      <c r="U1321" s="1">
        <f>sample_report[[#This Row],[CTP_0]]-sample_report[[#This Row],[NOM_TAX_0]]</f>
        <v>-0.19</v>
      </c>
      <c r="V1321" t="s">
        <v>8283</v>
      </c>
      <c r="W1321" t="s">
        <v>7721</v>
      </c>
      <c r="X1321" t="s">
        <v>7721</v>
      </c>
      <c r="Y1321" t="s">
        <v>7722</v>
      </c>
      <c r="Z1321" t="s">
        <v>7723</v>
      </c>
      <c r="AA1321">
        <f>sample_report[[#This Row],[PTI_4]]*sample_report[[#This Row],[STR_4]]*0.01</f>
        <v>0</v>
      </c>
      <c r="AK1321" t="s">
        <v>8284</v>
      </c>
      <c r="AL1321" t="s">
        <v>7724</v>
      </c>
      <c r="AM1321" t="s">
        <v>7725</v>
      </c>
      <c r="AN1321">
        <v>3175</v>
      </c>
      <c r="AO1321">
        <v>8168</v>
      </c>
      <c r="AP1321" t="s">
        <v>8285</v>
      </c>
      <c r="AQ1321" t="s">
        <v>35</v>
      </c>
      <c r="AR1321" t="s">
        <v>35</v>
      </c>
    </row>
    <row r="1322" spans="1:44" hidden="1" x14ac:dyDescent="0.3">
      <c r="A1322" t="s">
        <v>5583</v>
      </c>
      <c r="B1322" t="s">
        <v>5584</v>
      </c>
      <c r="C1322" t="s">
        <v>30</v>
      </c>
      <c r="D1322" t="s">
        <v>312</v>
      </c>
      <c r="E1322">
        <v>2017</v>
      </c>
      <c r="F1322">
        <v>139400</v>
      </c>
      <c r="G1322" t="s">
        <v>8286</v>
      </c>
      <c r="H1322">
        <v>1081400</v>
      </c>
      <c r="I1322">
        <v>10418500</v>
      </c>
      <c r="J1322" t="s">
        <v>5590</v>
      </c>
      <c r="K1322">
        <v>20800</v>
      </c>
      <c r="L1322">
        <v>118600</v>
      </c>
      <c r="M1322">
        <v>116</v>
      </c>
      <c r="N1322" t="s">
        <v>8287</v>
      </c>
      <c r="O1322" t="s">
        <v>8288</v>
      </c>
      <c r="P1322">
        <f>SUM(sample_report[[#This Row],[DIFF_4]:[DIFF_0]])</f>
        <v>488.73</v>
      </c>
      <c r="Q1322">
        <f>sample_report[[#This Row],[CTP_4]]-sample_report[[#This Row],[NOM_TAX_4]]</f>
        <v>109.43</v>
      </c>
      <c r="R1322" s="1">
        <f>sample_report[[#This Row],[CTP_3]]-sample_report[[#This Row],[NOM_TAX_3]]</f>
        <v>139.91999999999999</v>
      </c>
      <c r="S1322" s="1">
        <f>sample_report[[#This Row],[CTP_2]]-sample_report[[#This Row],[NOMO_TAX_2]]</f>
        <v>150.4</v>
      </c>
      <c r="T1322" s="1">
        <f>sample_report[[#This Row],[CTP_1]]-sample_report[[#This Row],[NOM_TAX_1]]</f>
        <v>4.9800000000000004</v>
      </c>
      <c r="U1322" s="1">
        <f>sample_report[[#This Row],[CTP_0]]-sample_report[[#This Row],[NOM_TAX_0]]</f>
        <v>84</v>
      </c>
      <c r="V1322" t="s">
        <v>5601</v>
      </c>
      <c r="W1322" t="s">
        <v>5602</v>
      </c>
      <c r="X1322" t="s">
        <v>5603</v>
      </c>
      <c r="Y1322" t="s">
        <v>5589</v>
      </c>
      <c r="Z1322" t="s">
        <v>5590</v>
      </c>
      <c r="AA1322">
        <f>sample_report[[#This Row],[PTI_4]]*sample_report[[#This Row],[STR_4]]*0.01</f>
        <v>0</v>
      </c>
      <c r="AK1322" t="s">
        <v>5605</v>
      </c>
      <c r="AL1322" t="s">
        <v>5606</v>
      </c>
      <c r="AM1322" t="s">
        <v>7731</v>
      </c>
      <c r="AN1322">
        <v>91976</v>
      </c>
      <c r="AO1322">
        <v>139400</v>
      </c>
      <c r="AP1322" t="s">
        <v>8289</v>
      </c>
      <c r="AQ1322" t="s">
        <v>35</v>
      </c>
      <c r="AR1322" t="s">
        <v>35</v>
      </c>
    </row>
    <row r="1323" spans="1:44" hidden="1" x14ac:dyDescent="0.3">
      <c r="A1323" t="s">
        <v>1796</v>
      </c>
      <c r="B1323" t="s">
        <v>1797</v>
      </c>
      <c r="C1323" t="s">
        <v>30</v>
      </c>
      <c r="D1323" t="s">
        <v>312</v>
      </c>
      <c r="E1323">
        <v>2017</v>
      </c>
      <c r="F1323">
        <v>56248</v>
      </c>
      <c r="G1323" t="s">
        <v>8290</v>
      </c>
      <c r="H1323">
        <v>581396</v>
      </c>
      <c r="I1323">
        <v>1937223</v>
      </c>
      <c r="J1323" t="s">
        <v>35</v>
      </c>
      <c r="K1323">
        <v>0</v>
      </c>
      <c r="L1323">
        <v>46244</v>
      </c>
      <c r="M1323">
        <v>242</v>
      </c>
      <c r="N1323" t="s">
        <v>198</v>
      </c>
      <c r="O1323" t="s">
        <v>35</v>
      </c>
      <c r="P1323" t="e">
        <f>SUM(sample_report[[#This Row],[DIFF_4]:[DIFF_0]])</f>
        <v>#VALUE!</v>
      </c>
      <c r="Q1323" t="e">
        <f>sample_report[[#This Row],[CTP_4]]-sample_report[[#This Row],[NOM_TAX_4]]</f>
        <v>#VALUE!</v>
      </c>
      <c r="R1323" s="1" t="e">
        <f>sample_report[[#This Row],[CTP_3]]-sample_report[[#This Row],[NOM_TAX_3]]</f>
        <v>#VALUE!</v>
      </c>
      <c r="S1323" s="1" t="e">
        <f>sample_report[[#This Row],[CTP_2]]-sample_report[[#This Row],[NOMO_TAX_2]]</f>
        <v>#VALUE!</v>
      </c>
      <c r="T1323" s="1" t="e">
        <f>sample_report[[#This Row],[CTP_1]]-sample_report[[#This Row],[NOM_TAX_1]]</f>
        <v>#VALUE!</v>
      </c>
      <c r="U1323" s="1" t="e">
        <f>sample_report[[#This Row],[CTP_0]]-sample_report[[#This Row],[NOM_TAX_0]]</f>
        <v>#VALUE!</v>
      </c>
      <c r="V1323" t="s">
        <v>35</v>
      </c>
      <c r="W1323" t="s">
        <v>35</v>
      </c>
      <c r="X1323" t="s">
        <v>35</v>
      </c>
      <c r="Y1323" t="s">
        <v>35</v>
      </c>
      <c r="Z1323" t="s">
        <v>35</v>
      </c>
      <c r="AA1323">
        <f>sample_report[[#This Row],[PTI_4]]*sample_report[[#This Row],[STR_4]]*0.01</f>
        <v>0</v>
      </c>
      <c r="AK1323" t="s">
        <v>1805</v>
      </c>
      <c r="AL1323" t="s">
        <v>1806</v>
      </c>
      <c r="AM1323" t="s">
        <v>7734</v>
      </c>
      <c r="AN1323">
        <v>56998</v>
      </c>
      <c r="AO1323">
        <v>56248</v>
      </c>
      <c r="AP1323" t="s">
        <v>8291</v>
      </c>
      <c r="AQ1323" t="s">
        <v>35</v>
      </c>
      <c r="AR1323" t="s">
        <v>35</v>
      </c>
    </row>
    <row r="1324" spans="1:44" x14ac:dyDescent="0.3">
      <c r="A1324" t="s">
        <v>8460</v>
      </c>
      <c r="B1324" t="s">
        <v>8461</v>
      </c>
      <c r="C1324" t="s">
        <v>30</v>
      </c>
      <c r="D1324" t="s">
        <v>469</v>
      </c>
      <c r="E1324">
        <v>2020</v>
      </c>
      <c r="F1324">
        <v>437200</v>
      </c>
      <c r="G1324" t="s">
        <v>8462</v>
      </c>
      <c r="H1324">
        <v>2757800</v>
      </c>
      <c r="I1324">
        <v>6781000</v>
      </c>
      <c r="J1324" t="s">
        <v>8463</v>
      </c>
      <c r="K1324">
        <v>122400</v>
      </c>
      <c r="L1324">
        <v>355500</v>
      </c>
      <c r="M1324">
        <v>537</v>
      </c>
      <c r="N1324" t="s">
        <v>8464</v>
      </c>
      <c r="O1324" t="s">
        <v>8465</v>
      </c>
      <c r="P1324">
        <f>SUM(sample_report[[#This Row],[DIFF_4]:[DIFF_0]])</f>
        <v>-200035.05310000002</v>
      </c>
      <c r="Q1324" s="1">
        <f>sample_report[[#This Row],[CTP_4]]-sample_report[[#This Row],[NOM_TAX_4]]</f>
        <v>-55.482700000000023</v>
      </c>
      <c r="R1324" s="1">
        <f>sample_report[[#This Row],[CTP_3]]-sample_report[[#This Row],[NOM_TAX_3]]</f>
        <v>-383.11239999999998</v>
      </c>
      <c r="S1324" s="1">
        <f>sample_report[[#This Row],[CTP_2]]-sample_report[[#This Row],[NOMO_TAX_2]]</f>
        <v>-71.408000000000015</v>
      </c>
      <c r="T1324" s="1">
        <f>sample_report[[#This Row],[CTP_1]]-sample_report[[#This Row],[NOM_TAX_1]]</f>
        <v>-88210.05</v>
      </c>
      <c r="U1324" s="1">
        <f>sample_report[[#This Row],[CTP_0]]-sample_report[[#This Row],[NOM_TAX_0]]</f>
        <v>-111315</v>
      </c>
      <c r="V1324" t="s">
        <v>8466</v>
      </c>
      <c r="W1324" t="s">
        <v>8467</v>
      </c>
      <c r="X1324" t="s">
        <v>8468</v>
      </c>
      <c r="Y1324" t="s">
        <v>87</v>
      </c>
      <c r="Z1324" t="s">
        <v>8463</v>
      </c>
      <c r="AA1324">
        <f>sample_report[[#This Row],[PTI_4]]*sample_report[[#This Row],[STR_4]]*0.01</f>
        <v>582.48270000000002</v>
      </c>
      <c r="AB1324">
        <f>sample_report[[#This Row],[PTI_3]]*sample_report[[#This Row],[STR_3]]*0.01</f>
        <v>1231.1124</v>
      </c>
      <c r="AC1324">
        <f>sample_report[[#This Row],[PTI_2]]*sample_report[[#This Row],[STR_32]]*0.01</f>
        <v>935.40800000000002</v>
      </c>
      <c r="AD1324">
        <f>sample_report[[#This Row],[PTI_1]]*sample_report[[#This Row],[STR_1]]*0.01</f>
        <v>89191.05</v>
      </c>
      <c r="AE1324">
        <f>sample_report[[#This Row],[PTI_0]]*sample_report[[#This Row],[STR_0]]*0.01</f>
        <v>112579</v>
      </c>
      <c r="AF1324">
        <v>38.909999999999997</v>
      </c>
      <c r="AG1324">
        <v>38.909999999999997</v>
      </c>
      <c r="AH1324">
        <v>25.84</v>
      </c>
      <c r="AI1324">
        <v>25.89</v>
      </c>
      <c r="AJ1324">
        <v>25.75</v>
      </c>
      <c r="AK1324" t="s">
        <v>8469</v>
      </c>
      <c r="AL1324" t="s">
        <v>8470</v>
      </c>
      <c r="AM1324" t="s">
        <v>8471</v>
      </c>
      <c r="AN1324">
        <v>344500</v>
      </c>
      <c r="AO1324">
        <v>437200</v>
      </c>
      <c r="AP1324" t="s">
        <v>8472</v>
      </c>
      <c r="AQ1324" t="s">
        <v>8473</v>
      </c>
      <c r="AR1324" t="s">
        <v>8474</v>
      </c>
    </row>
    <row r="1325" spans="1:44" x14ac:dyDescent="0.3">
      <c r="A1325" t="s">
        <v>8460</v>
      </c>
      <c r="B1325" t="s">
        <v>8461</v>
      </c>
      <c r="C1325" t="s">
        <v>30</v>
      </c>
      <c r="D1325" t="s">
        <v>469</v>
      </c>
      <c r="E1325">
        <v>2016</v>
      </c>
      <c r="F1325">
        <v>149700</v>
      </c>
      <c r="G1325" t="s">
        <v>8475</v>
      </c>
      <c r="H1325">
        <v>2516100</v>
      </c>
      <c r="I1325">
        <v>6153800</v>
      </c>
      <c r="J1325" t="s">
        <v>8466</v>
      </c>
      <c r="K1325">
        <v>12900</v>
      </c>
      <c r="L1325">
        <v>165900</v>
      </c>
      <c r="M1325">
        <v>267</v>
      </c>
      <c r="N1325" t="s">
        <v>8476</v>
      </c>
      <c r="O1325" t="s">
        <v>8477</v>
      </c>
      <c r="P1325">
        <f>SUM(sample_report[[#This Row],[DIFF_4]:[DIFF_0]])</f>
        <v>-364152.8</v>
      </c>
      <c r="Q1325" s="1">
        <f>sample_report[[#This Row],[CTP_4]]-sample_report[[#This Row],[NOM_TAX_4]]</f>
        <v>365.14</v>
      </c>
      <c r="R1325" s="1">
        <f>sample_report[[#This Row],[CTP_3]]-sample_report[[#This Row],[NOM_TAX_3]]</f>
        <v>-172.88</v>
      </c>
      <c r="S1325" s="1">
        <f>sample_report[[#This Row],[CTP_2]]-sample_report[[#This Row],[NOMO_TAX_2]]</f>
        <v>241.93999999999994</v>
      </c>
      <c r="T1325" s="1">
        <f>sample_report[[#This Row],[CTP_1]]-sample_report[[#This Row],[NOM_TAX_1]]</f>
        <v>-306731</v>
      </c>
      <c r="U1325" s="1">
        <f>sample_report[[#This Row],[CTP_0]]-sample_report[[#This Row],[NOM_TAX_0]]</f>
        <v>-57856</v>
      </c>
      <c r="V1325" t="s">
        <v>8478</v>
      </c>
      <c r="W1325" t="s">
        <v>1859</v>
      </c>
      <c r="X1325" t="s">
        <v>8479</v>
      </c>
      <c r="Y1325" t="s">
        <v>8480</v>
      </c>
      <c r="Z1325" t="s">
        <v>8466</v>
      </c>
      <c r="AA1325">
        <f>sample_report[[#This Row],[PTI_4]]*sample_report[[#This Row],[STR_4]]*0.01</f>
        <v>691.86</v>
      </c>
      <c r="AB1325">
        <f>sample_report[[#This Row],[PTI_3]]*sample_report[[#This Row],[STR_3]]*0.01</f>
        <v>932.88</v>
      </c>
      <c r="AC1325">
        <f>sample_report[[#This Row],[PTI_2]]*sample_report[[#This Row],[STR_32]]*0.01</f>
        <v>996.06000000000006</v>
      </c>
      <c r="AD1325">
        <f>sample_report[[#This Row],[PTI_1]]*sample_report[[#This Row],[STR_1]]*0.01</f>
        <v>307476</v>
      </c>
      <c r="AE1325">
        <f>sample_report[[#This Row],[PTI_0]]*sample_report[[#This Row],[STR_0]]*0.01</f>
        <v>58383</v>
      </c>
      <c r="AF1325">
        <v>39</v>
      </c>
      <c r="AG1325">
        <v>39</v>
      </c>
      <c r="AH1325">
        <v>39</v>
      </c>
      <c r="AI1325">
        <v>39</v>
      </c>
      <c r="AJ1325">
        <v>39</v>
      </c>
      <c r="AK1325" t="s">
        <v>8481</v>
      </c>
      <c r="AL1325" t="s">
        <v>8482</v>
      </c>
      <c r="AM1325" t="s">
        <v>8483</v>
      </c>
      <c r="AN1325">
        <v>788400</v>
      </c>
      <c r="AO1325">
        <v>149700</v>
      </c>
      <c r="AP1325" t="s">
        <v>8484</v>
      </c>
      <c r="AQ1325" t="s">
        <v>8485</v>
      </c>
      <c r="AR1325" t="s">
        <v>1139</v>
      </c>
    </row>
    <row r="1326" spans="1:44" x14ac:dyDescent="0.3">
      <c r="A1326" t="s">
        <v>8486</v>
      </c>
      <c r="B1326" t="s">
        <v>8487</v>
      </c>
      <c r="C1326" t="s">
        <v>30</v>
      </c>
      <c r="D1326" t="s">
        <v>2508</v>
      </c>
      <c r="E1326">
        <v>2020</v>
      </c>
      <c r="F1326">
        <v>117400</v>
      </c>
      <c r="G1326" t="s">
        <v>8488</v>
      </c>
      <c r="H1326">
        <v>-55800</v>
      </c>
      <c r="I1326">
        <v>1087600</v>
      </c>
      <c r="J1326" t="s">
        <v>8489</v>
      </c>
      <c r="K1326">
        <v>22100</v>
      </c>
      <c r="L1326">
        <v>94900</v>
      </c>
      <c r="M1326">
        <v>882</v>
      </c>
      <c r="N1326" t="s">
        <v>8490</v>
      </c>
      <c r="O1326" t="s">
        <v>8491</v>
      </c>
      <c r="P1326">
        <f>SUM(sample_report[[#This Row],[DIFF_4]:[DIFF_0]])</f>
        <v>-56552.218800000002</v>
      </c>
      <c r="Q1326" s="1">
        <f>sample_report[[#This Row],[CTP_4]]-sample_report[[#This Row],[NOM_TAX_4]]</f>
        <v>-262.40039999999993</v>
      </c>
      <c r="R1326" s="1">
        <f>sample_report[[#This Row],[CTP_3]]-sample_report[[#This Row],[NOM_TAX_3]]</f>
        <v>-296.67159999999996</v>
      </c>
      <c r="S1326" s="1">
        <f>sample_report[[#This Row],[CTP_2]]-sample_report[[#This Row],[NOMO_TAX_2]]</f>
        <v>-165.7568</v>
      </c>
      <c r="T1326" s="1">
        <f>sample_report[[#This Row],[CTP_1]]-sample_report[[#This Row],[NOM_TAX_1]]</f>
        <v>-25777.89</v>
      </c>
      <c r="U1326" s="1">
        <f>sample_report[[#This Row],[CTP_0]]-sample_report[[#This Row],[NOM_TAX_0]]</f>
        <v>-30049.5</v>
      </c>
      <c r="V1326" t="s">
        <v>8492</v>
      </c>
      <c r="W1326" t="s">
        <v>8493</v>
      </c>
      <c r="X1326" t="s">
        <v>8494</v>
      </c>
      <c r="Y1326" t="s">
        <v>82</v>
      </c>
      <c r="Z1326" t="s">
        <v>8489</v>
      </c>
      <c r="AA1326">
        <f>sample_report[[#This Row],[PTI_4]]*sample_report[[#This Row],[STR_4]]*0.01</f>
        <v>328.40039999999993</v>
      </c>
      <c r="AB1326">
        <f>sample_report[[#This Row],[PTI_3]]*sample_report[[#This Row],[STR_3]]*0.01</f>
        <v>418.67159999999996</v>
      </c>
      <c r="AC1326">
        <f>sample_report[[#This Row],[PTI_2]]*sample_report[[#This Row],[STR_32]]*0.01</f>
        <v>284.7568</v>
      </c>
      <c r="AD1326">
        <f>sample_report[[#This Row],[PTI_1]]*sample_report[[#This Row],[STR_1]]*0.01</f>
        <v>25915.89</v>
      </c>
      <c r="AE1326">
        <f>sample_report[[#This Row],[PTI_0]]*sample_report[[#This Row],[STR_0]]*0.01</f>
        <v>30230.5</v>
      </c>
      <c r="AF1326">
        <v>38.909999999999997</v>
      </c>
      <c r="AG1326">
        <v>38.909999999999997</v>
      </c>
      <c r="AH1326">
        <v>25.84</v>
      </c>
      <c r="AI1326">
        <v>25.89</v>
      </c>
      <c r="AJ1326">
        <v>25.75</v>
      </c>
      <c r="AK1326" t="s">
        <v>8495</v>
      </c>
      <c r="AL1326" t="s">
        <v>8496</v>
      </c>
      <c r="AM1326" t="s">
        <v>8497</v>
      </c>
      <c r="AN1326">
        <v>100100</v>
      </c>
      <c r="AO1326">
        <v>117400</v>
      </c>
      <c r="AP1326" t="s">
        <v>8498</v>
      </c>
      <c r="AQ1326" t="s">
        <v>8499</v>
      </c>
      <c r="AR1326" t="s">
        <v>8500</v>
      </c>
    </row>
    <row r="1327" spans="1:44" x14ac:dyDescent="0.3">
      <c r="A1327" t="s">
        <v>8486</v>
      </c>
      <c r="B1327" t="s">
        <v>8487</v>
      </c>
      <c r="C1327" t="s">
        <v>30</v>
      </c>
      <c r="D1327" t="s">
        <v>2508</v>
      </c>
      <c r="E1327">
        <v>2016</v>
      </c>
      <c r="F1327">
        <v>84400</v>
      </c>
      <c r="G1327" t="s">
        <v>8501</v>
      </c>
      <c r="H1327">
        <v>-96400</v>
      </c>
      <c r="I1327">
        <v>846300</v>
      </c>
      <c r="J1327" t="s">
        <v>8492</v>
      </c>
      <c r="K1327">
        <v>28200</v>
      </c>
      <c r="L1327">
        <v>56000</v>
      </c>
      <c r="M1327">
        <v>666</v>
      </c>
      <c r="N1327" t="s">
        <v>8502</v>
      </c>
      <c r="O1327" t="s">
        <v>8503</v>
      </c>
      <c r="P1327">
        <f>SUM(sample_report[[#This Row],[DIFF_4]:[DIFF_0]])</f>
        <v>-68497.61</v>
      </c>
      <c r="Q1327" s="1">
        <f>sample_report[[#This Row],[CTP_4]]-sample_report[[#This Row],[NOM_TAX_4]]</f>
        <v>-346.85</v>
      </c>
      <c r="R1327" s="1">
        <f>sample_report[[#This Row],[CTP_3]]-sample_report[[#This Row],[NOM_TAX_3]]</f>
        <v>-200.55</v>
      </c>
      <c r="S1327" s="1">
        <f>sample_report[[#This Row],[CTP_2]]-sample_report[[#This Row],[NOMO_TAX_2]]</f>
        <v>557.79</v>
      </c>
      <c r="T1327" s="1">
        <f>sample_report[[#This Row],[CTP_1]]-sample_report[[#This Row],[NOM_TAX_1]]</f>
        <v>-35658</v>
      </c>
      <c r="U1327" s="1">
        <f>sample_report[[#This Row],[CTP_0]]-sample_report[[#This Row],[NOM_TAX_0]]</f>
        <v>-32850</v>
      </c>
      <c r="V1327" t="s">
        <v>8504</v>
      </c>
      <c r="W1327" t="s">
        <v>8505</v>
      </c>
      <c r="X1327" t="s">
        <v>4859</v>
      </c>
      <c r="Y1327" t="s">
        <v>4859</v>
      </c>
      <c r="Z1327" t="s">
        <v>8492</v>
      </c>
      <c r="AA1327">
        <f>sample_report[[#This Row],[PTI_4]]*sample_report[[#This Row],[STR_4]]*0.01</f>
        <v>473.85</v>
      </c>
      <c r="AB1327">
        <f>sample_report[[#This Row],[PTI_3]]*sample_report[[#This Row],[STR_3]]*0.01</f>
        <v>446.55</v>
      </c>
      <c r="AC1327">
        <f>sample_report[[#This Row],[PTI_2]]*sample_report[[#This Row],[STR_32]]*0.01</f>
        <v>-452.79</v>
      </c>
      <c r="AD1327">
        <f>sample_report[[#This Row],[PTI_1]]*sample_report[[#This Row],[STR_1]]*0.01</f>
        <v>35763</v>
      </c>
      <c r="AE1327">
        <f>sample_report[[#This Row],[PTI_0]]*sample_report[[#This Row],[STR_0]]*0.01</f>
        <v>32916</v>
      </c>
      <c r="AF1327">
        <v>39</v>
      </c>
      <c r="AG1327">
        <v>39</v>
      </c>
      <c r="AH1327">
        <v>39</v>
      </c>
      <c r="AI1327">
        <v>39</v>
      </c>
      <c r="AJ1327">
        <v>39</v>
      </c>
      <c r="AK1327" t="s">
        <v>8506</v>
      </c>
      <c r="AL1327" t="s">
        <v>8507</v>
      </c>
      <c r="AM1327" t="s">
        <v>8508</v>
      </c>
      <c r="AN1327">
        <v>91700</v>
      </c>
      <c r="AO1327">
        <v>84400</v>
      </c>
      <c r="AP1327" t="s">
        <v>8509</v>
      </c>
      <c r="AQ1327" t="s">
        <v>8510</v>
      </c>
      <c r="AR1327" t="s">
        <v>8511</v>
      </c>
    </row>
    <row r="1328" spans="1:44" x14ac:dyDescent="0.3">
      <c r="A1328" t="s">
        <v>7702</v>
      </c>
      <c r="B1328" t="s">
        <v>7703</v>
      </c>
      <c r="C1328" t="s">
        <v>30</v>
      </c>
      <c r="D1328" t="s">
        <v>312</v>
      </c>
      <c r="E1328">
        <v>2020</v>
      </c>
      <c r="F1328">
        <v>121200</v>
      </c>
      <c r="G1328" t="s">
        <v>8561</v>
      </c>
      <c r="H1328">
        <v>643300</v>
      </c>
      <c r="I1328">
        <v>1797900</v>
      </c>
      <c r="J1328" t="s">
        <v>8562</v>
      </c>
      <c r="K1328">
        <v>27900</v>
      </c>
      <c r="L1328">
        <v>93300</v>
      </c>
      <c r="M1328">
        <v>585</v>
      </c>
      <c r="N1328" t="s">
        <v>8563</v>
      </c>
      <c r="O1328" t="s">
        <v>8564</v>
      </c>
      <c r="P1328">
        <f>SUM(sample_report[[#This Row],[DIFF_4]:[DIFF_0]])</f>
        <v>-57197.060400000002</v>
      </c>
      <c r="Q1328" s="1">
        <f>sample_report[[#This Row],[CTP_4]]-sample_report[[#This Row],[NOM_TAX_4]]</f>
        <v>138.08240000000001</v>
      </c>
      <c r="R1328" s="1">
        <f>sample_report[[#This Row],[CTP_3]]-sample_report[[#This Row],[NOM_TAX_3]]</f>
        <v>-185.29519999999997</v>
      </c>
      <c r="S1328" s="1">
        <f>sample_report[[#This Row],[CTP_2]]-sample_report[[#This Row],[NOMO_TAX_2]]</f>
        <v>-53.937599999999975</v>
      </c>
      <c r="T1328" s="1">
        <f>sample_report[[#This Row],[CTP_1]]-sample_report[[#This Row],[NOM_TAX_1]]</f>
        <v>-26176.91</v>
      </c>
      <c r="U1328" s="1">
        <f>sample_report[[#This Row],[CTP_0]]-sample_report[[#This Row],[NOM_TAX_0]]</f>
        <v>-30919</v>
      </c>
      <c r="V1328" t="s">
        <v>7709</v>
      </c>
      <c r="W1328" t="s">
        <v>7710</v>
      </c>
      <c r="X1328" t="s">
        <v>7705</v>
      </c>
      <c r="Y1328" t="s">
        <v>6385</v>
      </c>
      <c r="Z1328" t="s">
        <v>8562</v>
      </c>
      <c r="AA1328">
        <f>sample_report[[#This Row],[PTI_4]]*sample_report[[#This Row],[STR_4]]*0.01</f>
        <v>52.917599999999993</v>
      </c>
      <c r="AB1328">
        <f>sample_report[[#This Row],[PTI_3]]*sample_report[[#This Row],[STR_3]]*0.01</f>
        <v>339.29519999999997</v>
      </c>
      <c r="AC1328">
        <f>sample_report[[#This Row],[PTI_2]]*sample_report[[#This Row],[STR_32]]*0.01</f>
        <v>274.93759999999997</v>
      </c>
      <c r="AD1328">
        <f>sample_report[[#This Row],[PTI_1]]*sample_report[[#This Row],[STR_1]]*0.01</f>
        <v>26381.91</v>
      </c>
      <c r="AE1328">
        <f>sample_report[[#This Row],[PTI_0]]*sample_report[[#This Row],[STR_0]]*0.01</f>
        <v>31209</v>
      </c>
      <c r="AF1328">
        <v>38.909999999999997</v>
      </c>
      <c r="AG1328">
        <v>38.909999999999997</v>
      </c>
      <c r="AH1328">
        <v>25.84</v>
      </c>
      <c r="AI1328">
        <v>25.89</v>
      </c>
      <c r="AJ1328">
        <v>25.75</v>
      </c>
      <c r="AK1328" t="s">
        <v>7713</v>
      </c>
      <c r="AL1328" t="s">
        <v>8034</v>
      </c>
      <c r="AM1328" t="s">
        <v>8565</v>
      </c>
      <c r="AN1328">
        <v>101900</v>
      </c>
      <c r="AO1328">
        <v>121200</v>
      </c>
      <c r="AP1328" t="s">
        <v>8566</v>
      </c>
      <c r="AQ1328" t="s">
        <v>35</v>
      </c>
      <c r="AR1328" t="s">
        <v>8567</v>
      </c>
    </row>
    <row r="1329" spans="1:44" x14ac:dyDescent="0.3">
      <c r="A1329" t="s">
        <v>7702</v>
      </c>
      <c r="B1329" t="s">
        <v>7703</v>
      </c>
      <c r="C1329" t="s">
        <v>30</v>
      </c>
      <c r="D1329" t="s">
        <v>312</v>
      </c>
      <c r="E1329">
        <v>2016</v>
      </c>
      <c r="F1329">
        <v>13600</v>
      </c>
      <c r="G1329" t="s">
        <v>8568</v>
      </c>
      <c r="H1329">
        <v>543000</v>
      </c>
      <c r="I1329">
        <v>1415000</v>
      </c>
      <c r="J1329" t="s">
        <v>7709</v>
      </c>
      <c r="K1329">
        <v>2800</v>
      </c>
      <c r="L1329">
        <v>10800</v>
      </c>
      <c r="M1329">
        <v>83</v>
      </c>
      <c r="N1329" t="s">
        <v>8569</v>
      </c>
      <c r="O1329" t="s">
        <v>8570</v>
      </c>
      <c r="P1329">
        <f>SUM(sample_report[[#This Row],[DIFF_4]:[DIFF_0]])</f>
        <v>-29636.38</v>
      </c>
      <c r="Q1329" s="1">
        <f>sample_report[[#This Row],[CTP_4]]-sample_report[[#This Row],[NOM_TAX_4]]</f>
        <v>-36.72</v>
      </c>
      <c r="R1329" s="1">
        <f>sample_report[[#This Row],[CTP_3]]-sample_report[[#This Row],[NOM_TAX_3]]</f>
        <v>-77</v>
      </c>
      <c r="S1329" s="1">
        <f>sample_report[[#This Row],[CTP_2]]-sample_report[[#This Row],[NOMO_TAX_2]]</f>
        <v>-41.66</v>
      </c>
      <c r="T1329" s="1">
        <f>sample_report[[#This Row],[CTP_1]]-sample_report[[#This Row],[NOM_TAX_1]]</f>
        <v>-24368</v>
      </c>
      <c r="U1329" s="1">
        <f>sample_report[[#This Row],[CTP_0]]-sample_report[[#This Row],[NOM_TAX_0]]</f>
        <v>-5113</v>
      </c>
      <c r="V1329" t="s">
        <v>8571</v>
      </c>
      <c r="W1329" t="s">
        <v>1408</v>
      </c>
      <c r="X1329" t="s">
        <v>5194</v>
      </c>
      <c r="Y1329" t="s">
        <v>7708</v>
      </c>
      <c r="Z1329" t="s">
        <v>7709</v>
      </c>
      <c r="AA1329">
        <f>sample_report[[#This Row],[PTI_4]]*sample_report[[#This Row],[STR_4]]*0.01</f>
        <v>213.72</v>
      </c>
      <c r="AB1329">
        <f>sample_report[[#This Row],[PTI_3]]*sample_report[[#This Row],[STR_3]]*0.01</f>
        <v>234</v>
      </c>
      <c r="AC1329">
        <f>sample_report[[#This Row],[PTI_2]]*sample_report[[#This Row],[STR_32]]*0.01</f>
        <v>231.66</v>
      </c>
      <c r="AD1329">
        <f>sample_report[[#This Row],[PTI_1]]*sample_report[[#This Row],[STR_1]]*0.01</f>
        <v>24570</v>
      </c>
      <c r="AE1329">
        <f>sample_report[[#This Row],[PTI_0]]*sample_report[[#This Row],[STR_0]]*0.01</f>
        <v>5304</v>
      </c>
      <c r="AF1329">
        <v>39</v>
      </c>
      <c r="AG1329">
        <v>39</v>
      </c>
      <c r="AH1329">
        <v>39</v>
      </c>
      <c r="AI1329">
        <v>39</v>
      </c>
      <c r="AJ1329">
        <v>39</v>
      </c>
      <c r="AK1329" t="s">
        <v>8572</v>
      </c>
      <c r="AL1329" t="s">
        <v>7081</v>
      </c>
      <c r="AM1329" t="s">
        <v>7711</v>
      </c>
      <c r="AN1329">
        <v>63000</v>
      </c>
      <c r="AO1329">
        <v>13600</v>
      </c>
      <c r="AP1329" t="s">
        <v>8573</v>
      </c>
      <c r="AQ1329" t="s">
        <v>35</v>
      </c>
      <c r="AR1329" t="s">
        <v>8574</v>
      </c>
    </row>
    <row r="1330" spans="1:44" x14ac:dyDescent="0.3">
      <c r="A1330" t="s">
        <v>6116</v>
      </c>
      <c r="B1330" t="s">
        <v>6117</v>
      </c>
      <c r="C1330" t="s">
        <v>30</v>
      </c>
      <c r="D1330" t="s">
        <v>63</v>
      </c>
      <c r="E1330">
        <v>2020</v>
      </c>
      <c r="F1330">
        <v>94400</v>
      </c>
      <c r="G1330" t="s">
        <v>8602</v>
      </c>
      <c r="H1330">
        <v>24200</v>
      </c>
      <c r="I1330">
        <v>752200</v>
      </c>
      <c r="J1330" t="s">
        <v>8603</v>
      </c>
      <c r="K1330">
        <v>12500</v>
      </c>
      <c r="L1330">
        <v>81900</v>
      </c>
      <c r="M1330">
        <v>1007</v>
      </c>
      <c r="N1330" t="s">
        <v>8604</v>
      </c>
      <c r="O1330" t="s">
        <v>8605</v>
      </c>
      <c r="P1330">
        <f>SUM(sample_report[[#This Row],[DIFF_4]:[DIFF_0]])</f>
        <v>-57008.332600000002</v>
      </c>
      <c r="Q1330" s="1">
        <f>sample_report[[#This Row],[CTP_4]]-sample_report[[#This Row],[NOM_TAX_4]]</f>
        <v>26.760500000000008</v>
      </c>
      <c r="R1330" s="1">
        <f>sample_report[[#This Row],[CTP_3]]-sample_report[[#This Row],[NOM_TAX_3]]</f>
        <v>-156.75149999999996</v>
      </c>
      <c r="S1330" s="1">
        <f>sample_report[[#This Row],[CTP_2]]-sample_report[[#This Row],[NOMO_TAX_2]]</f>
        <v>-222.82159999999999</v>
      </c>
      <c r="T1330" s="1">
        <f>sample_report[[#This Row],[CTP_1]]-sample_report[[#This Row],[NOM_TAX_1]]</f>
        <v>-32623.520000000004</v>
      </c>
      <c r="U1330" s="1">
        <f>sample_report[[#This Row],[CTP_0]]-sample_report[[#This Row],[NOM_TAX_0]]</f>
        <v>-24032</v>
      </c>
      <c r="V1330" t="s">
        <v>6124</v>
      </c>
      <c r="W1330" t="s">
        <v>6125</v>
      </c>
      <c r="X1330" t="s">
        <v>6119</v>
      </c>
      <c r="Y1330" t="s">
        <v>6385</v>
      </c>
      <c r="Z1330" t="s">
        <v>8603</v>
      </c>
      <c r="AA1330">
        <f>sample_report[[#This Row],[PTI_4]]*sample_report[[#This Row],[STR_4]]*0.01</f>
        <v>134.23949999999999</v>
      </c>
      <c r="AB1330">
        <f>sample_report[[#This Row],[PTI_3]]*sample_report[[#This Row],[STR_3]]*0.01</f>
        <v>258.75149999999996</v>
      </c>
      <c r="AC1330">
        <f>sample_report[[#This Row],[PTI_2]]*sample_report[[#This Row],[STR_32]]*0.01</f>
        <v>309.82159999999999</v>
      </c>
      <c r="AD1330">
        <f>sample_report[[#This Row],[PTI_1]]*sample_report[[#This Row],[STR_1]]*0.01</f>
        <v>32828.520000000004</v>
      </c>
      <c r="AE1330">
        <f>sample_report[[#This Row],[PTI_0]]*sample_report[[#This Row],[STR_0]]*0.01</f>
        <v>24308</v>
      </c>
      <c r="AF1330">
        <v>38.909999999999997</v>
      </c>
      <c r="AG1330">
        <v>38.909999999999997</v>
      </c>
      <c r="AH1330">
        <v>25.84</v>
      </c>
      <c r="AI1330">
        <v>25.89</v>
      </c>
      <c r="AJ1330">
        <v>25.75</v>
      </c>
      <c r="AK1330" t="s">
        <v>1543</v>
      </c>
      <c r="AL1330" t="s">
        <v>6388</v>
      </c>
      <c r="AM1330" t="s">
        <v>8606</v>
      </c>
      <c r="AN1330">
        <v>126800</v>
      </c>
      <c r="AO1330">
        <v>94400</v>
      </c>
      <c r="AP1330" t="s">
        <v>8607</v>
      </c>
      <c r="AQ1330" t="s">
        <v>8608</v>
      </c>
      <c r="AR1330" t="s">
        <v>8609</v>
      </c>
    </row>
    <row r="1331" spans="1:44" x14ac:dyDescent="0.3">
      <c r="A1331" t="s">
        <v>6116</v>
      </c>
      <c r="B1331" t="s">
        <v>6117</v>
      </c>
      <c r="C1331" t="s">
        <v>30</v>
      </c>
      <c r="D1331" t="s">
        <v>63</v>
      </c>
      <c r="E1331">
        <v>2016</v>
      </c>
      <c r="F1331">
        <v>34500</v>
      </c>
      <c r="G1331" t="s">
        <v>8610</v>
      </c>
      <c r="H1331">
        <v>288100</v>
      </c>
      <c r="I1331">
        <v>1008400</v>
      </c>
      <c r="J1331" t="s">
        <v>6124</v>
      </c>
      <c r="K1331">
        <v>11600</v>
      </c>
      <c r="L1331">
        <v>22900</v>
      </c>
      <c r="M1331">
        <v>235</v>
      </c>
      <c r="N1331" t="s">
        <v>8611</v>
      </c>
      <c r="O1331" t="s">
        <v>8612</v>
      </c>
      <c r="P1331">
        <f>SUM(sample_report[[#This Row],[DIFF_4]:[DIFF_0]])</f>
        <v>-41630.483</v>
      </c>
      <c r="Q1331" s="1">
        <f>sample_report[[#This Row],[CTP_4]]-sample_report[[#This Row],[NOM_TAX_4]]</f>
        <v>-229.63600000000002</v>
      </c>
      <c r="R1331" s="1">
        <f>sample_report[[#This Row],[CTP_3]]-sample_report[[#This Row],[NOM_TAX_3]]</f>
        <v>-174.274</v>
      </c>
      <c r="S1331" s="1">
        <f>sample_report[[#This Row],[CTP_2]]-sample_report[[#This Row],[NOMO_TAX_2]]</f>
        <v>-230.77300000000005</v>
      </c>
      <c r="T1331" s="1">
        <f>sample_report[[#This Row],[CTP_1]]-sample_report[[#This Row],[NOM_TAX_1]]</f>
        <v>-27701.8</v>
      </c>
      <c r="U1331" s="1">
        <f>sample_report[[#This Row],[CTP_0]]-sample_report[[#This Row],[NOM_TAX_0]]</f>
        <v>-13294</v>
      </c>
      <c r="V1331" t="s">
        <v>8613</v>
      </c>
      <c r="W1331" t="s">
        <v>6612</v>
      </c>
      <c r="X1331" t="s">
        <v>6122</v>
      </c>
      <c r="Y1331" t="s">
        <v>6123</v>
      </c>
      <c r="Z1331" t="s">
        <v>6124</v>
      </c>
      <c r="AA1331">
        <f>sample_report[[#This Row],[PTI_4]]*sample_report[[#This Row],[STR_4]]*0.01</f>
        <v>277.83600000000001</v>
      </c>
      <c r="AB1331">
        <f>sample_report[[#This Row],[PTI_3]]*sample_report[[#This Row],[STR_3]]*0.01</f>
        <v>220.97400000000002</v>
      </c>
      <c r="AC1331">
        <f>sample_report[[#This Row],[PTI_2]]*sample_report[[#This Row],[STR_32]]*0.01</f>
        <v>288.87300000000005</v>
      </c>
      <c r="AD1331">
        <f>sample_report[[#This Row],[PTI_1]]*sample_report[[#This Row],[STR_1]]*0.01</f>
        <v>27799.200000000001</v>
      </c>
      <c r="AE1331">
        <f>sample_report[[#This Row],[PTI_0]]*sample_report[[#This Row],[STR_0]]*0.01</f>
        <v>13455</v>
      </c>
      <c r="AF1331">
        <v>39</v>
      </c>
      <c r="AG1331">
        <v>39</v>
      </c>
      <c r="AH1331">
        <v>39</v>
      </c>
      <c r="AI1331">
        <v>39</v>
      </c>
      <c r="AJ1331">
        <v>39</v>
      </c>
      <c r="AK1331" t="s">
        <v>8614</v>
      </c>
      <c r="AL1331" t="s">
        <v>6613</v>
      </c>
      <c r="AM1331" t="s">
        <v>6126</v>
      </c>
      <c r="AN1331">
        <v>71280</v>
      </c>
      <c r="AO1331">
        <v>34500</v>
      </c>
      <c r="AP1331" t="s">
        <v>8615</v>
      </c>
      <c r="AQ1331" t="s">
        <v>8616</v>
      </c>
      <c r="AR1331" t="s">
        <v>8617</v>
      </c>
    </row>
    <row r="1332" spans="1:44" x14ac:dyDescent="0.3">
      <c r="A1332" t="s">
        <v>8618</v>
      </c>
      <c r="B1332" t="s">
        <v>8619</v>
      </c>
      <c r="C1332" t="s">
        <v>30</v>
      </c>
      <c r="D1332" t="s">
        <v>2583</v>
      </c>
      <c r="E1332">
        <v>2020</v>
      </c>
      <c r="F1332">
        <v>314300</v>
      </c>
      <c r="G1332" t="s">
        <v>8620</v>
      </c>
      <c r="H1332">
        <v>2300800</v>
      </c>
      <c r="I1332">
        <v>4136900</v>
      </c>
      <c r="J1332" t="s">
        <v>8621</v>
      </c>
      <c r="K1332">
        <v>70400</v>
      </c>
      <c r="L1332">
        <v>266600</v>
      </c>
      <c r="M1332">
        <v>655</v>
      </c>
      <c r="N1332" t="s">
        <v>8622</v>
      </c>
      <c r="O1332" t="s">
        <v>8623</v>
      </c>
      <c r="P1332">
        <f>SUM(sample_report[[#This Row],[DIFF_4]:[DIFF_0]])</f>
        <v>-175503.56700000001</v>
      </c>
      <c r="Q1332" s="1">
        <f>sample_report[[#This Row],[CTP_4]]-sample_report[[#This Row],[NOM_TAX_4]]</f>
        <v>168.26740000000001</v>
      </c>
      <c r="R1332" s="1">
        <f>sample_report[[#This Row],[CTP_3]]-sample_report[[#This Row],[NOM_TAX_3]]</f>
        <v>-203.11519999999996</v>
      </c>
      <c r="S1332" s="1">
        <f>sample_report[[#This Row],[CTP_2]]-sample_report[[#This Row],[NOMO_TAX_2]]</f>
        <v>238.30080000000001</v>
      </c>
      <c r="T1332" s="1">
        <f>sample_report[[#This Row],[CTP_1]]-sample_report[[#This Row],[NOM_TAX_1]]</f>
        <v>-95174.77</v>
      </c>
      <c r="U1332" s="1">
        <f>sample_report[[#This Row],[CTP_0]]-sample_report[[#This Row],[NOM_TAX_0]]</f>
        <v>-80532.25</v>
      </c>
      <c r="V1332" t="s">
        <v>8624</v>
      </c>
      <c r="W1332" t="s">
        <v>8625</v>
      </c>
      <c r="X1332" t="s">
        <v>8626</v>
      </c>
      <c r="Y1332" t="s">
        <v>8627</v>
      </c>
      <c r="Z1332" t="s">
        <v>8621</v>
      </c>
      <c r="AA1332">
        <f>sample_report[[#This Row],[PTI_4]]*sample_report[[#This Row],[STR_4]]*0.01</f>
        <v>-83.267399999999995</v>
      </c>
      <c r="AB1332">
        <f>sample_report[[#This Row],[PTI_3]]*sample_report[[#This Row],[STR_3]]*0.01</f>
        <v>417.11519999999996</v>
      </c>
      <c r="AC1332">
        <f>sample_report[[#This Row],[PTI_2]]*sample_report[[#This Row],[STR_32]]*0.01</f>
        <v>190.69919999999999</v>
      </c>
      <c r="AD1332">
        <f>sample_report[[#This Row],[PTI_1]]*sample_report[[#This Row],[STR_1]]*0.01</f>
        <v>95611.77</v>
      </c>
      <c r="AE1332">
        <f>sample_report[[#This Row],[PTI_0]]*sample_report[[#This Row],[STR_0]]*0.01</f>
        <v>80932.25</v>
      </c>
      <c r="AF1332">
        <v>38.909999999999997</v>
      </c>
      <c r="AG1332">
        <v>38.909999999999997</v>
      </c>
      <c r="AH1332">
        <v>25.84</v>
      </c>
      <c r="AI1332">
        <v>25.89</v>
      </c>
      <c r="AJ1332">
        <v>25.75</v>
      </c>
      <c r="AK1332" t="s">
        <v>8628</v>
      </c>
      <c r="AL1332" t="s">
        <v>145</v>
      </c>
      <c r="AM1332" t="s">
        <v>8629</v>
      </c>
      <c r="AN1332">
        <v>369300</v>
      </c>
      <c r="AO1332">
        <v>314300</v>
      </c>
      <c r="AP1332" t="s">
        <v>8630</v>
      </c>
      <c r="AQ1332" t="s">
        <v>8631</v>
      </c>
      <c r="AR1332" t="s">
        <v>8632</v>
      </c>
    </row>
    <row r="1333" spans="1:44" x14ac:dyDescent="0.3">
      <c r="A1333" t="s">
        <v>8618</v>
      </c>
      <c r="B1333" t="s">
        <v>8619</v>
      </c>
      <c r="C1333" t="s">
        <v>30</v>
      </c>
      <c r="D1333" t="s">
        <v>2583</v>
      </c>
      <c r="E1333">
        <v>2016</v>
      </c>
      <c r="F1333">
        <v>-21400</v>
      </c>
      <c r="G1333" t="s">
        <v>8633</v>
      </c>
      <c r="H1333">
        <v>1072100</v>
      </c>
      <c r="I1333">
        <v>2103100</v>
      </c>
      <c r="J1333" t="s">
        <v>8624</v>
      </c>
      <c r="K1333">
        <v>56300</v>
      </c>
      <c r="L1333">
        <v>-22000</v>
      </c>
      <c r="M1333">
        <v>-95</v>
      </c>
      <c r="N1333" t="s">
        <v>35</v>
      </c>
      <c r="O1333" t="s">
        <v>8634</v>
      </c>
      <c r="P1333">
        <f>SUM(sample_report[[#This Row],[DIFF_4]:[DIFF_0]])</f>
        <v>-1201.6499999999996</v>
      </c>
      <c r="Q1333" s="1">
        <f>sample_report[[#This Row],[CTP_4]]-sample_report[[#This Row],[NOM_TAX_4]]</f>
        <v>46.539999999999964</v>
      </c>
      <c r="R1333" s="1">
        <f>sample_report[[#This Row],[CTP_3]]-sample_report[[#This Row],[NOM_TAX_3]]</f>
        <v>1759.15</v>
      </c>
      <c r="S1333" s="1">
        <f>sample_report[[#This Row],[CTP_2]]-sample_report[[#This Row],[NOMO_TAX_2]]</f>
        <v>-10.340000000000003</v>
      </c>
      <c r="T1333" s="1">
        <f>sample_report[[#This Row],[CTP_1]]-sample_report[[#This Row],[NOM_TAX_1]]</f>
        <v>-11428</v>
      </c>
      <c r="U1333" s="1">
        <f>sample_report[[#This Row],[CTP_0]]-sample_report[[#This Row],[NOM_TAX_0]]</f>
        <v>8431</v>
      </c>
      <c r="V1333" t="s">
        <v>8635</v>
      </c>
      <c r="W1333" t="s">
        <v>8636</v>
      </c>
      <c r="X1333" t="s">
        <v>8637</v>
      </c>
      <c r="Y1333" t="s">
        <v>5323</v>
      </c>
      <c r="Z1333" t="s">
        <v>8624</v>
      </c>
      <c r="AA1333">
        <f>sample_report[[#This Row],[PTI_4]]*sample_report[[#This Row],[STR_4]]*0.01</f>
        <v>1214.46</v>
      </c>
      <c r="AB1333">
        <f>sample_report[[#This Row],[PTI_3]]*sample_report[[#This Row],[STR_3]]*0.01</f>
        <v>-1398.15</v>
      </c>
      <c r="AC1333">
        <f>sample_report[[#This Row],[PTI_2]]*sample_report[[#This Row],[STR_32]]*0.01</f>
        <v>197.34</v>
      </c>
      <c r="AD1333">
        <f>sample_report[[#This Row],[PTI_1]]*sample_report[[#This Row],[STR_1]]*0.01</f>
        <v>11505</v>
      </c>
      <c r="AE1333">
        <f>sample_report[[#This Row],[PTI_0]]*sample_report[[#This Row],[STR_0]]*0.01</f>
        <v>-8346</v>
      </c>
      <c r="AF1333">
        <v>39</v>
      </c>
      <c r="AG1333">
        <v>39</v>
      </c>
      <c r="AH1333">
        <v>39</v>
      </c>
      <c r="AI1333">
        <v>39</v>
      </c>
      <c r="AJ1333">
        <v>39</v>
      </c>
      <c r="AK1333" t="s">
        <v>8638</v>
      </c>
      <c r="AL1333" t="s">
        <v>8639</v>
      </c>
      <c r="AM1333" t="s">
        <v>8640</v>
      </c>
      <c r="AN1333">
        <v>29500</v>
      </c>
      <c r="AO1333">
        <v>-21400</v>
      </c>
      <c r="AP1333" t="s">
        <v>8641</v>
      </c>
      <c r="AQ1333" t="s">
        <v>3085</v>
      </c>
      <c r="AR1333" t="s">
        <v>35</v>
      </c>
    </row>
    <row r="1334" spans="1:44" x14ac:dyDescent="0.3">
      <c r="A1334" t="s">
        <v>4098</v>
      </c>
      <c r="B1334" t="s">
        <v>4099</v>
      </c>
      <c r="C1334" t="s">
        <v>30</v>
      </c>
      <c r="D1334" t="s">
        <v>525</v>
      </c>
      <c r="E1334">
        <v>2020</v>
      </c>
      <c r="F1334">
        <v>-41826</v>
      </c>
      <c r="G1334" t="s">
        <v>8808</v>
      </c>
      <c r="H1334">
        <v>62721</v>
      </c>
      <c r="I1334">
        <v>158248</v>
      </c>
      <c r="J1334" t="s">
        <v>35</v>
      </c>
      <c r="K1334">
        <v>0</v>
      </c>
      <c r="L1334">
        <v>-41826</v>
      </c>
      <c r="M1334">
        <v>-4765</v>
      </c>
      <c r="N1334" t="s">
        <v>35</v>
      </c>
      <c r="O1334" t="s">
        <v>35</v>
      </c>
      <c r="P1334" t="e">
        <f>SUM(sample_report[[#This Row],[DIFF_4]:[DIFF_0]])</f>
        <v>#VALUE!</v>
      </c>
      <c r="Q1334" s="1" t="e">
        <f>sample_report[[#This Row],[CTP_4]]-sample_report[[#This Row],[NOM_TAX_4]]</f>
        <v>#VALUE!</v>
      </c>
      <c r="R1334" s="1" t="e">
        <f>sample_report[[#This Row],[CTP_3]]-sample_report[[#This Row],[NOM_TAX_3]]</f>
        <v>#VALUE!</v>
      </c>
      <c r="S1334" s="1" t="e">
        <f>sample_report[[#This Row],[CTP_2]]-sample_report[[#This Row],[NOMO_TAX_2]]</f>
        <v>#VALUE!</v>
      </c>
      <c r="T1334" s="1" t="e">
        <f>sample_report[[#This Row],[CTP_1]]-sample_report[[#This Row],[NOM_TAX_1]]</f>
        <v>#VALUE!</v>
      </c>
      <c r="U1334" s="1" t="e">
        <f>sample_report[[#This Row],[CTP_0]]-sample_report[[#This Row],[NOM_TAX_0]]</f>
        <v>#VALUE!</v>
      </c>
      <c r="V1334" t="s">
        <v>35</v>
      </c>
      <c r="W1334" t="s">
        <v>35</v>
      </c>
      <c r="X1334" t="s">
        <v>35</v>
      </c>
      <c r="Y1334" t="s">
        <v>35</v>
      </c>
      <c r="Z1334" t="s">
        <v>35</v>
      </c>
      <c r="AA1334">
        <f>sample_report[[#This Row],[PTI_4]]*sample_report[[#This Row],[STR_4]]*0.01</f>
        <v>-108.93632700000001</v>
      </c>
      <c r="AB1334">
        <f>sample_report[[#This Row],[PTI_3]]*sample_report[[#This Row],[STR_3]]*0.01</f>
        <v>-71.504906999999989</v>
      </c>
      <c r="AC1334">
        <f>sample_report[[#This Row],[PTI_2]]*sample_report[[#This Row],[STR_32]]*0.01</f>
        <v>-47.739399999999996</v>
      </c>
      <c r="AD1334">
        <f>sample_report[[#This Row],[PTI_1]]*sample_report[[#This Row],[STR_1]]*0.01</f>
        <v>-3435.3441000000003</v>
      </c>
      <c r="AE1334">
        <f>sample_report[[#This Row],[PTI_0]]*sample_report[[#This Row],[STR_0]]*0.01</f>
        <v>-10770.195</v>
      </c>
      <c r="AF1334">
        <v>38.909999999999997</v>
      </c>
      <c r="AG1334">
        <v>38.909999999999997</v>
      </c>
      <c r="AH1334">
        <v>25.84</v>
      </c>
      <c r="AI1334">
        <v>25.89</v>
      </c>
      <c r="AJ1334">
        <v>25.75</v>
      </c>
      <c r="AK1334" t="s">
        <v>4103</v>
      </c>
      <c r="AL1334" t="s">
        <v>4391</v>
      </c>
      <c r="AM1334" t="s">
        <v>8809</v>
      </c>
      <c r="AN1334">
        <v>-13269</v>
      </c>
      <c r="AO1334">
        <v>-41826</v>
      </c>
      <c r="AP1334" t="s">
        <v>8810</v>
      </c>
      <c r="AQ1334" t="s">
        <v>8811</v>
      </c>
      <c r="AR1334" t="s">
        <v>8812</v>
      </c>
    </row>
    <row r="1335" spans="1:44" x14ac:dyDescent="0.3">
      <c r="A1335" t="s">
        <v>4098</v>
      </c>
      <c r="B1335" t="s">
        <v>4099</v>
      </c>
      <c r="C1335" t="s">
        <v>30</v>
      </c>
      <c r="D1335" t="s">
        <v>525</v>
      </c>
      <c r="E1335">
        <v>2016</v>
      </c>
      <c r="F1335">
        <v>-27997</v>
      </c>
      <c r="G1335" t="s">
        <v>8813</v>
      </c>
      <c r="H1335">
        <v>-555</v>
      </c>
      <c r="I1335">
        <v>39430</v>
      </c>
      <c r="J1335" t="s">
        <v>35</v>
      </c>
      <c r="K1335">
        <v>0</v>
      </c>
      <c r="L1335">
        <v>-27997</v>
      </c>
      <c r="M1335">
        <v>-7175</v>
      </c>
      <c r="N1335" t="s">
        <v>35</v>
      </c>
      <c r="O1335" t="s">
        <v>35</v>
      </c>
      <c r="P1335" t="e">
        <f>SUM(sample_report[[#This Row],[DIFF_4]:[DIFF_0]])</f>
        <v>#VALUE!</v>
      </c>
      <c r="Q1335" s="1" t="e">
        <f>sample_report[[#This Row],[CTP_4]]-sample_report[[#This Row],[NOM_TAX_4]]</f>
        <v>#VALUE!</v>
      </c>
      <c r="R1335" s="1" t="e">
        <f>sample_report[[#This Row],[CTP_3]]-sample_report[[#This Row],[NOM_TAX_3]]</f>
        <v>#VALUE!</v>
      </c>
      <c r="S1335" s="1" t="e">
        <f>sample_report[[#This Row],[CTP_2]]-sample_report[[#This Row],[NOMO_TAX_2]]</f>
        <v>#VALUE!</v>
      </c>
      <c r="T1335" s="1" t="e">
        <f>sample_report[[#This Row],[CTP_1]]-sample_report[[#This Row],[NOM_TAX_1]]</f>
        <v>#VALUE!</v>
      </c>
      <c r="U1335" s="1" t="e">
        <f>sample_report[[#This Row],[CTP_0]]-sample_report[[#This Row],[NOM_TAX_0]]</f>
        <v>#VALUE!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>
        <f>sample_report[[#This Row],[PTI_4]]*sample_report[[#This Row],[STR_4]]*0.01</f>
        <v>-11.118900000000002</v>
      </c>
      <c r="AB1335">
        <f>sample_report[[#This Row],[PTI_3]]*sample_report[[#This Row],[STR_3]]*0.01</f>
        <v>-20.264400000000002</v>
      </c>
      <c r="AC1335">
        <f>sample_report[[#This Row],[PTI_2]]*sample_report[[#This Row],[STR_32]]*0.01</f>
        <v>-32.350500000000004</v>
      </c>
      <c r="AD1335">
        <f>sample_report[[#This Row],[PTI_1]]*sample_report[[#This Row],[STR_1]]*0.01</f>
        <v>-6120.66</v>
      </c>
      <c r="AE1335">
        <f>sample_report[[#This Row],[PTI_0]]*sample_report[[#This Row],[STR_0]]*0.01</f>
        <v>-10918.83</v>
      </c>
      <c r="AF1335">
        <v>39</v>
      </c>
      <c r="AG1335">
        <v>39</v>
      </c>
      <c r="AH1335">
        <v>39</v>
      </c>
      <c r="AI1335">
        <v>39</v>
      </c>
      <c r="AJ1335">
        <v>39</v>
      </c>
      <c r="AK1335" t="s">
        <v>8814</v>
      </c>
      <c r="AL1335" t="s">
        <v>4608</v>
      </c>
      <c r="AM1335" t="s">
        <v>4101</v>
      </c>
      <c r="AN1335">
        <v>-15694</v>
      </c>
      <c r="AO1335">
        <v>-27997</v>
      </c>
      <c r="AP1335" t="s">
        <v>8815</v>
      </c>
      <c r="AQ1335" t="s">
        <v>8816</v>
      </c>
      <c r="AR1335" t="s">
        <v>35</v>
      </c>
    </row>
    <row r="1336" spans="1:44" x14ac:dyDescent="0.3">
      <c r="A1336" t="s">
        <v>4083</v>
      </c>
      <c r="B1336" t="s">
        <v>4084</v>
      </c>
      <c r="C1336" t="s">
        <v>30</v>
      </c>
      <c r="D1336" t="s">
        <v>525</v>
      </c>
      <c r="E1336">
        <v>2020</v>
      </c>
      <c r="F1336">
        <v>1810</v>
      </c>
      <c r="G1336" t="s">
        <v>8817</v>
      </c>
      <c r="H1336">
        <v>47653</v>
      </c>
      <c r="I1336">
        <v>105198</v>
      </c>
      <c r="J1336" t="s">
        <v>8818</v>
      </c>
      <c r="K1336">
        <v>-171</v>
      </c>
      <c r="L1336">
        <v>1981</v>
      </c>
      <c r="M1336">
        <v>259</v>
      </c>
      <c r="N1336" t="s">
        <v>8819</v>
      </c>
      <c r="O1336" t="s">
        <v>8820</v>
      </c>
      <c r="P1336">
        <f>SUM(sample_report[[#This Row],[DIFF_4]:[DIFF_0]])</f>
        <v>-111.65286799999996</v>
      </c>
      <c r="Q1336" s="1">
        <f>sample_report[[#This Row],[CTP_4]]-sample_report[[#This Row],[NOM_TAX_4]]</f>
        <v>56.71008599999999</v>
      </c>
      <c r="R1336" s="1">
        <f>sample_report[[#This Row],[CTP_3]]-sample_report[[#This Row],[NOM_TAX_3]]</f>
        <v>29.161349999999999</v>
      </c>
      <c r="S1336" s="1">
        <f>sample_report[[#This Row],[CTP_2]]-sample_report[[#This Row],[NOMO_TAX_2]]</f>
        <v>32.220896000000003</v>
      </c>
      <c r="T1336" s="1">
        <f>sample_report[[#This Row],[CTP_1]]-sample_report[[#This Row],[NOM_TAX_1]]</f>
        <v>239.5898</v>
      </c>
      <c r="U1336" s="1">
        <f>sample_report[[#This Row],[CTP_0]]-sample_report[[#This Row],[NOM_TAX_0]]</f>
        <v>-469.33499999999998</v>
      </c>
      <c r="V1336" t="s">
        <v>4090</v>
      </c>
      <c r="W1336" t="s">
        <v>4091</v>
      </c>
      <c r="X1336" t="s">
        <v>4086</v>
      </c>
      <c r="Y1336" t="s">
        <v>4384</v>
      </c>
      <c r="Z1336" t="s">
        <v>8818</v>
      </c>
      <c r="AA1336">
        <f>sample_report[[#This Row],[PTI_4]]*sample_report[[#This Row],[STR_4]]*0.01</f>
        <v>-47.260085999999994</v>
      </c>
      <c r="AB1336">
        <f>sample_report[[#This Row],[PTI_3]]*sample_report[[#This Row],[STR_3]]*0.01</f>
        <v>-18.87135</v>
      </c>
      <c r="AC1336">
        <f>sample_report[[#This Row],[PTI_2]]*sample_report[[#This Row],[STR_32]]*0.01</f>
        <v>-11.870896</v>
      </c>
      <c r="AD1336">
        <f>sample_report[[#This Row],[PTI_1]]*sample_report[[#This Row],[STR_1]]*0.01</f>
        <v>-228.34979999999999</v>
      </c>
      <c r="AE1336">
        <f>sample_report[[#This Row],[PTI_0]]*sample_report[[#This Row],[STR_0]]*0.01</f>
        <v>466.07499999999999</v>
      </c>
      <c r="AF1336">
        <v>38.909999999999997</v>
      </c>
      <c r="AG1336">
        <v>38.909999999999997</v>
      </c>
      <c r="AH1336">
        <v>25.84</v>
      </c>
      <c r="AI1336">
        <v>25.89</v>
      </c>
      <c r="AJ1336">
        <v>25.75</v>
      </c>
      <c r="AK1336" t="s">
        <v>4094</v>
      </c>
      <c r="AL1336" t="s">
        <v>4386</v>
      </c>
      <c r="AM1336" t="s">
        <v>8821</v>
      </c>
      <c r="AN1336">
        <v>-882</v>
      </c>
      <c r="AO1336">
        <v>1810</v>
      </c>
      <c r="AP1336" t="s">
        <v>8822</v>
      </c>
      <c r="AQ1336" t="s">
        <v>8823</v>
      </c>
      <c r="AR1336" t="s">
        <v>8824</v>
      </c>
    </row>
    <row r="1337" spans="1:44" x14ac:dyDescent="0.3">
      <c r="A1337" t="s">
        <v>4083</v>
      </c>
      <c r="B1337" t="s">
        <v>4084</v>
      </c>
      <c r="C1337" t="s">
        <v>30</v>
      </c>
      <c r="D1337" t="s">
        <v>525</v>
      </c>
      <c r="E1337">
        <v>2016</v>
      </c>
      <c r="F1337">
        <v>-12146</v>
      </c>
      <c r="G1337" t="s">
        <v>8825</v>
      </c>
      <c r="H1337">
        <v>14235</v>
      </c>
      <c r="I1337">
        <v>28208</v>
      </c>
      <c r="J1337" t="s">
        <v>4090</v>
      </c>
      <c r="K1337">
        <v>1038</v>
      </c>
      <c r="L1337">
        <v>-13185</v>
      </c>
      <c r="M1337">
        <v>-4474</v>
      </c>
      <c r="N1337" t="s">
        <v>35</v>
      </c>
      <c r="O1337" t="s">
        <v>35</v>
      </c>
      <c r="P1337" t="e">
        <f>SUM(sample_report[[#This Row],[DIFF_4]:[DIFF_0]])</f>
        <v>#VALUE!</v>
      </c>
      <c r="Q1337" s="1" t="e">
        <f>sample_report[[#This Row],[CTP_4]]-sample_report[[#This Row],[NOM_TAX_4]]</f>
        <v>#VALUE!</v>
      </c>
      <c r="R1337" s="1">
        <f>sample_report[[#This Row],[CTP_3]]-sample_report[[#This Row],[NOM_TAX_3]]</f>
        <v>30.727799999999998</v>
      </c>
      <c r="S1337" s="1">
        <f>sample_report[[#This Row],[CTP_2]]-sample_report[[#This Row],[NOMO_TAX_2]]</f>
        <v>31.597000000000001</v>
      </c>
      <c r="T1337" s="1">
        <f>sample_report[[#This Row],[CTP_1]]-sample_report[[#This Row],[NOM_TAX_1]]</f>
        <v>4180.54</v>
      </c>
      <c r="U1337" s="1">
        <f>sample_report[[#This Row],[CTP_0]]-sample_report[[#This Row],[NOM_TAX_0]]</f>
        <v>4746.3900000000003</v>
      </c>
      <c r="V1337" t="s">
        <v>35</v>
      </c>
      <c r="W1337" t="s">
        <v>4602</v>
      </c>
      <c r="X1337" t="s">
        <v>4088</v>
      </c>
      <c r="Y1337" t="s">
        <v>4089</v>
      </c>
      <c r="Z1337" t="s">
        <v>4090</v>
      </c>
      <c r="AA1337" t="e">
        <f>sample_report[[#This Row],[PTI_4]]*sample_report[[#This Row],[STR_4]]*0.01</f>
        <v>#VALUE!</v>
      </c>
      <c r="AB1337">
        <f>sample_report[[#This Row],[PTI_3]]*sample_report[[#This Row],[STR_3]]*0.01</f>
        <v>-30.037799999999997</v>
      </c>
      <c r="AC1337">
        <f>sample_report[[#This Row],[PTI_2]]*sample_report[[#This Row],[STR_32]]*0.01</f>
        <v>-31.317</v>
      </c>
      <c r="AD1337">
        <f>sample_report[[#This Row],[PTI_1]]*sample_report[[#This Row],[STR_1]]*0.01</f>
        <v>-4178.8500000000004</v>
      </c>
      <c r="AE1337">
        <f>sample_report[[#This Row],[PTI_0]]*sample_report[[#This Row],[STR_0]]*0.01</f>
        <v>-4736.9400000000005</v>
      </c>
      <c r="AF1337">
        <v>39</v>
      </c>
      <c r="AG1337">
        <v>39</v>
      </c>
      <c r="AH1337">
        <v>39</v>
      </c>
      <c r="AI1337">
        <v>39</v>
      </c>
      <c r="AJ1337">
        <v>39</v>
      </c>
      <c r="AK1337" t="s">
        <v>35</v>
      </c>
      <c r="AL1337" t="s">
        <v>4603</v>
      </c>
      <c r="AM1337" t="s">
        <v>4092</v>
      </c>
      <c r="AN1337">
        <v>-10715</v>
      </c>
      <c r="AO1337">
        <v>-12146</v>
      </c>
      <c r="AP1337" t="s">
        <v>8826</v>
      </c>
      <c r="AQ1337" t="s">
        <v>8827</v>
      </c>
      <c r="AR1337" t="s">
        <v>35</v>
      </c>
    </row>
    <row r="1338" spans="1:44" x14ac:dyDescent="0.3">
      <c r="A1338" t="s">
        <v>8842</v>
      </c>
      <c r="B1338" t="s">
        <v>8843</v>
      </c>
      <c r="C1338" t="s">
        <v>30</v>
      </c>
      <c r="D1338" t="s">
        <v>2583</v>
      </c>
      <c r="E1338">
        <v>2020</v>
      </c>
      <c r="F1338">
        <v>83554</v>
      </c>
      <c r="G1338" t="s">
        <v>8844</v>
      </c>
      <c r="H1338">
        <v>1078867</v>
      </c>
      <c r="I1338">
        <v>2012539</v>
      </c>
      <c r="J1338" t="s">
        <v>8845</v>
      </c>
      <c r="K1338">
        <v>-49</v>
      </c>
      <c r="L1338">
        <v>71711</v>
      </c>
      <c r="M1338">
        <v>373</v>
      </c>
      <c r="N1338" t="s">
        <v>8846</v>
      </c>
      <c r="O1338" t="s">
        <v>8847</v>
      </c>
      <c r="P1338">
        <f>SUM(sample_report[[#This Row],[DIFF_4]:[DIFF_0]])</f>
        <v>-67527.098318000004</v>
      </c>
      <c r="Q1338" s="1">
        <f>sample_report[[#This Row],[CTP_4]]-sample_report[[#This Row],[NOM_TAX_4]]</f>
        <v>-176.00860599999999</v>
      </c>
      <c r="R1338" s="1">
        <f>sample_report[[#This Row],[CTP_3]]-sample_report[[#This Row],[NOM_TAX_3]]</f>
        <v>18.890563999999927</v>
      </c>
      <c r="S1338" s="1">
        <f>sample_report[[#This Row],[CTP_2]]-sample_report[[#This Row],[NOMO_TAX_2]]</f>
        <v>-273.37437599999987</v>
      </c>
      <c r="T1338" s="1">
        <f>sample_report[[#This Row],[CTP_1]]-sample_report[[#This Row],[NOM_TAX_1]]</f>
        <v>-45631.750899999999</v>
      </c>
      <c r="U1338" s="1">
        <f>sample_report[[#This Row],[CTP_0]]-sample_report[[#This Row],[NOM_TAX_0]]</f>
        <v>-21464.855</v>
      </c>
      <c r="V1338" t="s">
        <v>8848</v>
      </c>
      <c r="W1338" t="s">
        <v>8849</v>
      </c>
      <c r="X1338" t="s">
        <v>8850</v>
      </c>
      <c r="Y1338" t="s">
        <v>8851</v>
      </c>
      <c r="Z1338" t="s">
        <v>8845</v>
      </c>
      <c r="AA1338">
        <f>sample_report[[#This Row],[PTI_4]]*sample_report[[#This Row],[STR_4]]*0.01</f>
        <v>505.308606</v>
      </c>
      <c r="AB1338">
        <f>sample_report[[#This Row],[PTI_3]]*sample_report[[#This Row],[STR_3]]*0.01</f>
        <v>680.90943600000003</v>
      </c>
      <c r="AC1338">
        <f>sample_report[[#This Row],[PTI_2]]*sample_report[[#This Row],[STR_32]]*0.01</f>
        <v>834.47437599999989</v>
      </c>
      <c r="AD1338">
        <f>sample_report[[#This Row],[PTI_1]]*sample_report[[#This Row],[STR_1]]*0.01</f>
        <v>46156.950899999996</v>
      </c>
      <c r="AE1338">
        <f>sample_report[[#This Row],[PTI_0]]*sample_report[[#This Row],[STR_0]]*0.01</f>
        <v>21515.154999999999</v>
      </c>
      <c r="AF1338">
        <v>38.909999999999997</v>
      </c>
      <c r="AG1338">
        <v>38.909999999999997</v>
      </c>
      <c r="AH1338">
        <v>25.84</v>
      </c>
      <c r="AI1338">
        <v>25.89</v>
      </c>
      <c r="AJ1338">
        <v>25.75</v>
      </c>
      <c r="AK1338" t="s">
        <v>8852</v>
      </c>
      <c r="AL1338" t="s">
        <v>8853</v>
      </c>
      <c r="AM1338" t="s">
        <v>8854</v>
      </c>
      <c r="AN1338">
        <v>178281</v>
      </c>
      <c r="AO1338">
        <v>83554</v>
      </c>
      <c r="AP1338" t="s">
        <v>8855</v>
      </c>
      <c r="AQ1338" t="s">
        <v>35</v>
      </c>
      <c r="AR1338" t="s">
        <v>8856</v>
      </c>
    </row>
    <row r="1339" spans="1:44" x14ac:dyDescent="0.3">
      <c r="A1339" t="s">
        <v>8842</v>
      </c>
      <c r="B1339" t="s">
        <v>8843</v>
      </c>
      <c r="C1339" t="s">
        <v>30</v>
      </c>
      <c r="D1339" t="s">
        <v>2583</v>
      </c>
      <c r="E1339">
        <v>2016</v>
      </c>
      <c r="F1339">
        <v>129866</v>
      </c>
      <c r="G1339" t="s">
        <v>8857</v>
      </c>
      <c r="H1339">
        <v>787987</v>
      </c>
      <c r="I1339">
        <v>1522352</v>
      </c>
      <c r="J1339" t="s">
        <v>8848</v>
      </c>
      <c r="K1339">
        <v>39824</v>
      </c>
      <c r="L1339">
        <v>79364</v>
      </c>
      <c r="M1339">
        <v>529</v>
      </c>
      <c r="N1339" t="s">
        <v>8858</v>
      </c>
      <c r="O1339" t="s">
        <v>8859</v>
      </c>
      <c r="P1339">
        <f>SUM(sample_report[[#This Row],[DIFF_4]:[DIFF_0]])</f>
        <v>-59825.039599999996</v>
      </c>
      <c r="Q1339" s="1">
        <f>sample_report[[#This Row],[CTP_4]]-sample_report[[#This Row],[NOM_TAX_4]]</f>
        <v>-19.146600000000035</v>
      </c>
      <c r="R1339" s="1">
        <f>sample_report[[#This Row],[CTP_3]]-sample_report[[#This Row],[NOM_TAX_3]]</f>
        <v>-243.73680000000002</v>
      </c>
      <c r="S1339" s="1">
        <f>sample_report[[#This Row],[CTP_2]]-sample_report[[#This Row],[NOMO_TAX_2]]</f>
        <v>-71.086199999999963</v>
      </c>
      <c r="T1339" s="1">
        <f>sample_report[[#This Row],[CTP_1]]-sample_report[[#This Row],[NOM_TAX_1]]</f>
        <v>-9172.630000000001</v>
      </c>
      <c r="U1339" s="1">
        <f>sample_report[[#This Row],[CTP_0]]-sample_report[[#This Row],[NOM_TAX_0]]</f>
        <v>-50318.439999999995</v>
      </c>
      <c r="V1339" t="s">
        <v>8860</v>
      </c>
      <c r="W1339" t="s">
        <v>8861</v>
      </c>
      <c r="X1339" t="s">
        <v>8862</v>
      </c>
      <c r="Y1339" t="s">
        <v>8863</v>
      </c>
      <c r="Z1339" t="s">
        <v>8848</v>
      </c>
      <c r="AA1339">
        <f>sample_report[[#This Row],[PTI_4]]*sample_report[[#This Row],[STR_4]]*0.01</f>
        <v>332.64660000000003</v>
      </c>
      <c r="AB1339">
        <f>sample_report[[#This Row],[PTI_3]]*sample_report[[#This Row],[STR_3]]*0.01</f>
        <v>308.53680000000003</v>
      </c>
      <c r="AC1339">
        <f>sample_report[[#This Row],[PTI_2]]*sample_report[[#This Row],[STR_32]]*0.01</f>
        <v>469.78619999999995</v>
      </c>
      <c r="AD1339">
        <f>sample_report[[#This Row],[PTI_1]]*sample_report[[#This Row],[STR_1]]*0.01</f>
        <v>9432.93</v>
      </c>
      <c r="AE1339">
        <f>sample_report[[#This Row],[PTI_0]]*sample_report[[#This Row],[STR_0]]*0.01</f>
        <v>50647.74</v>
      </c>
      <c r="AF1339">
        <v>39</v>
      </c>
      <c r="AG1339">
        <v>39</v>
      </c>
      <c r="AH1339">
        <v>39</v>
      </c>
      <c r="AI1339">
        <v>39</v>
      </c>
      <c r="AJ1339">
        <v>39</v>
      </c>
      <c r="AK1339" t="s">
        <v>8864</v>
      </c>
      <c r="AL1339" t="s">
        <v>8865</v>
      </c>
      <c r="AM1339" t="s">
        <v>8866</v>
      </c>
      <c r="AN1339">
        <v>24187</v>
      </c>
      <c r="AO1339">
        <v>129866</v>
      </c>
      <c r="AP1339" t="s">
        <v>8867</v>
      </c>
      <c r="AQ1339" t="s">
        <v>35</v>
      </c>
      <c r="AR1339" t="s">
        <v>8868</v>
      </c>
    </row>
    <row r="1340" spans="1:44" x14ac:dyDescent="0.3">
      <c r="A1340" t="s">
        <v>2895</v>
      </c>
      <c r="B1340" t="s">
        <v>2896</v>
      </c>
      <c r="C1340" t="s">
        <v>30</v>
      </c>
      <c r="D1340" t="s">
        <v>1378</v>
      </c>
      <c r="E1340">
        <v>2020</v>
      </c>
      <c r="F1340">
        <v>107803</v>
      </c>
      <c r="G1340" t="s">
        <v>8869</v>
      </c>
      <c r="H1340">
        <v>310307</v>
      </c>
      <c r="I1340">
        <v>577714</v>
      </c>
      <c r="J1340" t="s">
        <v>8870</v>
      </c>
      <c r="K1340">
        <v>17679</v>
      </c>
      <c r="L1340">
        <v>90125</v>
      </c>
      <c r="M1340">
        <v>1880</v>
      </c>
      <c r="N1340" t="s">
        <v>8871</v>
      </c>
      <c r="O1340" t="s">
        <v>8872</v>
      </c>
      <c r="P1340">
        <f>SUM(sample_report[[#This Row],[DIFF_4]:[DIFF_0]])</f>
        <v>-54174.848882999999</v>
      </c>
      <c r="Q1340" s="1">
        <f>sample_report[[#This Row],[CTP_4]]-sample_report[[#This Row],[NOM_TAX_4]]</f>
        <v>-38.487470000000002</v>
      </c>
      <c r="R1340" s="1">
        <f>sample_report[[#This Row],[CTP_3]]-sample_report[[#This Row],[NOM_TAX_3]]</f>
        <v>-69.30268099999995</v>
      </c>
      <c r="S1340" s="1">
        <f>sample_report[[#This Row],[CTP_2]]-sample_report[[#This Row],[NOMO_TAX_2]]</f>
        <v>-66.824232000000023</v>
      </c>
      <c r="T1340" s="1">
        <f>sample_report[[#This Row],[CTP_1]]-sample_report[[#This Row],[NOM_TAX_1]]</f>
        <v>-26404.042000000005</v>
      </c>
      <c r="U1340" s="1">
        <f>sample_report[[#This Row],[CTP_0]]-sample_report[[#This Row],[NOM_TAX_0]]</f>
        <v>-27596.192499999997</v>
      </c>
      <c r="V1340" t="s">
        <v>2903</v>
      </c>
      <c r="W1340" t="s">
        <v>2904</v>
      </c>
      <c r="X1340" t="s">
        <v>2898</v>
      </c>
      <c r="Y1340" t="s">
        <v>3036</v>
      </c>
      <c r="Z1340" t="s">
        <v>8870</v>
      </c>
      <c r="AA1340">
        <f>sample_report[[#This Row],[PTI_4]]*sample_report[[#This Row],[STR_4]]*0.01</f>
        <v>257.46746999999999</v>
      </c>
      <c r="AB1340">
        <f>sample_report[[#This Row],[PTI_3]]*sample_report[[#This Row],[STR_3]]*0.01</f>
        <v>329.53268099999997</v>
      </c>
      <c r="AC1340">
        <f>sample_report[[#This Row],[PTI_2]]*sample_report[[#This Row],[STR_32]]*0.01</f>
        <v>247.99423200000001</v>
      </c>
      <c r="AD1340">
        <f>sample_report[[#This Row],[PTI_1]]*sample_report[[#This Row],[STR_1]]*0.01</f>
        <v>26557.962000000003</v>
      </c>
      <c r="AE1340">
        <f>sample_report[[#This Row],[PTI_0]]*sample_report[[#This Row],[STR_0]]*0.01</f>
        <v>27759.272499999999</v>
      </c>
      <c r="AF1340">
        <v>38.909999999999997</v>
      </c>
      <c r="AG1340">
        <v>38.909999999999997</v>
      </c>
      <c r="AH1340">
        <v>25.84</v>
      </c>
      <c r="AI1340">
        <v>25.89</v>
      </c>
      <c r="AJ1340">
        <v>25.75</v>
      </c>
      <c r="AK1340" t="s">
        <v>2907</v>
      </c>
      <c r="AL1340" t="s">
        <v>3039</v>
      </c>
      <c r="AM1340" t="s">
        <v>8873</v>
      </c>
      <c r="AN1340">
        <v>102580</v>
      </c>
      <c r="AO1340">
        <v>107803</v>
      </c>
      <c r="AP1340" t="s">
        <v>8874</v>
      </c>
      <c r="AQ1340" t="s">
        <v>35</v>
      </c>
      <c r="AR1340" t="s">
        <v>35</v>
      </c>
    </row>
    <row r="1341" spans="1:44" hidden="1" x14ac:dyDescent="0.3">
      <c r="A1341" t="s">
        <v>8460</v>
      </c>
      <c r="B1341" t="s">
        <v>8461</v>
      </c>
      <c r="C1341" t="s">
        <v>30</v>
      </c>
      <c r="D1341" t="s">
        <v>469</v>
      </c>
      <c r="E1341">
        <v>2018</v>
      </c>
      <c r="F1341">
        <v>362000</v>
      </c>
      <c r="G1341" t="s">
        <v>8881</v>
      </c>
      <c r="H1341">
        <v>2563700</v>
      </c>
      <c r="I1341">
        <v>6272900</v>
      </c>
      <c r="J1341" t="s">
        <v>8468</v>
      </c>
      <c r="K1341">
        <v>77300</v>
      </c>
      <c r="L1341">
        <v>338100</v>
      </c>
      <c r="M1341">
        <v>538</v>
      </c>
      <c r="N1341" t="s">
        <v>8882</v>
      </c>
      <c r="O1341" t="s">
        <v>8883</v>
      </c>
      <c r="P1341">
        <f>SUM(sample_report[[#This Row],[DIFF_4]:[DIFF_0]])</f>
        <v>3225.94</v>
      </c>
      <c r="Q1341">
        <f>sample_report[[#This Row],[CTP_4]]-sample_report[[#This Row],[NOM_TAX_4]]</f>
        <v>241.93999999999994</v>
      </c>
      <c r="R1341" s="1">
        <f>sample_report[[#This Row],[CTP_3]]-sample_report[[#This Row],[NOM_TAX_3]]</f>
        <v>745</v>
      </c>
      <c r="S1341" s="1">
        <f>sample_report[[#This Row],[CTP_2]]-sample_report[[#This Row],[NOMO_TAX_2]]</f>
        <v>527</v>
      </c>
      <c r="T1341" s="1">
        <f>sample_report[[#This Row],[CTP_1]]-sample_report[[#This Row],[NOM_TAX_1]]</f>
        <v>848</v>
      </c>
      <c r="U1341" s="1">
        <f>sample_report[[#This Row],[CTP_0]]-sample_report[[#This Row],[NOM_TAX_0]]</f>
        <v>864</v>
      </c>
      <c r="V1341" t="s">
        <v>8479</v>
      </c>
      <c r="W1341" t="s">
        <v>8480</v>
      </c>
      <c r="X1341" t="s">
        <v>8466</v>
      </c>
      <c r="Y1341" t="s">
        <v>8467</v>
      </c>
      <c r="Z1341" t="s">
        <v>8468</v>
      </c>
      <c r="AA1341">
        <f>sample_report[[#This Row],[PTI_4]]*sample_report[[#This Row],[STR_4]]*0.01</f>
        <v>996.06000000000006</v>
      </c>
      <c r="AF1341">
        <v>39</v>
      </c>
      <c r="AG1341">
        <v>39</v>
      </c>
      <c r="AH1341">
        <v>39</v>
      </c>
      <c r="AI1341">
        <v>39</v>
      </c>
      <c r="AJ1341">
        <v>39</v>
      </c>
      <c r="AK1341" t="s">
        <v>8483</v>
      </c>
      <c r="AL1341" t="s">
        <v>8884</v>
      </c>
      <c r="AM1341" t="s">
        <v>8469</v>
      </c>
      <c r="AN1341">
        <v>316400</v>
      </c>
      <c r="AO1341">
        <v>362000</v>
      </c>
      <c r="AP1341" t="s">
        <v>8885</v>
      </c>
      <c r="AQ1341" t="s">
        <v>8886</v>
      </c>
      <c r="AR1341" t="s">
        <v>8887</v>
      </c>
    </row>
    <row r="1342" spans="1:44" hidden="1" x14ac:dyDescent="0.3">
      <c r="A1342" t="s">
        <v>6678</v>
      </c>
      <c r="B1342" t="s">
        <v>6679</v>
      </c>
      <c r="C1342" t="s">
        <v>30</v>
      </c>
      <c r="D1342" t="s">
        <v>469</v>
      </c>
      <c r="E1342">
        <v>2018</v>
      </c>
      <c r="F1342">
        <v>86100</v>
      </c>
      <c r="G1342" t="s">
        <v>8888</v>
      </c>
      <c r="H1342">
        <v>789110</v>
      </c>
      <c r="I1342">
        <v>1543030</v>
      </c>
      <c r="J1342" t="s">
        <v>2858</v>
      </c>
      <c r="K1342">
        <v>-47760</v>
      </c>
      <c r="L1342">
        <v>133180</v>
      </c>
      <c r="M1342">
        <v>851</v>
      </c>
      <c r="N1342" t="s">
        <v>8889</v>
      </c>
      <c r="O1342" t="s">
        <v>8890</v>
      </c>
      <c r="P1342">
        <f>SUM(sample_report[[#This Row],[DIFF_4]:[DIFF_0]])</f>
        <v>1157.5817299999999</v>
      </c>
      <c r="Q1342">
        <f>sample_report[[#This Row],[CTP_4]]-sample_report[[#This Row],[NOM_TAX_4]]</f>
        <v>-36.218270000000018</v>
      </c>
      <c r="R1342" s="1">
        <f>sample_report[[#This Row],[CTP_3]]-sample_report[[#This Row],[NOM_TAX_3]]</f>
        <v>199.3</v>
      </c>
      <c r="S1342" s="1">
        <f>sample_report[[#This Row],[CTP_2]]-sample_report[[#This Row],[NOMO_TAX_2]]</f>
        <v>290.5</v>
      </c>
      <c r="T1342" s="1">
        <f>sample_report[[#This Row],[CTP_1]]-sample_report[[#This Row],[NOM_TAX_1]]</f>
        <v>367.2</v>
      </c>
      <c r="U1342" s="1">
        <f>sample_report[[#This Row],[CTP_0]]-sample_report[[#This Row],[NOM_TAX_0]]</f>
        <v>336.8</v>
      </c>
      <c r="V1342" t="s">
        <v>6697</v>
      </c>
      <c r="W1342" t="s">
        <v>6698</v>
      </c>
      <c r="X1342" t="s">
        <v>6684</v>
      </c>
      <c r="Y1342" t="s">
        <v>6685</v>
      </c>
      <c r="Z1342" t="s">
        <v>2858</v>
      </c>
      <c r="AA1342">
        <f>sample_report[[#This Row],[PTI_4]]*sample_report[[#This Row],[STR_4]]*0.01</f>
        <v>330.61827</v>
      </c>
      <c r="AF1342">
        <v>38.909999999999997</v>
      </c>
      <c r="AG1342">
        <v>38.909999999999997</v>
      </c>
      <c r="AH1342">
        <v>25.84</v>
      </c>
      <c r="AI1342">
        <v>25.89</v>
      </c>
      <c r="AJ1342">
        <v>25.75</v>
      </c>
      <c r="AK1342" t="s">
        <v>6701</v>
      </c>
      <c r="AL1342" t="s">
        <v>8891</v>
      </c>
      <c r="AM1342" t="s">
        <v>6686</v>
      </c>
      <c r="AN1342">
        <v>87840</v>
      </c>
      <c r="AO1342">
        <v>86100</v>
      </c>
      <c r="AP1342" t="s">
        <v>8892</v>
      </c>
      <c r="AQ1342" t="s">
        <v>8893</v>
      </c>
      <c r="AR1342" t="s">
        <v>8894</v>
      </c>
    </row>
    <row r="1343" spans="1:44" hidden="1" x14ac:dyDescent="0.3">
      <c r="A1343" t="s">
        <v>5532</v>
      </c>
      <c r="B1343" t="s">
        <v>5533</v>
      </c>
      <c r="C1343" t="s">
        <v>30</v>
      </c>
      <c r="D1343" t="s">
        <v>469</v>
      </c>
      <c r="E1343">
        <v>2018</v>
      </c>
      <c r="F1343">
        <v>118128</v>
      </c>
      <c r="G1343" t="s">
        <v>8895</v>
      </c>
      <c r="H1343">
        <v>560081</v>
      </c>
      <c r="I1343">
        <v>834099</v>
      </c>
      <c r="J1343" t="s">
        <v>5539</v>
      </c>
      <c r="K1343">
        <v>16870</v>
      </c>
      <c r="L1343">
        <v>101214</v>
      </c>
      <c r="M1343">
        <v>1294</v>
      </c>
      <c r="N1343" t="s">
        <v>8896</v>
      </c>
      <c r="O1343" t="s">
        <v>8897</v>
      </c>
      <c r="P1343">
        <f>SUM(sample_report[[#This Row],[DIFF_4]:[DIFF_0]])</f>
        <v>1078.1615000000002</v>
      </c>
      <c r="Q1343">
        <f>sample_report[[#This Row],[CTP_4]]-sample_report[[#This Row],[NOM_TAX_4]]</f>
        <v>-73.838499999999954</v>
      </c>
      <c r="R1343" s="1">
        <f>sample_report[[#This Row],[CTP_3]]-sample_report[[#This Row],[NOM_TAX_3]]</f>
        <v>296.5</v>
      </c>
      <c r="S1343" s="1">
        <f>sample_report[[#This Row],[CTP_2]]-sample_report[[#This Row],[NOMO_TAX_2]]</f>
        <v>372</v>
      </c>
      <c r="T1343" s="1">
        <f>sample_report[[#This Row],[CTP_1]]-sample_report[[#This Row],[NOM_TAX_1]]</f>
        <v>336</v>
      </c>
      <c r="U1343" s="1">
        <f>sample_report[[#This Row],[CTP_0]]-sample_report[[#This Row],[NOM_TAX_0]]</f>
        <v>147.5</v>
      </c>
      <c r="V1343" t="s">
        <v>2617</v>
      </c>
      <c r="W1343" t="s">
        <v>5551</v>
      </c>
      <c r="X1343" t="s">
        <v>433</v>
      </c>
      <c r="Y1343" t="s">
        <v>5538</v>
      </c>
      <c r="Z1343" t="s">
        <v>5539</v>
      </c>
      <c r="AA1343">
        <f>sample_report[[#This Row],[PTI_4]]*sample_report[[#This Row],[STR_4]]*0.01</f>
        <v>359.63849999999996</v>
      </c>
      <c r="AF1343">
        <v>39</v>
      </c>
      <c r="AG1343">
        <v>39</v>
      </c>
      <c r="AH1343">
        <v>39</v>
      </c>
      <c r="AI1343">
        <v>39</v>
      </c>
      <c r="AJ1343">
        <v>39</v>
      </c>
      <c r="AK1343" t="s">
        <v>5554</v>
      </c>
      <c r="AL1343" t="s">
        <v>8898</v>
      </c>
      <c r="AM1343" t="s">
        <v>5541</v>
      </c>
      <c r="AN1343">
        <v>127865</v>
      </c>
      <c r="AO1343">
        <v>118128</v>
      </c>
      <c r="AP1343" t="s">
        <v>8899</v>
      </c>
      <c r="AQ1343" t="s">
        <v>8900</v>
      </c>
      <c r="AR1343" t="s">
        <v>35</v>
      </c>
    </row>
    <row r="1344" spans="1:44" hidden="1" x14ac:dyDescent="0.3">
      <c r="A1344" t="s">
        <v>7139</v>
      </c>
      <c r="B1344" t="s">
        <v>7140</v>
      </c>
      <c r="C1344" t="s">
        <v>30</v>
      </c>
      <c r="D1344" t="s">
        <v>469</v>
      </c>
      <c r="E1344">
        <v>2018</v>
      </c>
      <c r="F1344">
        <v>47130</v>
      </c>
      <c r="G1344" t="s">
        <v>8901</v>
      </c>
      <c r="H1344">
        <v>-33480</v>
      </c>
      <c r="I1344">
        <v>275260</v>
      </c>
      <c r="J1344" t="s">
        <v>7146</v>
      </c>
      <c r="K1344">
        <v>12120</v>
      </c>
      <c r="L1344">
        <v>41410</v>
      </c>
      <c r="M1344">
        <v>1581</v>
      </c>
      <c r="N1344" t="s">
        <v>8902</v>
      </c>
      <c r="O1344" t="s">
        <v>8903</v>
      </c>
      <c r="P1344">
        <f>SUM(sample_report[[#This Row],[DIFF_4]:[DIFF_0]])</f>
        <v>519.24656000000004</v>
      </c>
      <c r="Q1344">
        <f>sample_report[[#This Row],[CTP_4]]-sample_report[[#This Row],[NOM_TAX_4]]</f>
        <v>2.5465600000000279</v>
      </c>
      <c r="R1344" s="1">
        <f>sample_report[[#This Row],[CTP_3]]-sample_report[[#This Row],[NOM_TAX_3]]</f>
        <v>115.1</v>
      </c>
      <c r="S1344" s="1">
        <f>sample_report[[#This Row],[CTP_2]]-sample_report[[#This Row],[NOMO_TAX_2]]</f>
        <v>124.7</v>
      </c>
      <c r="T1344" s="1">
        <f>sample_report[[#This Row],[CTP_1]]-sample_report[[#This Row],[NOM_TAX_1]]</f>
        <v>170</v>
      </c>
      <c r="U1344" s="1">
        <f>sample_report[[#This Row],[CTP_0]]-sample_report[[#This Row],[NOM_TAX_0]]</f>
        <v>106.9</v>
      </c>
      <c r="V1344" t="s">
        <v>7154</v>
      </c>
      <c r="W1344" t="s">
        <v>7155</v>
      </c>
      <c r="X1344" t="s">
        <v>7145</v>
      </c>
      <c r="Y1344" t="s">
        <v>3666</v>
      </c>
      <c r="Z1344" t="s">
        <v>7146</v>
      </c>
      <c r="AA1344">
        <f>sample_report[[#This Row],[PTI_4]]*sample_report[[#This Row],[STR_4]]*0.01</f>
        <v>139.45343999999997</v>
      </c>
      <c r="AF1344">
        <v>38.909999999999997</v>
      </c>
      <c r="AG1344">
        <v>38.909999999999997</v>
      </c>
      <c r="AH1344">
        <v>25.84</v>
      </c>
      <c r="AI1344">
        <v>25.89</v>
      </c>
      <c r="AJ1344">
        <v>25.75</v>
      </c>
      <c r="AK1344" t="s">
        <v>7157</v>
      </c>
      <c r="AL1344" t="s">
        <v>8904</v>
      </c>
      <c r="AM1344" t="s">
        <v>7147</v>
      </c>
      <c r="AN1344">
        <v>45710</v>
      </c>
      <c r="AO1344">
        <v>47130</v>
      </c>
      <c r="AP1344" t="s">
        <v>8905</v>
      </c>
      <c r="AQ1344" t="s">
        <v>2187</v>
      </c>
      <c r="AR1344" t="s">
        <v>35</v>
      </c>
    </row>
    <row r="1345" spans="1:44" hidden="1" x14ac:dyDescent="0.3">
      <c r="A1345" t="s">
        <v>8460</v>
      </c>
      <c r="B1345" t="s">
        <v>8461</v>
      </c>
      <c r="C1345" t="s">
        <v>30</v>
      </c>
      <c r="D1345" t="s">
        <v>469</v>
      </c>
      <c r="E1345">
        <v>2019</v>
      </c>
      <c r="F1345">
        <v>344500</v>
      </c>
      <c r="G1345" t="s">
        <v>8919</v>
      </c>
      <c r="H1345">
        <v>2724100</v>
      </c>
      <c r="I1345">
        <v>6451500</v>
      </c>
      <c r="J1345" t="s">
        <v>87</v>
      </c>
      <c r="K1345">
        <v>200</v>
      </c>
      <c r="L1345">
        <v>392900</v>
      </c>
      <c r="M1345">
        <v>618</v>
      </c>
      <c r="N1345" t="s">
        <v>8920</v>
      </c>
      <c r="O1345" t="s">
        <v>8921</v>
      </c>
      <c r="P1345">
        <f>SUM(sample_report[[#This Row],[DIFF_4]:[DIFF_0]])</f>
        <v>890.23999999999978</v>
      </c>
      <c r="Q1345">
        <f>sample_report[[#This Row],[CTP_4]]-sample_report[[#This Row],[NOM_TAX_4]]</f>
        <v>-2329.7600000000002</v>
      </c>
      <c r="R1345" s="1">
        <f>sample_report[[#This Row],[CTP_3]]-sample_report[[#This Row],[NOM_TAX_3]]</f>
        <v>527</v>
      </c>
      <c r="S1345" s="1">
        <f>sample_report[[#This Row],[CTP_2]]-sample_report[[#This Row],[NOMO_TAX_2]]</f>
        <v>848</v>
      </c>
      <c r="T1345" s="1">
        <f>sample_report[[#This Row],[CTP_1]]-sample_report[[#This Row],[NOM_TAX_1]]</f>
        <v>864</v>
      </c>
      <c r="U1345" s="1">
        <f>sample_report[[#This Row],[CTP_0]]-sample_report[[#This Row],[NOM_TAX_0]]</f>
        <v>981</v>
      </c>
      <c r="V1345" t="s">
        <v>8480</v>
      </c>
      <c r="W1345" t="s">
        <v>8466</v>
      </c>
      <c r="X1345" t="s">
        <v>8467</v>
      </c>
      <c r="Y1345" t="s">
        <v>8468</v>
      </c>
      <c r="Z1345" t="s">
        <v>87</v>
      </c>
      <c r="AA1345">
        <f>sample_report[[#This Row],[PTI_4]]*sample_report[[#This Row],[STR_4]]*0.01</f>
        <v>3074.76</v>
      </c>
      <c r="AF1345">
        <v>39</v>
      </c>
      <c r="AG1345">
        <v>39</v>
      </c>
      <c r="AH1345">
        <v>39</v>
      </c>
      <c r="AI1345">
        <v>39</v>
      </c>
      <c r="AJ1345">
        <v>39</v>
      </c>
      <c r="AK1345" t="s">
        <v>8884</v>
      </c>
      <c r="AL1345" t="s">
        <v>8469</v>
      </c>
      <c r="AM1345" t="s">
        <v>8470</v>
      </c>
      <c r="AN1345">
        <v>362000</v>
      </c>
      <c r="AO1345">
        <v>344500</v>
      </c>
      <c r="AP1345" t="s">
        <v>8922</v>
      </c>
      <c r="AQ1345" t="s">
        <v>8923</v>
      </c>
      <c r="AR1345" t="s">
        <v>8924</v>
      </c>
    </row>
    <row r="1346" spans="1:44" hidden="1" x14ac:dyDescent="0.3">
      <c r="A1346" t="s">
        <v>6678</v>
      </c>
      <c r="B1346" t="s">
        <v>6679</v>
      </c>
      <c r="C1346" t="s">
        <v>30</v>
      </c>
      <c r="D1346" t="s">
        <v>469</v>
      </c>
      <c r="E1346">
        <v>2019</v>
      </c>
      <c r="F1346">
        <v>70160</v>
      </c>
      <c r="G1346" t="s">
        <v>8925</v>
      </c>
      <c r="H1346">
        <v>797050</v>
      </c>
      <c r="I1346">
        <v>1687490</v>
      </c>
      <c r="J1346" t="s">
        <v>4848</v>
      </c>
      <c r="K1346">
        <v>18720</v>
      </c>
      <c r="L1346">
        <v>51180</v>
      </c>
      <c r="M1346">
        <v>317</v>
      </c>
      <c r="N1346" t="s">
        <v>8926</v>
      </c>
      <c r="O1346" t="s">
        <v>8927</v>
      </c>
      <c r="P1346">
        <f>SUM(sample_report[[#This Row],[DIFF_4]:[DIFF_0]])</f>
        <v>1241.2007000000001</v>
      </c>
      <c r="Q1346">
        <f>sample_report[[#This Row],[CTP_4]]-sample_report[[#This Row],[NOM_TAX_4]]</f>
        <v>-4.1992999999999654</v>
      </c>
      <c r="R1346" s="1">
        <f>sample_report[[#This Row],[CTP_3]]-sample_report[[#This Row],[NOM_TAX_3]]</f>
        <v>290.5</v>
      </c>
      <c r="S1346" s="1">
        <f>sample_report[[#This Row],[CTP_2]]-sample_report[[#This Row],[NOMO_TAX_2]]</f>
        <v>367.2</v>
      </c>
      <c r="T1346" s="1">
        <f>sample_report[[#This Row],[CTP_1]]-sample_report[[#This Row],[NOM_TAX_1]]</f>
        <v>336.8</v>
      </c>
      <c r="U1346" s="1">
        <f>sample_report[[#This Row],[CTP_0]]-sample_report[[#This Row],[NOM_TAX_0]]</f>
        <v>250.9</v>
      </c>
      <c r="V1346" t="s">
        <v>6698</v>
      </c>
      <c r="W1346" t="s">
        <v>6684</v>
      </c>
      <c r="X1346" t="s">
        <v>6685</v>
      </c>
      <c r="Y1346" t="s">
        <v>2858</v>
      </c>
      <c r="Z1346" t="s">
        <v>4848</v>
      </c>
      <c r="AA1346">
        <f>sample_report[[#This Row],[PTI_4]]*sample_report[[#This Row],[STR_4]]*0.01</f>
        <v>203.49929999999998</v>
      </c>
      <c r="AF1346">
        <v>38.909999999999997</v>
      </c>
      <c r="AG1346">
        <v>38.909999999999997</v>
      </c>
      <c r="AH1346">
        <v>25.84</v>
      </c>
      <c r="AI1346">
        <v>25.89</v>
      </c>
      <c r="AJ1346">
        <v>25.75</v>
      </c>
      <c r="AK1346" t="s">
        <v>8891</v>
      </c>
      <c r="AL1346" t="s">
        <v>6686</v>
      </c>
      <c r="AM1346" t="s">
        <v>6687</v>
      </c>
      <c r="AN1346">
        <v>86100</v>
      </c>
      <c r="AO1346">
        <v>70160</v>
      </c>
      <c r="AP1346" t="s">
        <v>8928</v>
      </c>
      <c r="AQ1346" t="s">
        <v>8893</v>
      </c>
      <c r="AR1346" t="s">
        <v>3129</v>
      </c>
    </row>
    <row r="1347" spans="1:44" hidden="1" x14ac:dyDescent="0.3">
      <c r="A1347" t="s">
        <v>5532</v>
      </c>
      <c r="B1347" t="s">
        <v>5533</v>
      </c>
      <c r="C1347" t="s">
        <v>30</v>
      </c>
      <c r="D1347" t="s">
        <v>469</v>
      </c>
      <c r="E1347">
        <v>2019</v>
      </c>
      <c r="F1347">
        <v>120972</v>
      </c>
      <c r="G1347" t="s">
        <v>8929</v>
      </c>
      <c r="H1347">
        <v>592146</v>
      </c>
      <c r="I1347">
        <v>833831</v>
      </c>
      <c r="J1347" t="s">
        <v>5540</v>
      </c>
      <c r="K1347">
        <v>23057</v>
      </c>
      <c r="L1347">
        <v>97881</v>
      </c>
      <c r="M1347">
        <v>1174</v>
      </c>
      <c r="N1347" t="s">
        <v>8930</v>
      </c>
      <c r="O1347" t="s">
        <v>8931</v>
      </c>
      <c r="P1347">
        <f>SUM(sample_report[[#This Row],[DIFF_4]:[DIFF_0]])</f>
        <v>961.11539999999991</v>
      </c>
      <c r="Q1347">
        <f>sample_report[[#This Row],[CTP_4]]-sample_report[[#This Row],[NOM_TAX_4]]</f>
        <v>-115.78460000000007</v>
      </c>
      <c r="R1347" s="1">
        <f>sample_report[[#This Row],[CTP_3]]-sample_report[[#This Row],[NOM_TAX_3]]</f>
        <v>372</v>
      </c>
      <c r="S1347" s="1">
        <f>sample_report[[#This Row],[CTP_2]]-sample_report[[#This Row],[NOMO_TAX_2]]</f>
        <v>336</v>
      </c>
      <c r="T1347" s="1">
        <f>sample_report[[#This Row],[CTP_1]]-sample_report[[#This Row],[NOM_TAX_1]]</f>
        <v>147.5</v>
      </c>
      <c r="U1347" s="1">
        <f>sample_report[[#This Row],[CTP_0]]-sample_report[[#This Row],[NOM_TAX_0]]</f>
        <v>221.4</v>
      </c>
      <c r="V1347" t="s">
        <v>5551</v>
      </c>
      <c r="W1347" t="s">
        <v>433</v>
      </c>
      <c r="X1347" t="s">
        <v>5538</v>
      </c>
      <c r="Y1347" t="s">
        <v>5539</v>
      </c>
      <c r="Z1347" t="s">
        <v>5540</v>
      </c>
      <c r="AA1347">
        <f>sample_report[[#This Row],[PTI_4]]*sample_report[[#This Row],[STR_4]]*0.01</f>
        <v>412.28460000000007</v>
      </c>
      <c r="AF1347">
        <v>39</v>
      </c>
      <c r="AG1347">
        <v>39</v>
      </c>
      <c r="AH1347">
        <v>39</v>
      </c>
      <c r="AI1347">
        <v>39</v>
      </c>
      <c r="AJ1347">
        <v>39</v>
      </c>
      <c r="AK1347" t="s">
        <v>8898</v>
      </c>
      <c r="AL1347" t="s">
        <v>5541</v>
      </c>
      <c r="AM1347" t="s">
        <v>5542</v>
      </c>
      <c r="AN1347">
        <v>118128</v>
      </c>
      <c r="AO1347">
        <v>120972</v>
      </c>
      <c r="AP1347" t="s">
        <v>2199</v>
      </c>
      <c r="AQ1347" t="s">
        <v>8932</v>
      </c>
      <c r="AR1347" t="s">
        <v>35</v>
      </c>
    </row>
    <row r="1348" spans="1:44" hidden="1" x14ac:dyDescent="0.3">
      <c r="A1348" t="s">
        <v>7139</v>
      </c>
      <c r="B1348" t="s">
        <v>7140</v>
      </c>
      <c r="C1348" t="s">
        <v>30</v>
      </c>
      <c r="D1348" t="s">
        <v>469</v>
      </c>
      <c r="E1348">
        <v>2019</v>
      </c>
      <c r="F1348">
        <v>56130</v>
      </c>
      <c r="G1348" t="s">
        <v>8933</v>
      </c>
      <c r="H1348">
        <v>-460</v>
      </c>
      <c r="I1348">
        <v>304810</v>
      </c>
      <c r="J1348" t="s">
        <v>6393</v>
      </c>
      <c r="K1348">
        <v>13360</v>
      </c>
      <c r="L1348">
        <v>46780</v>
      </c>
      <c r="M1348">
        <v>1613</v>
      </c>
      <c r="N1348" t="s">
        <v>8934</v>
      </c>
      <c r="O1348" t="s">
        <v>8935</v>
      </c>
      <c r="P1348">
        <f>SUM(sample_report[[#This Row],[DIFF_4]:[DIFF_0]])</f>
        <v>473.67077000000006</v>
      </c>
      <c r="Q1348">
        <f>sample_report[[#This Row],[CTP_4]]-sample_report[[#This Row],[NOM_TAX_4]]</f>
        <v>-30.92922999999999</v>
      </c>
      <c r="R1348" s="1">
        <f>sample_report[[#This Row],[CTP_3]]-sample_report[[#This Row],[NOM_TAX_3]]</f>
        <v>124.7</v>
      </c>
      <c r="S1348" s="1">
        <f>sample_report[[#This Row],[CTP_2]]-sample_report[[#This Row],[NOMO_TAX_2]]</f>
        <v>170</v>
      </c>
      <c r="T1348" s="1">
        <f>sample_report[[#This Row],[CTP_1]]-sample_report[[#This Row],[NOM_TAX_1]]</f>
        <v>106.9</v>
      </c>
      <c r="U1348" s="1">
        <f>sample_report[[#This Row],[CTP_0]]-sample_report[[#This Row],[NOM_TAX_0]]</f>
        <v>103</v>
      </c>
      <c r="V1348" t="s">
        <v>7155</v>
      </c>
      <c r="W1348" t="s">
        <v>7145</v>
      </c>
      <c r="X1348" t="s">
        <v>3666</v>
      </c>
      <c r="Y1348" t="s">
        <v>7146</v>
      </c>
      <c r="Z1348" t="s">
        <v>6393</v>
      </c>
      <c r="AA1348">
        <f>sample_report[[#This Row],[PTI_4]]*sample_report[[#This Row],[STR_4]]*0.01</f>
        <v>146.02922999999998</v>
      </c>
      <c r="AF1348">
        <v>38.909999999999997</v>
      </c>
      <c r="AG1348">
        <v>38.909999999999997</v>
      </c>
      <c r="AH1348">
        <v>25.84</v>
      </c>
      <c r="AI1348">
        <v>25.89</v>
      </c>
      <c r="AJ1348">
        <v>25.75</v>
      </c>
      <c r="AK1348" t="s">
        <v>8904</v>
      </c>
      <c r="AL1348" t="s">
        <v>7147</v>
      </c>
      <c r="AM1348" t="s">
        <v>7148</v>
      </c>
      <c r="AN1348">
        <v>47130</v>
      </c>
      <c r="AO1348">
        <v>56130</v>
      </c>
      <c r="AP1348" t="s">
        <v>8936</v>
      </c>
      <c r="AQ1348" t="s">
        <v>7151</v>
      </c>
      <c r="AR1348" t="s">
        <v>35</v>
      </c>
    </row>
    <row r="1349" spans="1:44" hidden="1" x14ac:dyDescent="0.3">
      <c r="A1349" t="s">
        <v>8460</v>
      </c>
      <c r="B1349" t="s">
        <v>8461</v>
      </c>
      <c r="C1349" t="s">
        <v>30</v>
      </c>
      <c r="D1349" t="s">
        <v>469</v>
      </c>
      <c r="E1349">
        <v>2017</v>
      </c>
      <c r="F1349">
        <v>316400</v>
      </c>
      <c r="G1349" t="s">
        <v>8948</v>
      </c>
      <c r="H1349">
        <v>2599400</v>
      </c>
      <c r="I1349">
        <v>6295700</v>
      </c>
      <c r="J1349" t="s">
        <v>8467</v>
      </c>
      <c r="K1349">
        <v>66600</v>
      </c>
      <c r="L1349">
        <v>282800</v>
      </c>
      <c r="M1349">
        <v>454</v>
      </c>
      <c r="N1349" t="s">
        <v>8949</v>
      </c>
      <c r="O1349" t="s">
        <v>8950</v>
      </c>
      <c r="P1349">
        <f>SUM(sample_report[[#This Row],[DIFF_4]:[DIFF_0]])</f>
        <v>3185.12</v>
      </c>
      <c r="Q1349">
        <f>sample_report[[#This Row],[CTP_4]]-sample_report[[#This Row],[NOM_TAX_4]]</f>
        <v>-172.88</v>
      </c>
      <c r="R1349" s="1">
        <f>sample_report[[#This Row],[CTP_3]]-sample_report[[#This Row],[NOM_TAX_3]]</f>
        <v>1238</v>
      </c>
      <c r="S1349" s="1">
        <f>sample_report[[#This Row],[CTP_2]]-sample_report[[#This Row],[NOMO_TAX_2]]</f>
        <v>745</v>
      </c>
      <c r="T1349" s="1">
        <f>sample_report[[#This Row],[CTP_1]]-sample_report[[#This Row],[NOM_TAX_1]]</f>
        <v>527</v>
      </c>
      <c r="U1349" s="1">
        <f>sample_report[[#This Row],[CTP_0]]-sample_report[[#This Row],[NOM_TAX_0]]</f>
        <v>848</v>
      </c>
      <c r="V1349" t="s">
        <v>1859</v>
      </c>
      <c r="W1349" t="s">
        <v>8479</v>
      </c>
      <c r="X1349" t="s">
        <v>8480</v>
      </c>
      <c r="Y1349" t="s">
        <v>8466</v>
      </c>
      <c r="Z1349" t="s">
        <v>8467</v>
      </c>
      <c r="AA1349">
        <f>sample_report[[#This Row],[PTI_4]]*sample_report[[#This Row],[STR_4]]*0.01</f>
        <v>932.88</v>
      </c>
      <c r="AF1349">
        <v>39</v>
      </c>
      <c r="AG1349">
        <v>39</v>
      </c>
      <c r="AH1349">
        <v>39</v>
      </c>
      <c r="AI1349">
        <v>39</v>
      </c>
      <c r="AJ1349">
        <v>39</v>
      </c>
      <c r="AK1349" t="s">
        <v>8482</v>
      </c>
      <c r="AL1349" t="s">
        <v>8483</v>
      </c>
      <c r="AM1349" t="s">
        <v>8884</v>
      </c>
      <c r="AN1349">
        <v>149700</v>
      </c>
      <c r="AO1349">
        <v>316400</v>
      </c>
      <c r="AP1349" t="s">
        <v>8951</v>
      </c>
      <c r="AQ1349" t="s">
        <v>8952</v>
      </c>
      <c r="AR1349" t="s">
        <v>8953</v>
      </c>
    </row>
    <row r="1350" spans="1:44" hidden="1" x14ac:dyDescent="0.3">
      <c r="A1350" t="s">
        <v>6678</v>
      </c>
      <c r="B1350" t="s">
        <v>6679</v>
      </c>
      <c r="C1350" t="s">
        <v>30</v>
      </c>
      <c r="D1350" t="s">
        <v>469</v>
      </c>
      <c r="E1350">
        <v>2017</v>
      </c>
      <c r="F1350">
        <v>87840</v>
      </c>
      <c r="G1350" t="s">
        <v>8954</v>
      </c>
      <c r="H1350">
        <v>685020</v>
      </c>
      <c r="I1350">
        <v>1586700</v>
      </c>
      <c r="J1350" t="s">
        <v>6685</v>
      </c>
      <c r="K1350">
        <v>28610</v>
      </c>
      <c r="L1350">
        <v>58950</v>
      </c>
      <c r="M1350">
        <v>367</v>
      </c>
      <c r="N1350" t="s">
        <v>8955</v>
      </c>
      <c r="O1350" t="s">
        <v>8956</v>
      </c>
      <c r="P1350">
        <f>SUM(sample_report[[#This Row],[DIFF_4]:[DIFF_0]])</f>
        <v>1112.5885700000001</v>
      </c>
      <c r="Q1350">
        <f>sample_report[[#This Row],[CTP_4]]-sample_report[[#This Row],[NOM_TAX_4]]</f>
        <v>-38.811429999999973</v>
      </c>
      <c r="R1350" s="1">
        <f>sample_report[[#This Row],[CTP_3]]-sample_report[[#This Row],[NOM_TAX_3]]</f>
        <v>294.39999999999998</v>
      </c>
      <c r="S1350" s="1">
        <f>sample_report[[#This Row],[CTP_2]]-sample_report[[#This Row],[NOMO_TAX_2]]</f>
        <v>199.3</v>
      </c>
      <c r="T1350" s="1">
        <f>sample_report[[#This Row],[CTP_1]]-sample_report[[#This Row],[NOM_TAX_1]]</f>
        <v>290.5</v>
      </c>
      <c r="U1350" s="1">
        <f>sample_report[[#This Row],[CTP_0]]-sample_report[[#This Row],[NOM_TAX_0]]</f>
        <v>367.2</v>
      </c>
      <c r="V1350" t="s">
        <v>6696</v>
      </c>
      <c r="W1350" t="s">
        <v>6697</v>
      </c>
      <c r="X1350" t="s">
        <v>6698</v>
      </c>
      <c r="Y1350" t="s">
        <v>6684</v>
      </c>
      <c r="Z1350" t="s">
        <v>6685</v>
      </c>
      <c r="AA1350">
        <f>sample_report[[#This Row],[PTI_4]]*sample_report[[#This Row],[STR_4]]*0.01</f>
        <v>318.01142999999996</v>
      </c>
      <c r="AF1350">
        <v>38.909999999999997</v>
      </c>
      <c r="AG1350">
        <v>38.909999999999997</v>
      </c>
      <c r="AH1350">
        <v>25.84</v>
      </c>
      <c r="AI1350">
        <v>25.89</v>
      </c>
      <c r="AJ1350">
        <v>25.75</v>
      </c>
      <c r="AK1350" t="s">
        <v>6700</v>
      </c>
      <c r="AL1350" t="s">
        <v>6701</v>
      </c>
      <c r="AM1350" t="s">
        <v>8891</v>
      </c>
      <c r="AN1350">
        <v>97790</v>
      </c>
      <c r="AO1350">
        <v>87840</v>
      </c>
      <c r="AP1350" t="s">
        <v>8957</v>
      </c>
      <c r="AQ1350" t="s">
        <v>8958</v>
      </c>
      <c r="AR1350" t="s">
        <v>8959</v>
      </c>
    </row>
    <row r="1351" spans="1:44" hidden="1" x14ac:dyDescent="0.3">
      <c r="A1351" t="s">
        <v>5532</v>
      </c>
      <c r="B1351" t="s">
        <v>5533</v>
      </c>
      <c r="C1351" t="s">
        <v>30</v>
      </c>
      <c r="D1351" t="s">
        <v>469</v>
      </c>
      <c r="E1351">
        <v>2017</v>
      </c>
      <c r="F1351">
        <v>127865</v>
      </c>
      <c r="G1351" t="s">
        <v>8960</v>
      </c>
      <c r="H1351">
        <v>493591</v>
      </c>
      <c r="I1351">
        <v>730139</v>
      </c>
      <c r="J1351" t="s">
        <v>5538</v>
      </c>
      <c r="K1351">
        <v>43154</v>
      </c>
      <c r="L1351">
        <v>84674</v>
      </c>
      <c r="M1351">
        <v>1206</v>
      </c>
      <c r="N1351" t="s">
        <v>8961</v>
      </c>
      <c r="O1351" t="s">
        <v>8962</v>
      </c>
      <c r="P1351">
        <f>SUM(sample_report[[#This Row],[DIFF_4]:[DIFF_0]])</f>
        <v>1205.0810999999999</v>
      </c>
      <c r="Q1351">
        <f>sample_report[[#This Row],[CTP_4]]-sample_report[[#This Row],[NOM_TAX_4]]</f>
        <v>-85.218900000000019</v>
      </c>
      <c r="R1351" s="1">
        <f>sample_report[[#This Row],[CTP_3]]-sample_report[[#This Row],[NOM_TAX_3]]</f>
        <v>285.8</v>
      </c>
      <c r="S1351" s="1">
        <f>sample_report[[#This Row],[CTP_2]]-sample_report[[#This Row],[NOMO_TAX_2]]</f>
        <v>296.5</v>
      </c>
      <c r="T1351" s="1">
        <f>sample_report[[#This Row],[CTP_1]]-sample_report[[#This Row],[NOM_TAX_1]]</f>
        <v>372</v>
      </c>
      <c r="U1351" s="1">
        <f>sample_report[[#This Row],[CTP_0]]-sample_report[[#This Row],[NOM_TAX_0]]</f>
        <v>336</v>
      </c>
      <c r="V1351" t="s">
        <v>5550</v>
      </c>
      <c r="W1351" t="s">
        <v>2617</v>
      </c>
      <c r="X1351" t="s">
        <v>5551</v>
      </c>
      <c r="Y1351" t="s">
        <v>433</v>
      </c>
      <c r="Z1351" t="s">
        <v>5538</v>
      </c>
      <c r="AA1351">
        <f>sample_report[[#This Row],[PTI_4]]*sample_report[[#This Row],[STR_4]]*0.01</f>
        <v>311.41890000000001</v>
      </c>
      <c r="AF1351">
        <v>39</v>
      </c>
      <c r="AG1351">
        <v>39</v>
      </c>
      <c r="AH1351">
        <v>39</v>
      </c>
      <c r="AI1351">
        <v>39</v>
      </c>
      <c r="AJ1351">
        <v>39</v>
      </c>
      <c r="AK1351" t="s">
        <v>5553</v>
      </c>
      <c r="AL1351" t="s">
        <v>5554</v>
      </c>
      <c r="AM1351" t="s">
        <v>8898</v>
      </c>
      <c r="AN1351">
        <v>131722</v>
      </c>
      <c r="AO1351">
        <v>127865</v>
      </c>
      <c r="AP1351" t="s">
        <v>2199</v>
      </c>
      <c r="AQ1351" t="s">
        <v>8963</v>
      </c>
      <c r="AR1351" t="s">
        <v>35</v>
      </c>
    </row>
    <row r="1352" spans="1:44" hidden="1" x14ac:dyDescent="0.3">
      <c r="A1352" t="s">
        <v>7139</v>
      </c>
      <c r="B1352" t="s">
        <v>7140</v>
      </c>
      <c r="C1352" t="s">
        <v>30</v>
      </c>
      <c r="D1352" t="s">
        <v>469</v>
      </c>
      <c r="E1352">
        <v>2017</v>
      </c>
      <c r="F1352">
        <v>45710</v>
      </c>
      <c r="G1352" t="s">
        <v>8964</v>
      </c>
      <c r="H1352">
        <v>-64720</v>
      </c>
      <c r="I1352">
        <v>248560</v>
      </c>
      <c r="J1352" t="s">
        <v>3666</v>
      </c>
      <c r="K1352">
        <v>17020</v>
      </c>
      <c r="L1352">
        <v>32480</v>
      </c>
      <c r="M1352">
        <v>1399</v>
      </c>
      <c r="N1352" t="s">
        <v>8965</v>
      </c>
      <c r="O1352" t="s">
        <v>8966</v>
      </c>
      <c r="P1352">
        <f>SUM(sample_report[[#This Row],[DIFF_4]:[DIFF_0]])</f>
        <v>697.7</v>
      </c>
      <c r="Q1352">
        <f>sample_report[[#This Row],[CTP_4]]-sample_report[[#This Row],[NOM_TAX_4]]</f>
        <v>145.9</v>
      </c>
      <c r="R1352" s="1">
        <f>sample_report[[#This Row],[CTP_3]]-sample_report[[#This Row],[NOM_TAX_3]]</f>
        <v>142</v>
      </c>
      <c r="S1352" s="1">
        <f>sample_report[[#This Row],[CTP_2]]-sample_report[[#This Row],[NOMO_TAX_2]]</f>
        <v>115.1</v>
      </c>
      <c r="T1352" s="1">
        <f>sample_report[[#This Row],[CTP_1]]-sample_report[[#This Row],[NOM_TAX_1]]</f>
        <v>124.7</v>
      </c>
      <c r="U1352" s="1">
        <f>sample_report[[#This Row],[CTP_0]]-sample_report[[#This Row],[NOM_TAX_0]]</f>
        <v>170</v>
      </c>
      <c r="V1352" t="s">
        <v>7153</v>
      </c>
      <c r="W1352" t="s">
        <v>7154</v>
      </c>
      <c r="X1352" t="s">
        <v>7155</v>
      </c>
      <c r="Y1352" t="s">
        <v>7145</v>
      </c>
      <c r="Z1352" t="s">
        <v>3666</v>
      </c>
      <c r="AA1352">
        <f>sample_report[[#This Row],[PTI_4]]*sample_report[[#This Row],[STR_4]]*0.01</f>
        <v>0</v>
      </c>
      <c r="AK1352" t="s">
        <v>7156</v>
      </c>
      <c r="AL1352" t="s">
        <v>7157</v>
      </c>
      <c r="AM1352" t="s">
        <v>8904</v>
      </c>
      <c r="AN1352">
        <v>36740</v>
      </c>
      <c r="AO1352">
        <v>45710</v>
      </c>
      <c r="AP1352" t="s">
        <v>8967</v>
      </c>
      <c r="AQ1352" t="s">
        <v>8968</v>
      </c>
      <c r="AR1352" t="s">
        <v>35</v>
      </c>
    </row>
    <row r="1353" spans="1:44" x14ac:dyDescent="0.3">
      <c r="A1353" t="s">
        <v>2895</v>
      </c>
      <c r="B1353" t="s">
        <v>2896</v>
      </c>
      <c r="C1353" t="s">
        <v>30</v>
      </c>
      <c r="D1353" t="s">
        <v>1378</v>
      </c>
      <c r="E1353">
        <v>2016</v>
      </c>
      <c r="F1353">
        <v>66170</v>
      </c>
      <c r="G1353" t="s">
        <v>8975</v>
      </c>
      <c r="H1353">
        <v>130444</v>
      </c>
      <c r="I1353">
        <v>264394</v>
      </c>
      <c r="J1353" t="s">
        <v>2903</v>
      </c>
      <c r="K1353">
        <v>23644</v>
      </c>
      <c r="L1353">
        <v>42526</v>
      </c>
      <c r="M1353">
        <v>1650</v>
      </c>
      <c r="N1353" t="s">
        <v>8976</v>
      </c>
      <c r="O1353" t="s">
        <v>8977</v>
      </c>
      <c r="P1353">
        <f>SUM(sample_report[[#This Row],[DIFF_4]:[DIFF_0]])</f>
        <v>-49010.638699999996</v>
      </c>
      <c r="Q1353" s="1">
        <f>sample_report[[#This Row],[CTP_4]]-sample_report[[#This Row],[NOM_TAX_4]]</f>
        <v>-47.681199999999997</v>
      </c>
      <c r="R1353" s="1">
        <f>sample_report[[#This Row],[CTP_3]]-sample_report[[#This Row],[NOM_TAX_3]]</f>
        <v>-50.073000000000008</v>
      </c>
      <c r="S1353" s="1">
        <f>sample_report[[#This Row],[CTP_2]]-sample_report[[#This Row],[NOMO_TAX_2]]</f>
        <v>4.9555000000000007</v>
      </c>
      <c r="T1353" s="1">
        <f>sample_report[[#This Row],[CTP_1]]-sample_report[[#This Row],[NOM_TAX_1]]</f>
        <v>-23330.52</v>
      </c>
      <c r="U1353" s="1">
        <f>sample_report[[#This Row],[CTP_0]]-sample_report[[#This Row],[NOM_TAX_0]]</f>
        <v>-25587.32</v>
      </c>
      <c r="V1353" t="s">
        <v>8978</v>
      </c>
      <c r="W1353" t="s">
        <v>3120</v>
      </c>
      <c r="X1353" t="s">
        <v>2901</v>
      </c>
      <c r="Y1353" t="s">
        <v>2902</v>
      </c>
      <c r="Z1353" t="s">
        <v>2903</v>
      </c>
      <c r="AA1353">
        <f>sample_report[[#This Row],[PTI_4]]*sample_report[[#This Row],[STR_4]]*0.01</f>
        <v>107.2812</v>
      </c>
      <c r="AB1353">
        <f>sample_report[[#This Row],[PTI_3]]*sample_report[[#This Row],[STR_3]]*0.01</f>
        <v>163.29300000000001</v>
      </c>
      <c r="AC1353">
        <f>sample_report[[#This Row],[PTI_2]]*sample_report[[#This Row],[STR_32]]*0.01</f>
        <v>176.8845</v>
      </c>
      <c r="AD1353">
        <f>sample_report[[#This Row],[PTI_1]]*sample_report[[#This Row],[STR_1]]*0.01</f>
        <v>23525.19</v>
      </c>
      <c r="AE1353">
        <f>sample_report[[#This Row],[PTI_0]]*sample_report[[#This Row],[STR_0]]*0.01</f>
        <v>25806.3</v>
      </c>
      <c r="AF1353">
        <v>39</v>
      </c>
      <c r="AG1353">
        <v>39</v>
      </c>
      <c r="AH1353">
        <v>39</v>
      </c>
      <c r="AI1353">
        <v>39</v>
      </c>
      <c r="AJ1353">
        <v>39</v>
      </c>
      <c r="AK1353" t="s">
        <v>8979</v>
      </c>
      <c r="AL1353" t="s">
        <v>3121</v>
      </c>
      <c r="AM1353" t="s">
        <v>2905</v>
      </c>
      <c r="AN1353">
        <v>60321</v>
      </c>
      <c r="AO1353">
        <v>66170</v>
      </c>
      <c r="AP1353" t="s">
        <v>8980</v>
      </c>
      <c r="AQ1353" t="s">
        <v>35</v>
      </c>
      <c r="AR1353" t="s">
        <v>35</v>
      </c>
    </row>
    <row r="1354" spans="1:44" x14ac:dyDescent="0.3">
      <c r="A1354" t="s">
        <v>6033</v>
      </c>
      <c r="B1354" t="s">
        <v>6034</v>
      </c>
      <c r="C1354" t="s">
        <v>30</v>
      </c>
      <c r="D1354" t="s">
        <v>63</v>
      </c>
      <c r="E1354">
        <v>2020</v>
      </c>
      <c r="F1354">
        <v>-21033</v>
      </c>
      <c r="G1354" t="s">
        <v>8992</v>
      </c>
      <c r="H1354">
        <v>40534</v>
      </c>
      <c r="I1354">
        <v>195540</v>
      </c>
      <c r="J1354" t="s">
        <v>8993</v>
      </c>
      <c r="K1354">
        <v>-142</v>
      </c>
      <c r="L1354">
        <v>-20891</v>
      </c>
      <c r="M1354">
        <v>-1421</v>
      </c>
      <c r="N1354" t="s">
        <v>35</v>
      </c>
      <c r="O1354" t="s">
        <v>35</v>
      </c>
      <c r="P1354" t="e">
        <f>SUM(sample_report[[#This Row],[DIFF_4]:[DIFF_0]])</f>
        <v>#VALUE!</v>
      </c>
      <c r="Q1354" s="1" t="e">
        <f>sample_report[[#This Row],[CTP_4]]-sample_report[[#This Row],[NOM_TAX_4]]</f>
        <v>#VALUE!</v>
      </c>
      <c r="R1354" s="1" t="e">
        <f>sample_report[[#This Row],[CTP_3]]-sample_report[[#This Row],[NOM_TAX_3]]</f>
        <v>#VALUE!</v>
      </c>
      <c r="S1354" s="1" t="e">
        <f>sample_report[[#This Row],[CTP_2]]-sample_report[[#This Row],[NOMO_TAX_2]]</f>
        <v>#VALUE!</v>
      </c>
      <c r="T1354" s="1">
        <f>sample_report[[#This Row],[CTP_1]]-sample_report[[#This Row],[NOM_TAX_1]]</f>
        <v>3249.9639000000006</v>
      </c>
      <c r="U1354" s="1">
        <f>sample_report[[#This Row],[CTP_0]]-sample_report[[#This Row],[NOM_TAX_0]]</f>
        <v>5417.1175000000003</v>
      </c>
      <c r="V1354" t="s">
        <v>35</v>
      </c>
      <c r="W1354" t="s">
        <v>35</v>
      </c>
      <c r="X1354" t="s">
        <v>35</v>
      </c>
      <c r="Y1354" t="s">
        <v>6339</v>
      </c>
      <c r="Z1354" t="s">
        <v>8993</v>
      </c>
      <c r="AA1354">
        <f>sample_report[[#This Row],[PTI_4]]*sample_report[[#This Row],[STR_4]]*0.01</f>
        <v>-29.575491</v>
      </c>
      <c r="AB1354">
        <f>sample_report[[#This Row],[PTI_3]]*sample_report[[#This Row],[STR_3]]*0.01</f>
        <v>-32.326428</v>
      </c>
      <c r="AC1354">
        <f>sample_report[[#This Row],[PTI_2]]*sample_report[[#This Row],[STR_32]]*0.01</f>
        <v>-28.467928000000001</v>
      </c>
      <c r="AD1354">
        <f>sample_report[[#This Row],[PTI_1]]*sample_report[[#This Row],[STR_1]]*0.01</f>
        <v>-3249.4539000000004</v>
      </c>
      <c r="AE1354">
        <f>sample_report[[#This Row],[PTI_0]]*sample_report[[#This Row],[STR_0]]*0.01</f>
        <v>-5415.9975000000004</v>
      </c>
      <c r="AF1354">
        <v>38.909999999999997</v>
      </c>
      <c r="AG1354">
        <v>38.909999999999997</v>
      </c>
      <c r="AH1354">
        <v>25.84</v>
      </c>
      <c r="AI1354">
        <v>25.89</v>
      </c>
      <c r="AJ1354">
        <v>25.75</v>
      </c>
      <c r="AK1354" t="s">
        <v>6037</v>
      </c>
      <c r="AL1354" t="s">
        <v>6340</v>
      </c>
      <c r="AM1354" t="s">
        <v>8994</v>
      </c>
      <c r="AN1354">
        <v>-12551</v>
      </c>
      <c r="AO1354">
        <v>-21033</v>
      </c>
      <c r="AP1354" t="s">
        <v>8995</v>
      </c>
      <c r="AQ1354" t="s">
        <v>8996</v>
      </c>
      <c r="AR1354" t="s">
        <v>8997</v>
      </c>
    </row>
    <row r="1355" spans="1:44" x14ac:dyDescent="0.3">
      <c r="A1355" t="s">
        <v>6033</v>
      </c>
      <c r="B1355" t="s">
        <v>6034</v>
      </c>
      <c r="C1355" t="s">
        <v>30</v>
      </c>
      <c r="D1355" t="s">
        <v>63</v>
      </c>
      <c r="E1355">
        <v>2016</v>
      </c>
      <c r="F1355">
        <v>-7601</v>
      </c>
      <c r="G1355" t="s">
        <v>35</v>
      </c>
      <c r="H1355">
        <v>4689</v>
      </c>
      <c r="I1355">
        <v>14976</v>
      </c>
      <c r="J1355" t="s">
        <v>35</v>
      </c>
      <c r="K1355">
        <v>30</v>
      </c>
      <c r="L1355">
        <v>-7630</v>
      </c>
      <c r="M1355">
        <v>-6183</v>
      </c>
      <c r="N1355" t="s">
        <v>35</v>
      </c>
      <c r="O1355" t="s">
        <v>35</v>
      </c>
      <c r="P1355" t="e">
        <f>SUM(sample_report[[#This Row],[DIFF_4]:[DIFF_0]])</f>
        <v>#VALUE!</v>
      </c>
      <c r="Q1355" s="1" t="e">
        <f>sample_report[[#This Row],[CTP_4]]-sample_report[[#This Row],[NOM_TAX_4]]</f>
        <v>#VALUE!</v>
      </c>
      <c r="R1355" s="1" t="e">
        <f>sample_report[[#This Row],[CTP_3]]-sample_report[[#This Row],[NOM_TAX_3]]</f>
        <v>#VALUE!</v>
      </c>
      <c r="S1355" s="1" t="e">
        <f>sample_report[[#This Row],[CTP_2]]-sample_report[[#This Row],[NOMO_TAX_2]]</f>
        <v>#VALUE!</v>
      </c>
      <c r="T1355" s="1" t="e">
        <f>sample_report[[#This Row],[CTP_1]]-sample_report[[#This Row],[NOM_TAX_1]]</f>
        <v>#VALUE!</v>
      </c>
      <c r="U1355" s="1" t="e">
        <f>sample_report[[#This Row],[CTP_0]]-sample_report[[#This Row],[NOM_TAX_0]]</f>
        <v>#VALUE!</v>
      </c>
      <c r="V1355" t="s">
        <v>35</v>
      </c>
      <c r="W1355" t="s">
        <v>35</v>
      </c>
      <c r="X1355" t="s">
        <v>35</v>
      </c>
      <c r="Y1355" t="s">
        <v>35</v>
      </c>
      <c r="Z1355" t="s">
        <v>35</v>
      </c>
      <c r="AA1355" t="e">
        <f>sample_report[[#This Row],[PTI_4]]*sample_report[[#This Row],[STR_4]]*0.01</f>
        <v>#VALUE!</v>
      </c>
      <c r="AB1355" t="e">
        <f>sample_report[[#This Row],[PTI_3]]*sample_report[[#This Row],[STR_3]]*0.01</f>
        <v>#VALUE!</v>
      </c>
      <c r="AC1355" t="e">
        <f>sample_report[[#This Row],[PTI_2]]*sample_report[[#This Row],[STR_32]]*0.01</f>
        <v>#VALUE!</v>
      </c>
      <c r="AD1355">
        <f>sample_report[[#This Row],[PTI_1]]*sample_report[[#This Row],[STR_1]]*0.01</f>
        <v>-2300.2200000000003</v>
      </c>
      <c r="AE1355">
        <f>sample_report[[#This Row],[PTI_0]]*sample_report[[#This Row],[STR_0]]*0.01</f>
        <v>-2964.39</v>
      </c>
      <c r="AF1355">
        <v>39</v>
      </c>
      <c r="AG1355">
        <v>39</v>
      </c>
      <c r="AH1355">
        <v>39</v>
      </c>
      <c r="AI1355">
        <v>39</v>
      </c>
      <c r="AJ1355">
        <v>39</v>
      </c>
      <c r="AK1355" t="s">
        <v>35</v>
      </c>
      <c r="AL1355" t="s">
        <v>35</v>
      </c>
      <c r="AM1355" t="s">
        <v>35</v>
      </c>
      <c r="AN1355">
        <v>-5898</v>
      </c>
      <c r="AO1355">
        <v>-7601</v>
      </c>
      <c r="AP1355" t="s">
        <v>8998</v>
      </c>
      <c r="AQ1355" t="s">
        <v>8999</v>
      </c>
      <c r="AR1355" t="s">
        <v>35</v>
      </c>
    </row>
    <row r="1356" spans="1:44" hidden="1" x14ac:dyDescent="0.3">
      <c r="A1356" t="s">
        <v>9192</v>
      </c>
      <c r="B1356" t="s">
        <v>9193</v>
      </c>
      <c r="C1356" t="s">
        <v>30</v>
      </c>
      <c r="D1356" t="s">
        <v>1168</v>
      </c>
      <c r="E1356">
        <v>2018</v>
      </c>
      <c r="F1356">
        <v>102210</v>
      </c>
      <c r="G1356" t="s">
        <v>9194</v>
      </c>
      <c r="H1356">
        <v>783620</v>
      </c>
      <c r="I1356">
        <v>1940800</v>
      </c>
      <c r="J1356" t="s">
        <v>9195</v>
      </c>
      <c r="K1356">
        <v>41630</v>
      </c>
      <c r="L1356">
        <v>60520</v>
      </c>
      <c r="M1356">
        <v>314</v>
      </c>
      <c r="N1356" t="s">
        <v>9196</v>
      </c>
      <c r="O1356" t="s">
        <v>9197</v>
      </c>
      <c r="P1356">
        <f>SUM(sample_report[[#This Row],[DIFF_4]:[DIFF_0]])</f>
        <v>729.50432000000012</v>
      </c>
      <c r="Q1356">
        <f>sample_report[[#This Row],[CTP_4]]-sample_report[[#This Row],[NOM_TAX_4]]</f>
        <v>-308.39567999999991</v>
      </c>
      <c r="R1356" s="1">
        <f>sample_report[[#This Row],[CTP_3]]-sample_report[[#This Row],[NOM_TAX_3]]</f>
        <v>191.6</v>
      </c>
      <c r="S1356" s="1">
        <f>sample_report[[#This Row],[CTP_2]]-sample_report[[#This Row],[NOMO_TAX_2]]</f>
        <v>233.3</v>
      </c>
      <c r="T1356" s="1">
        <f>sample_report[[#This Row],[CTP_1]]-sample_report[[#This Row],[NOM_TAX_1]]</f>
        <v>273.60000000000002</v>
      </c>
      <c r="U1356" s="1">
        <f>sample_report[[#This Row],[CTP_0]]-sample_report[[#This Row],[NOM_TAX_0]]</f>
        <v>339.4</v>
      </c>
      <c r="V1356" t="s">
        <v>9198</v>
      </c>
      <c r="W1356" t="s">
        <v>9199</v>
      </c>
      <c r="X1356" t="s">
        <v>9200</v>
      </c>
      <c r="Y1356" t="s">
        <v>9201</v>
      </c>
      <c r="Z1356" t="s">
        <v>9195</v>
      </c>
      <c r="AA1356">
        <f>sample_report[[#This Row],[PTI_4]]*sample_report[[#This Row],[STR_4]]*0.01</f>
        <v>422.0956799999999</v>
      </c>
      <c r="AF1356">
        <v>38.909999999999997</v>
      </c>
      <c r="AG1356">
        <v>38.909999999999997</v>
      </c>
      <c r="AH1356">
        <v>25.84</v>
      </c>
      <c r="AI1356">
        <v>25.89</v>
      </c>
      <c r="AJ1356">
        <v>25.75</v>
      </c>
      <c r="AK1356" t="s">
        <v>9202</v>
      </c>
      <c r="AL1356" t="s">
        <v>9203</v>
      </c>
      <c r="AM1356" t="s">
        <v>9204</v>
      </c>
      <c r="AN1356">
        <v>152780</v>
      </c>
      <c r="AO1356">
        <v>102210</v>
      </c>
      <c r="AP1356" t="s">
        <v>9205</v>
      </c>
      <c r="AQ1356" t="s">
        <v>9206</v>
      </c>
      <c r="AR1356" t="s">
        <v>9207</v>
      </c>
    </row>
    <row r="1357" spans="1:44" hidden="1" x14ac:dyDescent="0.3">
      <c r="A1357" t="s">
        <v>1166</v>
      </c>
      <c r="B1357" t="s">
        <v>1167</v>
      </c>
      <c r="C1357" t="s">
        <v>30</v>
      </c>
      <c r="D1357" t="s">
        <v>1168</v>
      </c>
      <c r="E1357">
        <v>2018</v>
      </c>
      <c r="F1357">
        <v>98775</v>
      </c>
      <c r="G1357" t="s">
        <v>9208</v>
      </c>
      <c r="H1357">
        <v>424192</v>
      </c>
      <c r="I1357">
        <v>866229</v>
      </c>
      <c r="J1357" t="s">
        <v>1175</v>
      </c>
      <c r="K1357">
        <v>20981</v>
      </c>
      <c r="L1357">
        <v>77793</v>
      </c>
      <c r="M1357">
        <v>945</v>
      </c>
      <c r="N1357" t="s">
        <v>9209</v>
      </c>
      <c r="O1357" t="s">
        <v>9210</v>
      </c>
      <c r="P1357">
        <f>SUM(sample_report[[#This Row],[DIFF_4]:[DIFF_0]])</f>
        <v>608.11629999999991</v>
      </c>
      <c r="Q1357">
        <f>sample_report[[#This Row],[CTP_4]]-sample_report[[#This Row],[NOM_TAX_4]]</f>
        <v>-102.28370000000004</v>
      </c>
      <c r="R1357" s="1">
        <f>sample_report[[#This Row],[CTP_3]]-sample_report[[#This Row],[NOM_TAX_3]]</f>
        <v>157.80000000000001</v>
      </c>
      <c r="S1357" s="1">
        <f>sample_report[[#This Row],[CTP_2]]-sample_report[[#This Row],[NOMO_TAX_2]]</f>
        <v>180.8</v>
      </c>
      <c r="T1357" s="1">
        <f>sample_report[[#This Row],[CTP_1]]-sample_report[[#This Row],[NOM_TAX_1]]</f>
        <v>176.6</v>
      </c>
      <c r="U1357" s="1">
        <f>sample_report[[#This Row],[CTP_0]]-sample_report[[#This Row],[NOM_TAX_0]]</f>
        <v>195.2</v>
      </c>
      <c r="V1357" t="s">
        <v>1188</v>
      </c>
      <c r="W1357" t="s">
        <v>1189</v>
      </c>
      <c r="X1357" t="s">
        <v>1173</v>
      </c>
      <c r="Y1357" t="s">
        <v>1174</v>
      </c>
      <c r="Z1357" t="s">
        <v>1175</v>
      </c>
      <c r="AA1357">
        <f>sample_report[[#This Row],[PTI_4]]*sample_report[[#This Row],[STR_4]]*0.01</f>
        <v>313.88370000000003</v>
      </c>
      <c r="AF1357">
        <v>39</v>
      </c>
      <c r="AG1357">
        <v>39</v>
      </c>
      <c r="AH1357">
        <v>39</v>
      </c>
      <c r="AI1357">
        <v>39</v>
      </c>
      <c r="AJ1357">
        <v>39</v>
      </c>
      <c r="AK1357" t="s">
        <v>1192</v>
      </c>
      <c r="AL1357" t="s">
        <v>9211</v>
      </c>
      <c r="AM1357" t="s">
        <v>1177</v>
      </c>
      <c r="AN1357">
        <v>79673</v>
      </c>
      <c r="AO1357">
        <v>98775</v>
      </c>
      <c r="AP1357" t="s">
        <v>9212</v>
      </c>
      <c r="AQ1357" t="s">
        <v>3167</v>
      </c>
      <c r="AR1357" t="s">
        <v>9213</v>
      </c>
    </row>
    <row r="1358" spans="1:44" hidden="1" x14ac:dyDescent="0.3">
      <c r="A1358" t="s">
        <v>9192</v>
      </c>
      <c r="B1358" t="s">
        <v>9193</v>
      </c>
      <c r="C1358" t="s">
        <v>30</v>
      </c>
      <c r="D1358" t="s">
        <v>1168</v>
      </c>
      <c r="E1358">
        <v>2019</v>
      </c>
      <c r="F1358">
        <v>109440</v>
      </c>
      <c r="G1358" t="s">
        <v>9278</v>
      </c>
      <c r="H1358">
        <v>913630</v>
      </c>
      <c r="I1358">
        <v>2059660</v>
      </c>
      <c r="J1358" t="s">
        <v>9279</v>
      </c>
      <c r="K1358">
        <v>12680</v>
      </c>
      <c r="L1358">
        <v>95590</v>
      </c>
      <c r="M1358">
        <v>478</v>
      </c>
      <c r="N1358" t="s">
        <v>9280</v>
      </c>
      <c r="O1358" t="s">
        <v>9281</v>
      </c>
      <c r="P1358">
        <f>SUM(sample_report[[#This Row],[DIFF_4]:[DIFF_0]])</f>
        <v>824.72372000000007</v>
      </c>
      <c r="Q1358">
        <f>sample_report[[#This Row],[CTP_4]]-sample_report[[#This Row],[NOM_TAX_4]]</f>
        <v>-256.17628000000002</v>
      </c>
      <c r="R1358" s="1">
        <f>sample_report[[#This Row],[CTP_3]]-sample_report[[#This Row],[NOM_TAX_3]]</f>
        <v>233.3</v>
      </c>
      <c r="S1358" s="1">
        <f>sample_report[[#This Row],[CTP_2]]-sample_report[[#This Row],[NOMO_TAX_2]]</f>
        <v>273.60000000000002</v>
      </c>
      <c r="T1358" s="1">
        <f>sample_report[[#This Row],[CTP_1]]-sample_report[[#This Row],[NOM_TAX_1]]</f>
        <v>339.4</v>
      </c>
      <c r="U1358" s="1">
        <f>sample_report[[#This Row],[CTP_0]]-sample_report[[#This Row],[NOM_TAX_0]]</f>
        <v>234.6</v>
      </c>
      <c r="V1358" t="s">
        <v>9199</v>
      </c>
      <c r="W1358" t="s">
        <v>9200</v>
      </c>
      <c r="X1358" t="s">
        <v>9201</v>
      </c>
      <c r="Y1358" t="s">
        <v>9195</v>
      </c>
      <c r="Z1358" t="s">
        <v>9279</v>
      </c>
      <c r="AA1358">
        <f>sample_report[[#This Row],[PTI_4]]*sample_report[[#This Row],[STR_4]]*0.01</f>
        <v>447.77627999999999</v>
      </c>
      <c r="AF1358">
        <v>38.909999999999997</v>
      </c>
      <c r="AG1358">
        <v>38.909999999999997</v>
      </c>
      <c r="AH1358">
        <v>25.84</v>
      </c>
      <c r="AI1358">
        <v>25.89</v>
      </c>
      <c r="AJ1358">
        <v>25.75</v>
      </c>
      <c r="AK1358" t="s">
        <v>9203</v>
      </c>
      <c r="AL1358" t="s">
        <v>9204</v>
      </c>
      <c r="AM1358" t="s">
        <v>9282</v>
      </c>
      <c r="AN1358">
        <v>102210</v>
      </c>
      <c r="AO1358">
        <v>109440</v>
      </c>
      <c r="AP1358" t="s">
        <v>9283</v>
      </c>
      <c r="AQ1358" t="s">
        <v>9284</v>
      </c>
      <c r="AR1358" t="s">
        <v>9285</v>
      </c>
    </row>
    <row r="1359" spans="1:44" hidden="1" x14ac:dyDescent="0.3">
      <c r="A1359" t="s">
        <v>1166</v>
      </c>
      <c r="B1359" t="s">
        <v>1167</v>
      </c>
      <c r="C1359" t="s">
        <v>30</v>
      </c>
      <c r="D1359" t="s">
        <v>1168</v>
      </c>
      <c r="E1359">
        <v>2019</v>
      </c>
      <c r="F1359">
        <v>106975</v>
      </c>
      <c r="G1359" t="s">
        <v>9286</v>
      </c>
      <c r="H1359">
        <v>511549</v>
      </c>
      <c r="I1359">
        <v>984456</v>
      </c>
      <c r="J1359" t="s">
        <v>1176</v>
      </c>
      <c r="K1359">
        <v>20845</v>
      </c>
      <c r="L1359">
        <v>86130</v>
      </c>
      <c r="M1359">
        <v>931</v>
      </c>
      <c r="N1359" t="s">
        <v>9287</v>
      </c>
      <c r="O1359" t="s">
        <v>9288</v>
      </c>
      <c r="P1359">
        <f>SUM(sample_report[[#This Row],[DIFF_4]:[DIFF_0]])</f>
        <v>617.51179999999999</v>
      </c>
      <c r="Q1359">
        <f>sample_report[[#This Row],[CTP_4]]-sample_report[[#This Row],[NOM_TAX_4]]</f>
        <v>-156.68819999999999</v>
      </c>
      <c r="R1359" s="1">
        <f>sample_report[[#This Row],[CTP_3]]-sample_report[[#This Row],[NOM_TAX_3]]</f>
        <v>180.8</v>
      </c>
      <c r="S1359" s="1">
        <f>sample_report[[#This Row],[CTP_2]]-sample_report[[#This Row],[NOMO_TAX_2]]</f>
        <v>176.6</v>
      </c>
      <c r="T1359" s="1">
        <f>sample_report[[#This Row],[CTP_1]]-sample_report[[#This Row],[NOM_TAX_1]]</f>
        <v>195.2</v>
      </c>
      <c r="U1359" s="1">
        <f>sample_report[[#This Row],[CTP_0]]-sample_report[[#This Row],[NOM_TAX_0]]</f>
        <v>221.6</v>
      </c>
      <c r="V1359" t="s">
        <v>1189</v>
      </c>
      <c r="W1359" t="s">
        <v>1173</v>
      </c>
      <c r="X1359" t="s">
        <v>1174</v>
      </c>
      <c r="Y1359" t="s">
        <v>1175</v>
      </c>
      <c r="Z1359" t="s">
        <v>1176</v>
      </c>
      <c r="AA1359">
        <f>sample_report[[#This Row],[PTI_4]]*sample_report[[#This Row],[STR_4]]*0.01</f>
        <v>314.48820000000001</v>
      </c>
      <c r="AF1359">
        <v>39</v>
      </c>
      <c r="AG1359">
        <v>39</v>
      </c>
      <c r="AH1359">
        <v>39</v>
      </c>
      <c r="AI1359">
        <v>39</v>
      </c>
      <c r="AJ1359">
        <v>39</v>
      </c>
      <c r="AK1359" t="s">
        <v>9211</v>
      </c>
      <c r="AL1359" t="s">
        <v>1177</v>
      </c>
      <c r="AM1359" t="s">
        <v>1178</v>
      </c>
      <c r="AN1359">
        <v>98775</v>
      </c>
      <c r="AO1359">
        <v>106975</v>
      </c>
      <c r="AP1359" t="s">
        <v>9289</v>
      </c>
      <c r="AQ1359" t="s">
        <v>9290</v>
      </c>
      <c r="AR1359" t="s">
        <v>9291</v>
      </c>
    </row>
    <row r="1360" spans="1:44" hidden="1" x14ac:dyDescent="0.3">
      <c r="A1360" t="s">
        <v>9192</v>
      </c>
      <c r="B1360" t="s">
        <v>9193</v>
      </c>
      <c r="C1360" t="s">
        <v>30</v>
      </c>
      <c r="D1360" t="s">
        <v>1168</v>
      </c>
      <c r="E1360">
        <v>2017</v>
      </c>
      <c r="F1360">
        <v>152780</v>
      </c>
      <c r="G1360" t="s">
        <v>9348</v>
      </c>
      <c r="H1360">
        <v>830220</v>
      </c>
      <c r="I1360">
        <v>1909770</v>
      </c>
      <c r="J1360" t="s">
        <v>9201</v>
      </c>
      <c r="K1360">
        <v>30090</v>
      </c>
      <c r="L1360">
        <v>122730</v>
      </c>
      <c r="M1360">
        <v>707</v>
      </c>
      <c r="N1360" t="s">
        <v>9349</v>
      </c>
      <c r="O1360" t="s">
        <v>35</v>
      </c>
      <c r="P1360" t="e">
        <f>SUM(sample_report[[#This Row],[DIFF_4]:[DIFF_0]])</f>
        <v>#VALUE!</v>
      </c>
      <c r="Q1360" t="e">
        <f>sample_report[[#This Row],[CTP_4]]-sample_report[[#This Row],[NOM_TAX_4]]</f>
        <v>#VALUE!</v>
      </c>
      <c r="R1360" s="1">
        <f>sample_report[[#This Row],[CTP_3]]-sample_report[[#This Row],[NOM_TAX_3]]</f>
        <v>113.7</v>
      </c>
      <c r="S1360" s="1">
        <f>sample_report[[#This Row],[CTP_2]]-sample_report[[#This Row],[NOMO_TAX_2]]</f>
        <v>191.6</v>
      </c>
      <c r="T1360" s="1">
        <f>sample_report[[#This Row],[CTP_1]]-sample_report[[#This Row],[NOM_TAX_1]]</f>
        <v>233.3</v>
      </c>
      <c r="U1360" s="1">
        <f>sample_report[[#This Row],[CTP_0]]-sample_report[[#This Row],[NOM_TAX_0]]</f>
        <v>273.60000000000002</v>
      </c>
      <c r="V1360" t="s">
        <v>35</v>
      </c>
      <c r="W1360" t="s">
        <v>9198</v>
      </c>
      <c r="X1360" t="s">
        <v>9199</v>
      </c>
      <c r="Y1360" t="s">
        <v>9200</v>
      </c>
      <c r="Z1360" t="s">
        <v>9201</v>
      </c>
      <c r="AA1360">
        <f>sample_report[[#This Row],[PTI_4]]*sample_report[[#This Row],[STR_4]]*0.01</f>
        <v>228.63516000000001</v>
      </c>
      <c r="AF1360">
        <v>38.909999999999997</v>
      </c>
      <c r="AG1360">
        <v>38.909999999999997</v>
      </c>
      <c r="AH1360">
        <v>25.84</v>
      </c>
      <c r="AI1360">
        <v>25.89</v>
      </c>
      <c r="AJ1360">
        <v>25.75</v>
      </c>
      <c r="AK1360" t="s">
        <v>9350</v>
      </c>
      <c r="AL1360" t="s">
        <v>9202</v>
      </c>
      <c r="AM1360" t="s">
        <v>9203</v>
      </c>
      <c r="AN1360">
        <v>122610</v>
      </c>
      <c r="AO1360">
        <v>152780</v>
      </c>
      <c r="AP1360" t="s">
        <v>9351</v>
      </c>
      <c r="AQ1360" t="s">
        <v>9352</v>
      </c>
      <c r="AR1360" t="s">
        <v>9353</v>
      </c>
    </row>
    <row r="1361" spans="1:44" hidden="1" x14ac:dyDescent="0.3">
      <c r="A1361" t="s">
        <v>1166</v>
      </c>
      <c r="B1361" t="s">
        <v>1167</v>
      </c>
      <c r="C1361" t="s">
        <v>30</v>
      </c>
      <c r="D1361" t="s">
        <v>1168</v>
      </c>
      <c r="E1361">
        <v>2017</v>
      </c>
      <c r="F1361">
        <v>79673</v>
      </c>
      <c r="G1361" t="s">
        <v>9354</v>
      </c>
      <c r="H1361">
        <v>402763</v>
      </c>
      <c r="I1361">
        <v>779606</v>
      </c>
      <c r="J1361" t="s">
        <v>1174</v>
      </c>
      <c r="K1361">
        <v>11526</v>
      </c>
      <c r="L1361">
        <v>68147</v>
      </c>
      <c r="M1361">
        <v>915</v>
      </c>
      <c r="N1361" t="s">
        <v>9355</v>
      </c>
      <c r="O1361" t="s">
        <v>9356</v>
      </c>
      <c r="P1361">
        <f>SUM(sample_report[[#This Row],[DIFF_4]:[DIFF_0]])</f>
        <v>617.52800000000002</v>
      </c>
      <c r="Q1361">
        <f>sample_report[[#This Row],[CTP_4]]-sample_report[[#This Row],[NOM_TAX_4]]</f>
        <v>-109.27199999999996</v>
      </c>
      <c r="R1361" s="1">
        <f>sample_report[[#This Row],[CTP_3]]-sample_report[[#This Row],[NOM_TAX_3]]</f>
        <v>211.6</v>
      </c>
      <c r="S1361" s="1">
        <f>sample_report[[#This Row],[CTP_2]]-sample_report[[#This Row],[NOMO_TAX_2]]</f>
        <v>157.80000000000001</v>
      </c>
      <c r="T1361" s="1">
        <f>sample_report[[#This Row],[CTP_1]]-sample_report[[#This Row],[NOM_TAX_1]]</f>
        <v>180.8</v>
      </c>
      <c r="U1361" s="1">
        <f>sample_report[[#This Row],[CTP_0]]-sample_report[[#This Row],[NOM_TAX_0]]</f>
        <v>176.6</v>
      </c>
      <c r="V1361" t="s">
        <v>1187</v>
      </c>
      <c r="W1361" t="s">
        <v>1188</v>
      </c>
      <c r="X1361" t="s">
        <v>1189</v>
      </c>
      <c r="Y1361" t="s">
        <v>1173</v>
      </c>
      <c r="Z1361" t="s">
        <v>1174</v>
      </c>
      <c r="AA1361">
        <f>sample_report[[#This Row],[PTI_4]]*sample_report[[#This Row],[STR_4]]*0.01</f>
        <v>282.67199999999997</v>
      </c>
      <c r="AF1361">
        <v>39</v>
      </c>
      <c r="AG1361">
        <v>39</v>
      </c>
      <c r="AH1361">
        <v>39</v>
      </c>
      <c r="AI1361">
        <v>39</v>
      </c>
      <c r="AJ1361">
        <v>39</v>
      </c>
      <c r="AK1361" t="s">
        <v>1191</v>
      </c>
      <c r="AL1361" t="s">
        <v>1192</v>
      </c>
      <c r="AM1361" t="s">
        <v>9211</v>
      </c>
      <c r="AN1361">
        <v>69310</v>
      </c>
      <c r="AO1361">
        <v>79673</v>
      </c>
      <c r="AP1361" t="s">
        <v>9357</v>
      </c>
      <c r="AQ1361" t="s">
        <v>9358</v>
      </c>
      <c r="AR1361" t="s">
        <v>9359</v>
      </c>
    </row>
    <row r="1362" spans="1:44" x14ac:dyDescent="0.3">
      <c r="A1362" t="s">
        <v>5173</v>
      </c>
      <c r="B1362" t="s">
        <v>5174</v>
      </c>
      <c r="C1362" t="s">
        <v>30</v>
      </c>
      <c r="D1362" t="s">
        <v>3720</v>
      </c>
      <c r="E1362">
        <v>2020</v>
      </c>
      <c r="F1362">
        <v>-62700</v>
      </c>
      <c r="G1362" t="s">
        <v>9409</v>
      </c>
      <c r="H1362">
        <v>146692</v>
      </c>
      <c r="I1362">
        <v>225128</v>
      </c>
      <c r="J1362" t="s">
        <v>35</v>
      </c>
      <c r="K1362">
        <v>-3085</v>
      </c>
      <c r="L1362">
        <v>-59616</v>
      </c>
      <c r="M1362">
        <v>-4096</v>
      </c>
      <c r="N1362" t="s">
        <v>35</v>
      </c>
      <c r="O1362" t="s">
        <v>35</v>
      </c>
      <c r="P1362" t="e">
        <f>SUM(sample_report[[#This Row],[DIFF_4]:[DIFF_0]])</f>
        <v>#VALUE!</v>
      </c>
      <c r="Q1362" s="1" t="e">
        <f>sample_report[[#This Row],[CTP_4]]-sample_report[[#This Row],[NOM_TAX_4]]</f>
        <v>#VALUE!</v>
      </c>
      <c r="R1362" s="1" t="e">
        <f>sample_report[[#This Row],[CTP_3]]-sample_report[[#This Row],[NOM_TAX_3]]</f>
        <v>#VALUE!</v>
      </c>
      <c r="S1362" s="1" t="e">
        <f>sample_report[[#This Row],[CTP_2]]-sample_report[[#This Row],[NOMO_TAX_2]]</f>
        <v>#VALUE!</v>
      </c>
      <c r="T1362" s="1" t="e">
        <f>sample_report[[#This Row],[CTP_1]]-sample_report[[#This Row],[NOM_TAX_1]]</f>
        <v>#VALUE!</v>
      </c>
      <c r="U1362" s="1" t="e">
        <f>sample_report[[#This Row],[CTP_0]]-sample_report[[#This Row],[NOM_TAX_0]]</f>
        <v>#VALUE!</v>
      </c>
      <c r="V1362" t="s">
        <v>35</v>
      </c>
      <c r="W1362" t="s">
        <v>35</v>
      </c>
      <c r="X1362" t="s">
        <v>35</v>
      </c>
      <c r="Y1362" t="s">
        <v>35</v>
      </c>
      <c r="Z1362" t="s">
        <v>35</v>
      </c>
      <c r="AA1362">
        <f>sample_report[[#This Row],[PTI_4]]*sample_report[[#This Row],[STR_4]]*0.01</f>
        <v>-22.521107999999998</v>
      </c>
      <c r="AB1362">
        <f>sample_report[[#This Row],[PTI_3]]*sample_report[[#This Row],[STR_3]]*0.01</f>
        <v>-49.446827999999996</v>
      </c>
      <c r="AC1362">
        <f>sample_report[[#This Row],[PTI_2]]*sample_report[[#This Row],[STR_32]]*0.01</f>
        <v>-22.566071999999998</v>
      </c>
      <c r="AD1362">
        <f>sample_report[[#This Row],[PTI_1]]*sample_report[[#This Row],[STR_1]]*0.01</f>
        <v>-2168.0286000000001</v>
      </c>
      <c r="AE1362">
        <f>sample_report[[#This Row],[PTI_0]]*sample_report[[#This Row],[STR_0]]*0.01</f>
        <v>-16145.25</v>
      </c>
      <c r="AF1362">
        <v>38.909999999999997</v>
      </c>
      <c r="AG1362">
        <v>38.909999999999997</v>
      </c>
      <c r="AH1362">
        <v>25.84</v>
      </c>
      <c r="AI1362">
        <v>25.89</v>
      </c>
      <c r="AJ1362">
        <v>25.75</v>
      </c>
      <c r="AK1362" t="s">
        <v>5178</v>
      </c>
      <c r="AL1362" t="s">
        <v>5258</v>
      </c>
      <c r="AM1362" t="s">
        <v>9410</v>
      </c>
      <c r="AN1362">
        <v>-8374</v>
      </c>
      <c r="AO1362">
        <v>-62700</v>
      </c>
      <c r="AP1362" t="s">
        <v>9411</v>
      </c>
      <c r="AQ1362" t="s">
        <v>9412</v>
      </c>
      <c r="AR1362" t="s">
        <v>35</v>
      </c>
    </row>
    <row r="1363" spans="1:44" x14ac:dyDescent="0.3">
      <c r="A1363" t="s">
        <v>5173</v>
      </c>
      <c r="B1363" t="s">
        <v>5174</v>
      </c>
      <c r="C1363" t="s">
        <v>30</v>
      </c>
      <c r="D1363" t="s">
        <v>3720</v>
      </c>
      <c r="E1363">
        <v>2016</v>
      </c>
      <c r="F1363">
        <v>-5788</v>
      </c>
      <c r="G1363" t="s">
        <v>9413</v>
      </c>
      <c r="H1363">
        <v>9471</v>
      </c>
      <c r="I1363">
        <v>24083</v>
      </c>
      <c r="J1363" t="s">
        <v>35</v>
      </c>
      <c r="K1363">
        <v>-39</v>
      </c>
      <c r="L1363">
        <v>-5749</v>
      </c>
      <c r="M1363">
        <v>-2553</v>
      </c>
      <c r="N1363" t="s">
        <v>35</v>
      </c>
      <c r="O1363" t="s">
        <v>35</v>
      </c>
      <c r="P1363" t="e">
        <f>SUM(sample_report[[#This Row],[DIFF_4]:[DIFF_0]])</f>
        <v>#VALUE!</v>
      </c>
      <c r="Q1363" s="1" t="e">
        <f>sample_report[[#This Row],[CTP_4]]-sample_report[[#This Row],[NOM_TAX_4]]</f>
        <v>#VALUE!</v>
      </c>
      <c r="R1363" s="1" t="e">
        <f>sample_report[[#This Row],[CTP_3]]-sample_report[[#This Row],[NOM_TAX_3]]</f>
        <v>#VALUE!</v>
      </c>
      <c r="S1363" s="1" t="e">
        <f>sample_report[[#This Row],[CTP_2]]-sample_report[[#This Row],[NOMO_TAX_2]]</f>
        <v>#VALUE!</v>
      </c>
      <c r="T1363" s="1" t="e">
        <f>sample_report[[#This Row],[CTP_1]]-sample_report[[#This Row],[NOM_TAX_1]]</f>
        <v>#VALUE!</v>
      </c>
      <c r="U1363" s="1" t="e">
        <f>sample_report[[#This Row],[CTP_0]]-sample_report[[#This Row],[NOM_TAX_0]]</f>
        <v>#VALUE!</v>
      </c>
      <c r="V1363" t="s">
        <v>35</v>
      </c>
      <c r="W1363" t="s">
        <v>35</v>
      </c>
      <c r="X1363" t="s">
        <v>35</v>
      </c>
      <c r="Y1363" t="s">
        <v>35</v>
      </c>
      <c r="Z1363" t="s">
        <v>35</v>
      </c>
      <c r="AA1363">
        <f>sample_report[[#This Row],[PTI_4]]*sample_report[[#This Row],[STR_4]]*0.01</f>
        <v>-12.4254</v>
      </c>
      <c r="AB1363">
        <f>sample_report[[#This Row],[PTI_3]]*sample_report[[#This Row],[STR_3]]*0.01</f>
        <v>-24.601199999999999</v>
      </c>
      <c r="AC1363">
        <f>sample_report[[#This Row],[PTI_2]]*sample_report[[#This Row],[STR_32]]*0.01</f>
        <v>-34.635899999999999</v>
      </c>
      <c r="AD1363">
        <f>sample_report[[#This Row],[PTI_1]]*sample_report[[#This Row],[STR_1]]*0.01</f>
        <v>-2171.91</v>
      </c>
      <c r="AE1363">
        <f>sample_report[[#This Row],[PTI_0]]*sample_report[[#This Row],[STR_0]]*0.01</f>
        <v>-2257.3200000000002</v>
      </c>
      <c r="AF1363">
        <v>39</v>
      </c>
      <c r="AG1363">
        <v>39</v>
      </c>
      <c r="AH1363">
        <v>39</v>
      </c>
      <c r="AI1363">
        <v>39</v>
      </c>
      <c r="AJ1363">
        <v>39</v>
      </c>
      <c r="AK1363" t="s">
        <v>9414</v>
      </c>
      <c r="AL1363" t="s">
        <v>5312</v>
      </c>
      <c r="AM1363" t="s">
        <v>5176</v>
      </c>
      <c r="AN1363">
        <v>-5569</v>
      </c>
      <c r="AO1363">
        <v>-5788</v>
      </c>
      <c r="AP1363" t="s">
        <v>9415</v>
      </c>
      <c r="AQ1363" t="s">
        <v>9416</v>
      </c>
      <c r="AR1363" t="s">
        <v>35</v>
      </c>
    </row>
    <row r="1364" spans="1:44" x14ac:dyDescent="0.3">
      <c r="A1364" t="s">
        <v>7639</v>
      </c>
      <c r="B1364" t="s">
        <v>7640</v>
      </c>
      <c r="C1364" t="s">
        <v>30</v>
      </c>
      <c r="D1364" t="s">
        <v>312</v>
      </c>
      <c r="E1364">
        <v>2020</v>
      </c>
      <c r="F1364">
        <v>342900</v>
      </c>
      <c r="G1364" t="s">
        <v>9417</v>
      </c>
      <c r="H1364">
        <v>5401000</v>
      </c>
      <c r="I1364">
        <v>46939000</v>
      </c>
      <c r="J1364" t="s">
        <v>9418</v>
      </c>
      <c r="K1364">
        <v>42600</v>
      </c>
      <c r="L1364">
        <v>294900</v>
      </c>
      <c r="M1364">
        <v>67</v>
      </c>
      <c r="N1364" t="s">
        <v>9419</v>
      </c>
      <c r="O1364" t="s">
        <v>9421</v>
      </c>
      <c r="P1364">
        <f>SUM(sample_report[[#This Row],[DIFF_4]:[DIFF_0]])</f>
        <v>-257593.0465</v>
      </c>
      <c r="Q1364" s="1">
        <f>sample_report[[#This Row],[CTP_4]]-sample_report[[#This Row],[NOM_TAX_4]]</f>
        <v>-1496.9422999999999</v>
      </c>
      <c r="R1364" s="1">
        <f>sample_report[[#This Row],[CTP_3]]-sample_report[[#This Row],[NOM_TAX_3]]</f>
        <v>-2088.1590000000001</v>
      </c>
      <c r="S1364" s="1">
        <f>sample_report[[#This Row],[CTP_2]]-sample_report[[#This Row],[NOMO_TAX_2]]</f>
        <v>-1756.9951999999998</v>
      </c>
      <c r="T1364" s="1">
        <f>sample_report[[#This Row],[CTP_1]]-sample_report[[#This Row],[NOM_TAX_1]]</f>
        <v>-167354.20000000001</v>
      </c>
      <c r="U1364" s="1">
        <f>sample_report[[#This Row],[CTP_0]]-sample_report[[#This Row],[NOM_TAX_0]]</f>
        <v>-84896.75</v>
      </c>
      <c r="V1364" t="s">
        <v>7646</v>
      </c>
      <c r="W1364" t="s">
        <v>7278</v>
      </c>
      <c r="X1364" t="s">
        <v>7642</v>
      </c>
      <c r="Y1364" t="s">
        <v>7992</v>
      </c>
      <c r="Z1364" t="s">
        <v>9418</v>
      </c>
      <c r="AA1364">
        <f>sample_report[[#This Row],[PTI_4]]*sample_report[[#This Row],[STR_4]]*0.01</f>
        <v>2043.9422999999999</v>
      </c>
      <c r="AB1364">
        <f>sample_report[[#This Row],[PTI_3]]*sample_report[[#This Row],[STR_3]]*0.01</f>
        <v>2136.1590000000001</v>
      </c>
      <c r="AC1364">
        <f>sample_report[[#This Row],[PTI_2]]*sample_report[[#This Row],[STR_32]]*0.01</f>
        <v>1660.9951999999998</v>
      </c>
      <c r="AD1364">
        <f>sample_report[[#This Row],[PTI_1]]*sample_report[[#This Row],[STR_1]]*0.01</f>
        <v>167767.20000000001</v>
      </c>
      <c r="AE1364">
        <f>sample_report[[#This Row],[PTI_0]]*sample_report[[#This Row],[STR_0]]*0.01</f>
        <v>88296.75</v>
      </c>
      <c r="AF1364">
        <v>38.909999999999997</v>
      </c>
      <c r="AG1364">
        <v>38.909999999999997</v>
      </c>
      <c r="AH1364">
        <v>25.84</v>
      </c>
      <c r="AI1364">
        <v>25.89</v>
      </c>
      <c r="AJ1364">
        <v>25.75</v>
      </c>
      <c r="AK1364" t="s">
        <v>7649</v>
      </c>
      <c r="AL1364" t="s">
        <v>7996</v>
      </c>
      <c r="AM1364" t="s">
        <v>9422</v>
      </c>
      <c r="AN1364">
        <v>648000</v>
      </c>
      <c r="AO1364">
        <v>342900</v>
      </c>
      <c r="AP1364" t="s">
        <v>9423</v>
      </c>
      <c r="AQ1364" t="s">
        <v>35</v>
      </c>
      <c r="AR1364" t="s">
        <v>35</v>
      </c>
    </row>
    <row r="1365" spans="1:44" x14ac:dyDescent="0.3">
      <c r="A1365" t="s">
        <v>7639</v>
      </c>
      <c r="B1365" t="s">
        <v>7640</v>
      </c>
      <c r="C1365" t="s">
        <v>30</v>
      </c>
      <c r="D1365" t="s">
        <v>312</v>
      </c>
      <c r="E1365">
        <v>2016</v>
      </c>
      <c r="F1365">
        <v>525300</v>
      </c>
      <c r="G1365" t="s">
        <v>9424</v>
      </c>
      <c r="H1365">
        <v>4569900</v>
      </c>
      <c r="I1365">
        <v>36935300</v>
      </c>
      <c r="J1365" t="s">
        <v>7646</v>
      </c>
      <c r="K1365">
        <v>126800</v>
      </c>
      <c r="L1365">
        <v>387700</v>
      </c>
      <c r="M1365">
        <v>106</v>
      </c>
      <c r="N1365" t="s">
        <v>9425</v>
      </c>
      <c r="O1365" t="s">
        <v>9426</v>
      </c>
      <c r="P1365">
        <f>SUM(sample_report[[#This Row],[DIFF_4]:[DIFF_0]])</f>
        <v>-423061.55</v>
      </c>
      <c r="Q1365" s="1">
        <f>sample_report[[#This Row],[CTP_4]]-sample_report[[#This Row],[NOM_TAX_4]]</f>
        <v>-1514.77</v>
      </c>
      <c r="R1365" s="1">
        <f>sample_report[[#This Row],[CTP_3]]-sample_report[[#This Row],[NOM_TAX_3]]</f>
        <v>-1987.3200000000002</v>
      </c>
      <c r="S1365" s="1">
        <f>sample_report[[#This Row],[CTP_2]]-sample_report[[#This Row],[NOMO_TAX_2]]</f>
        <v>-1099.46</v>
      </c>
      <c r="T1365" s="1">
        <f>sample_report[[#This Row],[CTP_1]]-sample_report[[#This Row],[NOM_TAX_1]]</f>
        <v>-214140</v>
      </c>
      <c r="U1365" s="1">
        <f>sample_report[[#This Row],[CTP_0]]-sample_report[[#This Row],[NOM_TAX_0]]</f>
        <v>-204320</v>
      </c>
      <c r="V1365" t="s">
        <v>6656</v>
      </c>
      <c r="W1365" t="s">
        <v>5190</v>
      </c>
      <c r="X1365" t="s">
        <v>7645</v>
      </c>
      <c r="Y1365" t="s">
        <v>1417</v>
      </c>
      <c r="Z1365" t="s">
        <v>7646</v>
      </c>
      <c r="AA1365">
        <f>sample_report[[#This Row],[PTI_4]]*sample_report[[#This Row],[STR_4]]*0.01</f>
        <v>1537.77</v>
      </c>
      <c r="AB1365">
        <f>sample_report[[#This Row],[PTI_3]]*sample_report[[#This Row],[STR_3]]*0.01</f>
        <v>2218.3200000000002</v>
      </c>
      <c r="AC1365">
        <f>sample_report[[#This Row],[PTI_2]]*sample_report[[#This Row],[STR_32]]*0.01</f>
        <v>2189.46</v>
      </c>
      <c r="AD1365">
        <f>sample_report[[#This Row],[PTI_1]]*sample_report[[#This Row],[STR_1]]*0.01</f>
        <v>214773</v>
      </c>
      <c r="AE1365">
        <f>sample_report[[#This Row],[PTI_0]]*sample_report[[#This Row],[STR_0]]*0.01</f>
        <v>204867</v>
      </c>
      <c r="AF1365">
        <v>39</v>
      </c>
      <c r="AG1365">
        <v>39</v>
      </c>
      <c r="AH1365">
        <v>39</v>
      </c>
      <c r="AI1365">
        <v>39</v>
      </c>
      <c r="AJ1365">
        <v>39</v>
      </c>
      <c r="AK1365" t="s">
        <v>9427</v>
      </c>
      <c r="AL1365" t="s">
        <v>8237</v>
      </c>
      <c r="AM1365" t="s">
        <v>7647</v>
      </c>
      <c r="AN1365">
        <v>550700</v>
      </c>
      <c r="AO1365">
        <v>525300</v>
      </c>
      <c r="AP1365" t="s">
        <v>9428</v>
      </c>
      <c r="AQ1365" t="s">
        <v>35</v>
      </c>
      <c r="AR1365" t="s">
        <v>35</v>
      </c>
    </row>
    <row r="1366" spans="1:44" x14ac:dyDescent="0.3">
      <c r="A1366" t="s">
        <v>9429</v>
      </c>
      <c r="B1366" t="s">
        <v>9430</v>
      </c>
      <c r="C1366" t="s">
        <v>30</v>
      </c>
      <c r="D1366" t="s">
        <v>2638</v>
      </c>
      <c r="E1366">
        <v>2020</v>
      </c>
      <c r="F1366">
        <v>45167</v>
      </c>
      <c r="G1366" t="s">
        <v>9431</v>
      </c>
      <c r="H1366">
        <v>63947</v>
      </c>
      <c r="I1366">
        <v>173967</v>
      </c>
      <c r="J1366" t="s">
        <v>9432</v>
      </c>
      <c r="K1366">
        <v>8523</v>
      </c>
      <c r="L1366">
        <v>36674</v>
      </c>
      <c r="M1366">
        <v>2276</v>
      </c>
      <c r="N1366" t="s">
        <v>9433</v>
      </c>
      <c r="O1366" t="s">
        <v>9434</v>
      </c>
      <c r="P1366">
        <f>SUM(sample_report[[#This Row],[DIFF_4]:[DIFF_0]])</f>
        <v>-19776.578311999998</v>
      </c>
      <c r="Q1366" s="1">
        <f>sample_report[[#This Row],[CTP_4]]-sample_report[[#This Row],[NOM_TAX_4]]</f>
        <v>-13.540958000000003</v>
      </c>
      <c r="R1366" s="1">
        <f>sample_report[[#This Row],[CTP_3]]-sample_report[[#This Row],[NOM_TAX_3]]</f>
        <v>-20.487938</v>
      </c>
      <c r="S1366" s="1">
        <f>sample_report[[#This Row],[CTP_2]]-sample_report[[#This Row],[NOMO_TAX_2]]</f>
        <v>-25.618616000000003</v>
      </c>
      <c r="T1366" s="1">
        <f>sample_report[[#This Row],[CTP_1]]-sample_report[[#This Row],[NOM_TAX_1]]</f>
        <v>-8168.2183000000005</v>
      </c>
      <c r="U1366" s="1">
        <f>sample_report[[#This Row],[CTP_0]]-sample_report[[#This Row],[NOM_TAX_0]]</f>
        <v>-11548.7125</v>
      </c>
      <c r="V1366" t="s">
        <v>9435</v>
      </c>
      <c r="W1366" t="s">
        <v>9436</v>
      </c>
      <c r="X1366" t="s">
        <v>9437</v>
      </c>
      <c r="Y1366" t="s">
        <v>9438</v>
      </c>
      <c r="Z1366" t="s">
        <v>9432</v>
      </c>
      <c r="AA1366">
        <f>sample_report[[#This Row],[PTI_4]]*sample_report[[#This Row],[STR_4]]*0.01</f>
        <v>93.920957999999999</v>
      </c>
      <c r="AB1366">
        <f>sample_report[[#This Row],[PTI_3]]*sample_report[[#This Row],[STR_3]]*0.01</f>
        <v>104.737938</v>
      </c>
      <c r="AC1366">
        <f>sample_report[[#This Row],[PTI_2]]*sample_report[[#This Row],[STR_32]]*0.01</f>
        <v>75.708616000000006</v>
      </c>
      <c r="AD1366">
        <f>sample_report[[#This Row],[PTI_1]]*sample_report[[#This Row],[STR_1]]*0.01</f>
        <v>8219.2983000000004</v>
      </c>
      <c r="AE1366">
        <f>sample_report[[#This Row],[PTI_0]]*sample_report[[#This Row],[STR_0]]*0.01</f>
        <v>11630.502500000001</v>
      </c>
      <c r="AF1366">
        <v>38.909999999999997</v>
      </c>
      <c r="AG1366">
        <v>38.909999999999997</v>
      </c>
      <c r="AH1366">
        <v>25.84</v>
      </c>
      <c r="AI1366">
        <v>25.89</v>
      </c>
      <c r="AJ1366">
        <v>25.75</v>
      </c>
      <c r="AK1366" t="s">
        <v>9439</v>
      </c>
      <c r="AL1366" t="s">
        <v>9440</v>
      </c>
      <c r="AM1366" t="s">
        <v>9441</v>
      </c>
      <c r="AN1366">
        <v>31747</v>
      </c>
      <c r="AO1366">
        <v>45167</v>
      </c>
      <c r="AP1366" t="s">
        <v>9442</v>
      </c>
      <c r="AQ1366" t="s">
        <v>198</v>
      </c>
      <c r="AR1366" t="s">
        <v>9443</v>
      </c>
    </row>
    <row r="1367" spans="1:44" x14ac:dyDescent="0.3">
      <c r="A1367" t="s">
        <v>9429</v>
      </c>
      <c r="B1367" t="s">
        <v>9430</v>
      </c>
      <c r="C1367" t="s">
        <v>30</v>
      </c>
      <c r="D1367" t="s">
        <v>2638</v>
      </c>
      <c r="E1367">
        <v>2016</v>
      </c>
      <c r="F1367">
        <v>24138</v>
      </c>
      <c r="G1367" t="s">
        <v>9444</v>
      </c>
      <c r="H1367">
        <v>20521</v>
      </c>
      <c r="I1367">
        <v>99410</v>
      </c>
      <c r="J1367" t="s">
        <v>9435</v>
      </c>
      <c r="K1367">
        <v>9293</v>
      </c>
      <c r="L1367">
        <v>14896</v>
      </c>
      <c r="M1367">
        <v>1545</v>
      </c>
      <c r="N1367" t="s">
        <v>9445</v>
      </c>
      <c r="O1367" t="s">
        <v>9446</v>
      </c>
      <c r="P1367">
        <f>SUM(sample_report[[#This Row],[DIFF_4]:[DIFF_0]])</f>
        <v>-17421.296699999999</v>
      </c>
      <c r="Q1367" s="1">
        <f>sample_report[[#This Row],[CTP_4]]-sample_report[[#This Row],[NOM_TAX_4]]</f>
        <v>-8.5760000000000076</v>
      </c>
      <c r="R1367" s="1">
        <f>sample_report[[#This Row],[CTP_3]]-sample_report[[#This Row],[NOM_TAX_3]]</f>
        <v>-14.768600000000006</v>
      </c>
      <c r="S1367" s="1">
        <f>sample_report[[#This Row],[CTP_2]]-sample_report[[#This Row],[NOMO_TAX_2]]</f>
        <v>-12.332099999999997</v>
      </c>
      <c r="T1367" s="1">
        <f>sample_report[[#This Row],[CTP_1]]-sample_report[[#This Row],[NOM_TAX_1]]</f>
        <v>-8052.18</v>
      </c>
      <c r="U1367" s="1">
        <f>sample_report[[#This Row],[CTP_0]]-sample_report[[#This Row],[NOM_TAX_0]]</f>
        <v>-9333.44</v>
      </c>
      <c r="V1367" t="s">
        <v>9447</v>
      </c>
      <c r="W1367" t="s">
        <v>9448</v>
      </c>
      <c r="X1367" t="s">
        <v>9449</v>
      </c>
      <c r="Y1367" t="s">
        <v>9450</v>
      </c>
      <c r="Z1367" t="s">
        <v>9435</v>
      </c>
      <c r="AA1367">
        <f>sample_report[[#This Row],[PTI_4]]*sample_report[[#This Row],[STR_4]]*0.01</f>
        <v>53.976000000000006</v>
      </c>
      <c r="AB1367">
        <f>sample_report[[#This Row],[PTI_3]]*sample_report[[#This Row],[STR_3]]*0.01</f>
        <v>61.908600000000007</v>
      </c>
      <c r="AC1367">
        <f>sample_report[[#This Row],[PTI_2]]*sample_report[[#This Row],[STR_32]]*0.01</f>
        <v>70.742099999999994</v>
      </c>
      <c r="AD1367">
        <f>sample_report[[#This Row],[PTI_1]]*sample_report[[#This Row],[STR_1]]*0.01</f>
        <v>8117.85</v>
      </c>
      <c r="AE1367">
        <f>sample_report[[#This Row],[PTI_0]]*sample_report[[#This Row],[STR_0]]*0.01</f>
        <v>9413.82</v>
      </c>
      <c r="AF1367">
        <v>39</v>
      </c>
      <c r="AG1367">
        <v>39</v>
      </c>
      <c r="AH1367">
        <v>39</v>
      </c>
      <c r="AI1367">
        <v>39</v>
      </c>
      <c r="AJ1367">
        <v>39</v>
      </c>
      <c r="AK1367" t="s">
        <v>9451</v>
      </c>
      <c r="AL1367" t="s">
        <v>9452</v>
      </c>
      <c r="AM1367" t="s">
        <v>9453</v>
      </c>
      <c r="AN1367">
        <v>20815</v>
      </c>
      <c r="AO1367">
        <v>24138</v>
      </c>
      <c r="AP1367" t="s">
        <v>9454</v>
      </c>
      <c r="AQ1367" t="s">
        <v>198</v>
      </c>
      <c r="AR1367" t="s">
        <v>35</v>
      </c>
    </row>
    <row r="1368" spans="1:44" hidden="1" x14ac:dyDescent="0.3">
      <c r="A1368" t="s">
        <v>8618</v>
      </c>
      <c r="B1368" t="s">
        <v>8619</v>
      </c>
      <c r="C1368" t="s">
        <v>30</v>
      </c>
      <c r="D1368" t="s">
        <v>2583</v>
      </c>
      <c r="E1368">
        <v>2018</v>
      </c>
      <c r="F1368">
        <v>73800</v>
      </c>
      <c r="G1368" t="s">
        <v>9519</v>
      </c>
      <c r="H1368">
        <v>1050200</v>
      </c>
      <c r="I1368">
        <v>2071500</v>
      </c>
      <c r="J1368" t="s">
        <v>8626</v>
      </c>
      <c r="K1368">
        <v>38600</v>
      </c>
      <c r="L1368">
        <v>28000</v>
      </c>
      <c r="M1368">
        <v>135</v>
      </c>
      <c r="N1368" t="s">
        <v>9520</v>
      </c>
      <c r="O1368" t="s">
        <v>9521</v>
      </c>
      <c r="P1368">
        <f>SUM(sample_report[[#This Row],[DIFF_4]:[DIFF_0]])</f>
        <v>992</v>
      </c>
      <c r="Q1368">
        <f>sample_report[[#This Row],[CTP_4]]-sample_report[[#This Row],[NOM_TAX_4]]</f>
        <v>187</v>
      </c>
      <c r="R1368" s="1">
        <f>sample_report[[#This Row],[CTP_3]]-sample_report[[#This Row],[NOM_TAX_3]]</f>
        <v>77</v>
      </c>
      <c r="S1368" s="1">
        <f>sample_report[[#This Row],[CTP_2]]-sample_report[[#This Row],[NOMO_TAX_2]]</f>
        <v>85</v>
      </c>
      <c r="T1368" s="1">
        <f>sample_report[[#This Row],[CTP_1]]-sample_report[[#This Row],[NOM_TAX_1]]</f>
        <v>214</v>
      </c>
      <c r="U1368" s="1">
        <f>sample_report[[#This Row],[CTP_0]]-sample_report[[#This Row],[NOM_TAX_0]]</f>
        <v>429</v>
      </c>
      <c r="V1368" t="s">
        <v>8637</v>
      </c>
      <c r="W1368" t="s">
        <v>5323</v>
      </c>
      <c r="X1368" t="s">
        <v>8624</v>
      </c>
      <c r="Y1368" t="s">
        <v>8625</v>
      </c>
      <c r="Z1368" t="s">
        <v>8626</v>
      </c>
      <c r="AA1368">
        <f>sample_report[[#This Row],[PTI_4]]*sample_report[[#This Row],[STR_4]]*0.01</f>
        <v>0</v>
      </c>
      <c r="AK1368" t="s">
        <v>8640</v>
      </c>
      <c r="AL1368" t="s">
        <v>9522</v>
      </c>
      <c r="AM1368" t="s">
        <v>8628</v>
      </c>
      <c r="AN1368">
        <v>107200</v>
      </c>
      <c r="AO1368">
        <v>73800</v>
      </c>
      <c r="AP1368" t="s">
        <v>9523</v>
      </c>
      <c r="AQ1368" t="s">
        <v>9524</v>
      </c>
      <c r="AR1368" t="s">
        <v>9525</v>
      </c>
    </row>
    <row r="1369" spans="1:44" hidden="1" x14ac:dyDescent="0.3">
      <c r="A1369" t="s">
        <v>4864</v>
      </c>
      <c r="B1369" t="s">
        <v>4865</v>
      </c>
      <c r="C1369" t="s">
        <v>30</v>
      </c>
      <c r="D1369" t="s">
        <v>2583</v>
      </c>
      <c r="E1369">
        <v>2018</v>
      </c>
      <c r="F1369">
        <v>389200</v>
      </c>
      <c r="G1369" t="s">
        <v>9526</v>
      </c>
      <c r="H1369">
        <v>979800</v>
      </c>
      <c r="I1369">
        <v>4221600</v>
      </c>
      <c r="J1369" t="s">
        <v>4872</v>
      </c>
      <c r="K1369">
        <v>99100</v>
      </c>
      <c r="L1369">
        <v>261300</v>
      </c>
      <c r="M1369">
        <v>657</v>
      </c>
      <c r="N1369" t="s">
        <v>9527</v>
      </c>
      <c r="O1369" t="s">
        <v>9528</v>
      </c>
      <c r="P1369">
        <f>SUM(sample_report[[#This Row],[DIFF_4]:[DIFF_0]])</f>
        <v>4460</v>
      </c>
      <c r="Q1369">
        <f>sample_report[[#This Row],[CTP_4]]-sample_report[[#This Row],[NOM_TAX_4]]</f>
        <v>1243</v>
      </c>
      <c r="R1369" s="1">
        <f>sample_report[[#This Row],[CTP_3]]-sample_report[[#This Row],[NOM_TAX_3]]</f>
        <v>559</v>
      </c>
      <c r="S1369" s="1">
        <f>sample_report[[#This Row],[CTP_2]]-sample_report[[#This Row],[NOMO_TAX_2]]</f>
        <v>-44</v>
      </c>
      <c r="T1369" s="1">
        <f>sample_report[[#This Row],[CTP_1]]-sample_report[[#This Row],[NOM_TAX_1]]</f>
        <v>702</v>
      </c>
      <c r="U1369" s="1">
        <f>sample_report[[#This Row],[CTP_0]]-sample_report[[#This Row],[NOM_TAX_0]]</f>
        <v>2000</v>
      </c>
      <c r="V1369" t="s">
        <v>4883</v>
      </c>
      <c r="W1369" t="s">
        <v>4884</v>
      </c>
      <c r="X1369" t="s">
        <v>4870</v>
      </c>
      <c r="Y1369" t="s">
        <v>4871</v>
      </c>
      <c r="Z1369" t="s">
        <v>4872</v>
      </c>
      <c r="AA1369">
        <f>sample_report[[#This Row],[PTI_4]]*sample_report[[#This Row],[STR_4]]*0.01</f>
        <v>0</v>
      </c>
      <c r="AK1369" t="s">
        <v>4887</v>
      </c>
      <c r="AL1369" t="s">
        <v>9529</v>
      </c>
      <c r="AM1369" t="s">
        <v>4874</v>
      </c>
      <c r="AN1369">
        <v>290200</v>
      </c>
      <c r="AO1369">
        <v>389200</v>
      </c>
      <c r="AP1369" t="s">
        <v>9530</v>
      </c>
      <c r="AQ1369" t="s">
        <v>35</v>
      </c>
      <c r="AR1369" t="s">
        <v>9531</v>
      </c>
    </row>
    <row r="1370" spans="1:44" hidden="1" x14ac:dyDescent="0.3">
      <c r="A1370" t="s">
        <v>8842</v>
      </c>
      <c r="B1370" t="s">
        <v>8843</v>
      </c>
      <c r="C1370" t="s">
        <v>30</v>
      </c>
      <c r="D1370" t="s">
        <v>2583</v>
      </c>
      <c r="E1370">
        <v>2018</v>
      </c>
      <c r="F1370">
        <v>322939</v>
      </c>
      <c r="G1370" t="s">
        <v>9532</v>
      </c>
      <c r="H1370">
        <v>979208</v>
      </c>
      <c r="I1370">
        <v>1792059</v>
      </c>
      <c r="J1370" t="s">
        <v>8850</v>
      </c>
      <c r="K1370">
        <v>74831</v>
      </c>
      <c r="L1370">
        <v>235142</v>
      </c>
      <c r="M1370">
        <v>1393</v>
      </c>
      <c r="N1370" t="s">
        <v>9533</v>
      </c>
      <c r="O1370" t="s">
        <v>9534</v>
      </c>
      <c r="P1370">
        <f>SUM(sample_report[[#This Row],[DIFF_4]:[DIFF_0]])</f>
        <v>2249.1999999999998</v>
      </c>
      <c r="Q1370">
        <f>sample_report[[#This Row],[CTP_4]]-sample_report[[#This Row],[NOM_TAX_4]]</f>
        <v>398.7</v>
      </c>
      <c r="R1370" s="1">
        <f>sample_report[[#This Row],[CTP_3]]-sample_report[[#This Row],[NOM_TAX_3]]</f>
        <v>260.3</v>
      </c>
      <c r="S1370" s="1">
        <f>sample_report[[#This Row],[CTP_2]]-sample_report[[#This Row],[NOMO_TAX_2]]</f>
        <v>329.3</v>
      </c>
      <c r="T1370" s="1">
        <f>sample_report[[#This Row],[CTP_1]]-sample_report[[#This Row],[NOM_TAX_1]]</f>
        <v>699.8</v>
      </c>
      <c r="U1370" s="1">
        <f>sample_report[[#This Row],[CTP_0]]-sample_report[[#This Row],[NOM_TAX_0]]</f>
        <v>561.1</v>
      </c>
      <c r="V1370" t="s">
        <v>8862</v>
      </c>
      <c r="W1370" t="s">
        <v>8863</v>
      </c>
      <c r="X1370" t="s">
        <v>8848</v>
      </c>
      <c r="Y1370" t="s">
        <v>8849</v>
      </c>
      <c r="Z1370" t="s">
        <v>8850</v>
      </c>
      <c r="AA1370">
        <f>sample_report[[#This Row],[PTI_4]]*sample_report[[#This Row],[STR_4]]*0.01</f>
        <v>0</v>
      </c>
      <c r="AK1370" t="s">
        <v>8866</v>
      </c>
      <c r="AL1370" t="s">
        <v>9535</v>
      </c>
      <c r="AM1370" t="s">
        <v>8852</v>
      </c>
      <c r="AN1370">
        <v>174996</v>
      </c>
      <c r="AO1370">
        <v>322939</v>
      </c>
      <c r="AP1370" t="s">
        <v>9536</v>
      </c>
      <c r="AQ1370" t="s">
        <v>35</v>
      </c>
      <c r="AR1370" t="s">
        <v>9537</v>
      </c>
    </row>
    <row r="1371" spans="1:44" hidden="1" x14ac:dyDescent="0.3">
      <c r="A1371" t="s">
        <v>8618</v>
      </c>
      <c r="B1371" t="s">
        <v>8619</v>
      </c>
      <c r="C1371" t="s">
        <v>30</v>
      </c>
      <c r="D1371" t="s">
        <v>2583</v>
      </c>
      <c r="E1371">
        <v>2019</v>
      </c>
      <c r="F1371">
        <v>369300</v>
      </c>
      <c r="G1371" t="s">
        <v>9553</v>
      </c>
      <c r="H1371">
        <v>2142000</v>
      </c>
      <c r="I1371">
        <v>3997400</v>
      </c>
      <c r="J1371" t="s">
        <v>8627</v>
      </c>
      <c r="K1371">
        <v>83200</v>
      </c>
      <c r="L1371">
        <v>287700</v>
      </c>
      <c r="M1371">
        <v>948</v>
      </c>
      <c r="N1371" t="s">
        <v>9554</v>
      </c>
      <c r="O1371" t="s">
        <v>9555</v>
      </c>
      <c r="P1371">
        <f>SUM(sample_report[[#This Row],[DIFF_4]:[DIFF_0]])</f>
        <v>1242</v>
      </c>
      <c r="Q1371">
        <f>sample_report[[#This Row],[CTP_4]]-sample_report[[#This Row],[NOM_TAX_4]]</f>
        <v>77</v>
      </c>
      <c r="R1371" s="1">
        <f>sample_report[[#This Row],[CTP_3]]-sample_report[[#This Row],[NOM_TAX_3]]</f>
        <v>85</v>
      </c>
      <c r="S1371" s="1">
        <f>sample_report[[#This Row],[CTP_2]]-sample_report[[#This Row],[NOMO_TAX_2]]</f>
        <v>214</v>
      </c>
      <c r="T1371" s="1">
        <f>sample_report[[#This Row],[CTP_1]]-sample_report[[#This Row],[NOM_TAX_1]]</f>
        <v>429</v>
      </c>
      <c r="U1371" s="1">
        <f>sample_report[[#This Row],[CTP_0]]-sample_report[[#This Row],[NOM_TAX_0]]</f>
        <v>437</v>
      </c>
      <c r="V1371" t="s">
        <v>5323</v>
      </c>
      <c r="W1371" t="s">
        <v>8624</v>
      </c>
      <c r="X1371" t="s">
        <v>8625</v>
      </c>
      <c r="Y1371" t="s">
        <v>8626</v>
      </c>
      <c r="Z1371" t="s">
        <v>8627</v>
      </c>
      <c r="AA1371">
        <f>sample_report[[#This Row],[PTI_4]]*sample_report[[#This Row],[STR_4]]*0.01</f>
        <v>0</v>
      </c>
      <c r="AK1371" t="s">
        <v>9522</v>
      </c>
      <c r="AL1371" t="s">
        <v>8628</v>
      </c>
      <c r="AM1371" t="s">
        <v>145</v>
      </c>
      <c r="AN1371">
        <v>73800</v>
      </c>
      <c r="AO1371">
        <v>369300</v>
      </c>
      <c r="AP1371" t="s">
        <v>9556</v>
      </c>
      <c r="AQ1371" t="s">
        <v>9557</v>
      </c>
      <c r="AR1371" t="s">
        <v>9558</v>
      </c>
    </row>
    <row r="1372" spans="1:44" hidden="1" x14ac:dyDescent="0.3">
      <c r="A1372" t="s">
        <v>4864</v>
      </c>
      <c r="B1372" t="s">
        <v>4865</v>
      </c>
      <c r="C1372" t="s">
        <v>30</v>
      </c>
      <c r="D1372" t="s">
        <v>2583</v>
      </c>
      <c r="E1372">
        <v>2019</v>
      </c>
      <c r="F1372">
        <v>30600</v>
      </c>
      <c r="G1372" t="s">
        <v>9559</v>
      </c>
      <c r="H1372">
        <v>929800</v>
      </c>
      <c r="I1372">
        <v>4080900</v>
      </c>
      <c r="J1372" t="s">
        <v>4873</v>
      </c>
      <c r="K1372">
        <v>51000</v>
      </c>
      <c r="L1372">
        <v>-24500</v>
      </c>
      <c r="M1372">
        <v>-59</v>
      </c>
      <c r="N1372" t="s">
        <v>9560</v>
      </c>
      <c r="O1372" t="s">
        <v>9561</v>
      </c>
      <c r="P1372">
        <f>SUM(sample_report[[#This Row],[DIFF_4]:[DIFF_0]])</f>
        <v>3521</v>
      </c>
      <c r="Q1372">
        <f>sample_report[[#This Row],[CTP_4]]-sample_report[[#This Row],[NOM_TAX_4]]</f>
        <v>559</v>
      </c>
      <c r="R1372" s="1">
        <f>sample_report[[#This Row],[CTP_3]]-sample_report[[#This Row],[NOM_TAX_3]]</f>
        <v>-44</v>
      </c>
      <c r="S1372" s="1">
        <f>sample_report[[#This Row],[CTP_2]]-sample_report[[#This Row],[NOMO_TAX_2]]</f>
        <v>702</v>
      </c>
      <c r="T1372" s="1">
        <f>sample_report[[#This Row],[CTP_1]]-sample_report[[#This Row],[NOM_TAX_1]]</f>
        <v>2000</v>
      </c>
      <c r="U1372" s="1">
        <f>sample_report[[#This Row],[CTP_0]]-sample_report[[#This Row],[NOM_TAX_0]]</f>
        <v>304</v>
      </c>
      <c r="V1372" t="s">
        <v>4884</v>
      </c>
      <c r="W1372" t="s">
        <v>4870</v>
      </c>
      <c r="X1372" t="s">
        <v>4871</v>
      </c>
      <c r="Y1372" t="s">
        <v>4872</v>
      </c>
      <c r="Z1372" t="s">
        <v>4873</v>
      </c>
      <c r="AA1372">
        <f>sample_report[[#This Row],[PTI_4]]*sample_report[[#This Row],[STR_4]]*0.01</f>
        <v>0</v>
      </c>
      <c r="AK1372" t="s">
        <v>9529</v>
      </c>
      <c r="AL1372" t="s">
        <v>4874</v>
      </c>
      <c r="AM1372" t="s">
        <v>4875</v>
      </c>
      <c r="AN1372">
        <v>389200</v>
      </c>
      <c r="AO1372">
        <v>30600</v>
      </c>
      <c r="AP1372" t="s">
        <v>9562</v>
      </c>
      <c r="AQ1372" t="s">
        <v>35</v>
      </c>
      <c r="AR1372" t="s">
        <v>9563</v>
      </c>
    </row>
    <row r="1373" spans="1:44" hidden="1" x14ac:dyDescent="0.3">
      <c r="A1373" t="s">
        <v>8842</v>
      </c>
      <c r="B1373" t="s">
        <v>8843</v>
      </c>
      <c r="C1373" t="s">
        <v>30</v>
      </c>
      <c r="D1373" t="s">
        <v>2583</v>
      </c>
      <c r="E1373">
        <v>2019</v>
      </c>
      <c r="F1373">
        <v>178281</v>
      </c>
      <c r="G1373" t="s">
        <v>9564</v>
      </c>
      <c r="H1373">
        <v>1035787</v>
      </c>
      <c r="I1373">
        <v>1834467</v>
      </c>
      <c r="J1373" t="s">
        <v>8851</v>
      </c>
      <c r="K1373">
        <v>41190</v>
      </c>
      <c r="L1373">
        <v>126411</v>
      </c>
      <c r="M1373">
        <v>697</v>
      </c>
      <c r="N1373" t="s">
        <v>9565</v>
      </c>
      <c r="O1373" t="s">
        <v>9566</v>
      </c>
      <c r="P1373">
        <f>SUM(sample_report[[#This Row],[DIFF_4]:[DIFF_0]])</f>
        <v>2375.6999999999998</v>
      </c>
      <c r="Q1373">
        <f>sample_report[[#This Row],[CTP_4]]-sample_report[[#This Row],[NOM_TAX_4]]</f>
        <v>260.3</v>
      </c>
      <c r="R1373" s="1">
        <f>sample_report[[#This Row],[CTP_3]]-sample_report[[#This Row],[NOM_TAX_3]]</f>
        <v>329.3</v>
      </c>
      <c r="S1373" s="1">
        <f>sample_report[[#This Row],[CTP_2]]-sample_report[[#This Row],[NOMO_TAX_2]]</f>
        <v>699.8</v>
      </c>
      <c r="T1373" s="1">
        <f>sample_report[[#This Row],[CTP_1]]-sample_report[[#This Row],[NOM_TAX_1]]</f>
        <v>561.1</v>
      </c>
      <c r="U1373" s="1">
        <f>sample_report[[#This Row],[CTP_0]]-sample_report[[#This Row],[NOM_TAX_0]]</f>
        <v>525.20000000000005</v>
      </c>
      <c r="V1373" t="s">
        <v>8863</v>
      </c>
      <c r="W1373" t="s">
        <v>8848</v>
      </c>
      <c r="X1373" t="s">
        <v>8849</v>
      </c>
      <c r="Y1373" t="s">
        <v>8850</v>
      </c>
      <c r="Z1373" t="s">
        <v>8851</v>
      </c>
      <c r="AA1373">
        <f>sample_report[[#This Row],[PTI_4]]*sample_report[[#This Row],[STR_4]]*0.01</f>
        <v>0</v>
      </c>
      <c r="AK1373" t="s">
        <v>9535</v>
      </c>
      <c r="AL1373" t="s">
        <v>8852</v>
      </c>
      <c r="AM1373" t="s">
        <v>8853</v>
      </c>
      <c r="AN1373">
        <v>322939</v>
      </c>
      <c r="AO1373">
        <v>178281</v>
      </c>
      <c r="AP1373" t="s">
        <v>9567</v>
      </c>
      <c r="AQ1373" t="s">
        <v>35</v>
      </c>
      <c r="AR1373" t="s">
        <v>9568</v>
      </c>
    </row>
    <row r="1374" spans="1:44" hidden="1" x14ac:dyDescent="0.3">
      <c r="A1374" t="s">
        <v>8618</v>
      </c>
      <c r="B1374" t="s">
        <v>8619</v>
      </c>
      <c r="C1374" t="s">
        <v>30</v>
      </c>
      <c r="D1374" t="s">
        <v>2583</v>
      </c>
      <c r="E1374">
        <v>2017</v>
      </c>
      <c r="F1374">
        <v>107200</v>
      </c>
      <c r="G1374" t="s">
        <v>9584</v>
      </c>
      <c r="H1374">
        <v>1053500</v>
      </c>
      <c r="I1374">
        <v>2064600</v>
      </c>
      <c r="J1374" t="s">
        <v>8625</v>
      </c>
      <c r="K1374">
        <v>112700</v>
      </c>
      <c r="L1374">
        <v>-7600</v>
      </c>
      <c r="M1374">
        <v>-36</v>
      </c>
      <c r="N1374" t="s">
        <v>9585</v>
      </c>
      <c r="O1374" t="s">
        <v>9586</v>
      </c>
      <c r="P1374">
        <f>SUM(sample_report[[#This Row],[DIFF_4]:[DIFF_0]])</f>
        <v>924</v>
      </c>
      <c r="Q1374">
        <f>sample_report[[#This Row],[CTP_4]]-sample_report[[#This Row],[NOM_TAX_4]]</f>
        <v>361</v>
      </c>
      <c r="R1374" s="1">
        <f>sample_report[[#This Row],[CTP_3]]-sample_report[[#This Row],[NOM_TAX_3]]</f>
        <v>187</v>
      </c>
      <c r="S1374" s="1">
        <f>sample_report[[#This Row],[CTP_2]]-sample_report[[#This Row],[NOMO_TAX_2]]</f>
        <v>77</v>
      </c>
      <c r="T1374" s="1">
        <f>sample_report[[#This Row],[CTP_1]]-sample_report[[#This Row],[NOM_TAX_1]]</f>
        <v>85</v>
      </c>
      <c r="U1374" s="1">
        <f>sample_report[[#This Row],[CTP_0]]-sample_report[[#This Row],[NOM_TAX_0]]</f>
        <v>214</v>
      </c>
      <c r="V1374" t="s">
        <v>8636</v>
      </c>
      <c r="W1374" t="s">
        <v>8637</v>
      </c>
      <c r="X1374" t="s">
        <v>5323</v>
      </c>
      <c r="Y1374" t="s">
        <v>8624</v>
      </c>
      <c r="Z1374" t="s">
        <v>8625</v>
      </c>
      <c r="AA1374">
        <f>sample_report[[#This Row],[PTI_4]]*sample_report[[#This Row],[STR_4]]*0.01</f>
        <v>0</v>
      </c>
      <c r="AK1374" t="s">
        <v>8639</v>
      </c>
      <c r="AL1374" t="s">
        <v>8640</v>
      </c>
      <c r="AM1374" t="s">
        <v>9522</v>
      </c>
      <c r="AN1374">
        <v>-21400</v>
      </c>
      <c r="AO1374">
        <v>107200</v>
      </c>
      <c r="AP1374" t="s">
        <v>9587</v>
      </c>
      <c r="AQ1374" t="s">
        <v>9588</v>
      </c>
      <c r="AR1374" t="s">
        <v>9589</v>
      </c>
    </row>
    <row r="1375" spans="1:44" hidden="1" x14ac:dyDescent="0.3">
      <c r="A1375" t="s">
        <v>4864</v>
      </c>
      <c r="B1375" t="s">
        <v>4865</v>
      </c>
      <c r="C1375" t="s">
        <v>30</v>
      </c>
      <c r="D1375" t="s">
        <v>2583</v>
      </c>
      <c r="E1375">
        <v>2017</v>
      </c>
      <c r="F1375">
        <v>290200</v>
      </c>
      <c r="G1375" t="s">
        <v>9590</v>
      </c>
      <c r="H1375">
        <v>797700</v>
      </c>
      <c r="I1375">
        <v>3730200</v>
      </c>
      <c r="J1375" t="s">
        <v>4871</v>
      </c>
      <c r="K1375">
        <v>88300</v>
      </c>
      <c r="L1375">
        <v>175100</v>
      </c>
      <c r="M1375">
        <v>469</v>
      </c>
      <c r="N1375" t="s">
        <v>9591</v>
      </c>
      <c r="O1375" t="s">
        <v>9592</v>
      </c>
      <c r="P1375">
        <f>SUM(sample_report[[#This Row],[DIFF_4]:[DIFF_0]])</f>
        <v>3490</v>
      </c>
      <c r="Q1375">
        <f>sample_report[[#This Row],[CTP_4]]-sample_report[[#This Row],[NOM_TAX_4]]</f>
        <v>1030</v>
      </c>
      <c r="R1375" s="1">
        <f>sample_report[[#This Row],[CTP_3]]-sample_report[[#This Row],[NOM_TAX_3]]</f>
        <v>1243</v>
      </c>
      <c r="S1375" s="1">
        <f>sample_report[[#This Row],[CTP_2]]-sample_report[[#This Row],[NOMO_TAX_2]]</f>
        <v>559</v>
      </c>
      <c r="T1375" s="1">
        <f>sample_report[[#This Row],[CTP_1]]-sample_report[[#This Row],[NOM_TAX_1]]</f>
        <v>-44</v>
      </c>
      <c r="U1375" s="1">
        <f>sample_report[[#This Row],[CTP_0]]-sample_report[[#This Row],[NOM_TAX_0]]</f>
        <v>702</v>
      </c>
      <c r="V1375" t="s">
        <v>4882</v>
      </c>
      <c r="W1375" t="s">
        <v>4883</v>
      </c>
      <c r="X1375" t="s">
        <v>4884</v>
      </c>
      <c r="Y1375" t="s">
        <v>4870</v>
      </c>
      <c r="Z1375" t="s">
        <v>4871</v>
      </c>
      <c r="AA1375">
        <f>sample_report[[#This Row],[PTI_4]]*sample_report[[#This Row],[STR_4]]*0.01</f>
        <v>0</v>
      </c>
      <c r="AK1375" t="s">
        <v>4886</v>
      </c>
      <c r="AL1375" t="s">
        <v>4887</v>
      </c>
      <c r="AM1375" t="s">
        <v>9529</v>
      </c>
      <c r="AN1375">
        <v>-347200</v>
      </c>
      <c r="AO1375">
        <v>290200</v>
      </c>
      <c r="AP1375" t="s">
        <v>9593</v>
      </c>
      <c r="AQ1375" t="s">
        <v>35</v>
      </c>
      <c r="AR1375" t="s">
        <v>9594</v>
      </c>
    </row>
    <row r="1376" spans="1:44" hidden="1" x14ac:dyDescent="0.3">
      <c r="A1376" t="s">
        <v>8842</v>
      </c>
      <c r="B1376" t="s">
        <v>8843</v>
      </c>
      <c r="C1376" t="s">
        <v>30</v>
      </c>
      <c r="D1376" t="s">
        <v>2583</v>
      </c>
      <c r="E1376">
        <v>2017</v>
      </c>
      <c r="F1376">
        <v>174996</v>
      </c>
      <c r="G1376" t="s">
        <v>9595</v>
      </c>
      <c r="H1376">
        <v>873904</v>
      </c>
      <c r="I1376">
        <v>1584126</v>
      </c>
      <c r="J1376" t="s">
        <v>8849</v>
      </c>
      <c r="K1376">
        <v>36939</v>
      </c>
      <c r="L1376">
        <v>131414</v>
      </c>
      <c r="M1376">
        <v>846</v>
      </c>
      <c r="N1376" t="s">
        <v>9596</v>
      </c>
      <c r="O1376" t="s">
        <v>9597</v>
      </c>
      <c r="P1376">
        <f>SUM(sample_report[[#This Row],[DIFF_4]:[DIFF_0]])</f>
        <v>1752.8999999999999</v>
      </c>
      <c r="Q1376">
        <f>sample_report[[#This Row],[CTP_4]]-sample_report[[#This Row],[NOM_TAX_4]]</f>
        <v>64.8</v>
      </c>
      <c r="R1376" s="1">
        <f>sample_report[[#This Row],[CTP_3]]-sample_report[[#This Row],[NOM_TAX_3]]</f>
        <v>398.7</v>
      </c>
      <c r="S1376" s="1">
        <f>sample_report[[#This Row],[CTP_2]]-sample_report[[#This Row],[NOMO_TAX_2]]</f>
        <v>260.3</v>
      </c>
      <c r="T1376" s="1">
        <f>sample_report[[#This Row],[CTP_1]]-sample_report[[#This Row],[NOM_TAX_1]]</f>
        <v>329.3</v>
      </c>
      <c r="U1376" s="1">
        <f>sample_report[[#This Row],[CTP_0]]-sample_report[[#This Row],[NOM_TAX_0]]</f>
        <v>699.8</v>
      </c>
      <c r="V1376" t="s">
        <v>8861</v>
      </c>
      <c r="W1376" t="s">
        <v>8862</v>
      </c>
      <c r="X1376" t="s">
        <v>8863</v>
      </c>
      <c r="Y1376" t="s">
        <v>8848</v>
      </c>
      <c r="Z1376" t="s">
        <v>8849</v>
      </c>
      <c r="AA1376">
        <f>sample_report[[#This Row],[PTI_4]]*sample_report[[#This Row],[STR_4]]*0.01</f>
        <v>0</v>
      </c>
      <c r="AK1376" t="s">
        <v>8865</v>
      </c>
      <c r="AL1376" t="s">
        <v>8866</v>
      </c>
      <c r="AM1376" t="s">
        <v>9535</v>
      </c>
      <c r="AN1376">
        <v>129866</v>
      </c>
      <c r="AO1376">
        <v>174996</v>
      </c>
      <c r="AP1376" t="s">
        <v>9598</v>
      </c>
      <c r="AQ1376" t="s">
        <v>35</v>
      </c>
      <c r="AR1376" t="s">
        <v>9599</v>
      </c>
    </row>
    <row r="1377" spans="1:44" x14ac:dyDescent="0.3">
      <c r="A1377" t="s">
        <v>2925</v>
      </c>
      <c r="B1377" t="s">
        <v>2926</v>
      </c>
      <c r="C1377" t="s">
        <v>30</v>
      </c>
      <c r="D1377" t="s">
        <v>1378</v>
      </c>
      <c r="E1377">
        <v>2020</v>
      </c>
      <c r="F1377">
        <v>172869</v>
      </c>
      <c r="G1377" t="s">
        <v>9600</v>
      </c>
      <c r="H1377">
        <v>656999</v>
      </c>
      <c r="I1377">
        <v>1220550</v>
      </c>
      <c r="J1377" t="s">
        <v>9601</v>
      </c>
      <c r="K1377">
        <v>32186</v>
      </c>
      <c r="L1377">
        <v>139439</v>
      </c>
      <c r="M1377">
        <v>1217</v>
      </c>
      <c r="N1377" t="s">
        <v>9602</v>
      </c>
      <c r="O1377" t="s">
        <v>9603</v>
      </c>
      <c r="P1377">
        <f>SUM(sample_report[[#This Row],[DIFF_4]:[DIFF_0]])</f>
        <v>-79764.167824000004</v>
      </c>
      <c r="Q1377" s="1">
        <f>sample_report[[#This Row],[CTP_4]]-sample_report[[#This Row],[NOM_TAX_4]]</f>
        <v>-360.62103499999995</v>
      </c>
      <c r="R1377" s="1">
        <f>sample_report[[#This Row],[CTP_3]]-sample_report[[#This Row],[NOM_TAX_3]]</f>
        <v>-350.41875299999998</v>
      </c>
      <c r="S1377" s="1">
        <f>sample_report[[#This Row],[CTP_2]]-sample_report[[#This Row],[NOMO_TAX_2]]</f>
        <v>-259.00433599999997</v>
      </c>
      <c r="T1377" s="1">
        <f>sample_report[[#This Row],[CTP_1]]-sample_report[[#This Row],[NOM_TAX_1]]</f>
        <v>-34544.606200000002</v>
      </c>
      <c r="U1377" s="1">
        <f>sample_report[[#This Row],[CTP_0]]-sample_report[[#This Row],[NOM_TAX_0]]</f>
        <v>-44249.517500000002</v>
      </c>
      <c r="V1377" t="s">
        <v>2933</v>
      </c>
      <c r="W1377" t="s">
        <v>2934</v>
      </c>
      <c r="X1377" t="s">
        <v>2928</v>
      </c>
      <c r="Y1377" t="s">
        <v>3050</v>
      </c>
      <c r="Z1377" t="s">
        <v>9601</v>
      </c>
      <c r="AA1377">
        <f>sample_report[[#This Row],[PTI_4]]*sample_report[[#This Row],[STR_4]]*0.01</f>
        <v>363.36103499999996</v>
      </c>
      <c r="AB1377">
        <f>sample_report[[#This Row],[PTI_3]]*sample_report[[#This Row],[STR_3]]*0.01</f>
        <v>365.29875299999998</v>
      </c>
      <c r="AC1377">
        <f>sample_report[[#This Row],[PTI_2]]*sample_report[[#This Row],[STR_32]]*0.01</f>
        <v>348.20433599999996</v>
      </c>
      <c r="AD1377">
        <f>sample_report[[#This Row],[PTI_1]]*sample_report[[#This Row],[STR_1]]*0.01</f>
        <v>34681.726200000005</v>
      </c>
      <c r="AE1377">
        <f>sample_report[[#This Row],[PTI_0]]*sample_report[[#This Row],[STR_0]]*0.01</f>
        <v>44513.767500000002</v>
      </c>
      <c r="AF1377">
        <v>38.909999999999997</v>
      </c>
      <c r="AG1377">
        <v>38.909999999999997</v>
      </c>
      <c r="AH1377">
        <v>25.84</v>
      </c>
      <c r="AI1377">
        <v>25.89</v>
      </c>
      <c r="AJ1377">
        <v>25.75</v>
      </c>
      <c r="AK1377" t="s">
        <v>2937</v>
      </c>
      <c r="AL1377" t="s">
        <v>3053</v>
      </c>
      <c r="AM1377" t="s">
        <v>9604</v>
      </c>
      <c r="AN1377">
        <v>133958</v>
      </c>
      <c r="AO1377">
        <v>172869</v>
      </c>
      <c r="AP1377" t="s">
        <v>9605</v>
      </c>
      <c r="AQ1377" t="s">
        <v>35</v>
      </c>
      <c r="AR1377" t="s">
        <v>35</v>
      </c>
    </row>
    <row r="1378" spans="1:44" x14ac:dyDescent="0.3">
      <c r="A1378" t="s">
        <v>2925</v>
      </c>
      <c r="B1378" t="s">
        <v>2926</v>
      </c>
      <c r="C1378" t="s">
        <v>30</v>
      </c>
      <c r="D1378" t="s">
        <v>1378</v>
      </c>
      <c r="E1378">
        <v>2016</v>
      </c>
      <c r="F1378">
        <v>93385</v>
      </c>
      <c r="G1378" t="s">
        <v>9606</v>
      </c>
      <c r="H1378">
        <v>465936</v>
      </c>
      <c r="I1378">
        <v>1017820</v>
      </c>
      <c r="J1378" t="s">
        <v>2933</v>
      </c>
      <c r="K1378">
        <v>33115</v>
      </c>
      <c r="L1378">
        <v>59798</v>
      </c>
      <c r="M1378">
        <v>618</v>
      </c>
      <c r="N1378" t="s">
        <v>9607</v>
      </c>
      <c r="O1378" t="s">
        <v>9608</v>
      </c>
      <c r="P1378">
        <f>SUM(sample_report[[#This Row],[DIFF_4]:[DIFF_0]])</f>
        <v>-68806.200700000016</v>
      </c>
      <c r="Q1378" s="1">
        <f>sample_report[[#This Row],[CTP_4]]-sample_report[[#This Row],[NOM_TAX_4]]</f>
        <v>-84.904500000000013</v>
      </c>
      <c r="R1378" s="1">
        <f>sample_report[[#This Row],[CTP_3]]-sample_report[[#This Row],[NOM_TAX_3]]</f>
        <v>-205.47980000000004</v>
      </c>
      <c r="S1378" s="1">
        <f>sample_report[[#This Row],[CTP_2]]-sample_report[[#This Row],[NOMO_TAX_2]]</f>
        <v>-267.97640000000001</v>
      </c>
      <c r="T1378" s="1">
        <f>sample_report[[#This Row],[CTP_1]]-sample_report[[#This Row],[NOM_TAX_1]]</f>
        <v>-31830.430000000004</v>
      </c>
      <c r="U1378" s="1">
        <f>sample_report[[#This Row],[CTP_0]]-sample_report[[#This Row],[NOM_TAX_0]]</f>
        <v>-36417.410000000003</v>
      </c>
      <c r="V1378" t="s">
        <v>9609</v>
      </c>
      <c r="W1378" t="s">
        <v>3134</v>
      </c>
      <c r="X1378" t="s">
        <v>2931</v>
      </c>
      <c r="Y1378" t="s">
        <v>2932</v>
      </c>
      <c r="Z1378" t="s">
        <v>2933</v>
      </c>
      <c r="AA1378">
        <f>sample_report[[#This Row],[PTI_4]]*sample_report[[#This Row],[STR_4]]*0.01</f>
        <v>71.584500000000006</v>
      </c>
      <c r="AB1378">
        <f>sample_report[[#This Row],[PTI_3]]*sample_report[[#This Row],[STR_3]]*0.01</f>
        <v>205.84980000000004</v>
      </c>
      <c r="AC1378">
        <f>sample_report[[#This Row],[PTI_2]]*sample_report[[#This Row],[STR_32]]*0.01</f>
        <v>269.00639999999999</v>
      </c>
      <c r="AD1378">
        <f>sample_report[[#This Row],[PTI_1]]*sample_report[[#This Row],[STR_1]]*0.01</f>
        <v>31824.780000000002</v>
      </c>
      <c r="AE1378">
        <f>sample_report[[#This Row],[PTI_0]]*sample_report[[#This Row],[STR_0]]*0.01</f>
        <v>36420.15</v>
      </c>
      <c r="AF1378">
        <v>39</v>
      </c>
      <c r="AG1378">
        <v>39</v>
      </c>
      <c r="AH1378">
        <v>39</v>
      </c>
      <c r="AI1378">
        <v>39</v>
      </c>
      <c r="AJ1378">
        <v>39</v>
      </c>
      <c r="AK1378" t="s">
        <v>9610</v>
      </c>
      <c r="AL1378" t="s">
        <v>3135</v>
      </c>
      <c r="AM1378" t="s">
        <v>2935</v>
      </c>
      <c r="AN1378">
        <v>81602</v>
      </c>
      <c r="AO1378">
        <v>93385</v>
      </c>
      <c r="AP1378" t="s">
        <v>9611</v>
      </c>
      <c r="AQ1378" t="s">
        <v>35</v>
      </c>
      <c r="AR1378" t="s">
        <v>35</v>
      </c>
    </row>
    <row r="1379" spans="1:44" x14ac:dyDescent="0.3">
      <c r="A1379" t="s">
        <v>6077</v>
      </c>
      <c r="B1379" t="s">
        <v>6078</v>
      </c>
      <c r="C1379" t="s">
        <v>30</v>
      </c>
      <c r="D1379" t="s">
        <v>63</v>
      </c>
      <c r="E1379">
        <v>2020</v>
      </c>
      <c r="F1379">
        <v>39509</v>
      </c>
      <c r="G1379" t="s">
        <v>9612</v>
      </c>
      <c r="H1379">
        <v>429267</v>
      </c>
      <c r="I1379">
        <v>656068</v>
      </c>
      <c r="J1379" t="s">
        <v>9613</v>
      </c>
      <c r="K1379">
        <v>6076</v>
      </c>
      <c r="L1379">
        <v>33433</v>
      </c>
      <c r="M1379">
        <v>541</v>
      </c>
      <c r="N1379" t="s">
        <v>9614</v>
      </c>
      <c r="O1379" t="s">
        <v>9615</v>
      </c>
      <c r="P1379">
        <f>SUM(sample_report[[#This Row],[DIFF_4]:[DIFF_0]])</f>
        <v>-12309.915655000001</v>
      </c>
      <c r="Q1379" s="1">
        <f>sample_report[[#This Row],[CTP_4]]-sample_report[[#This Row],[NOM_TAX_4]]</f>
        <v>36.052825999999996</v>
      </c>
      <c r="R1379" s="1">
        <f>sample_report[[#This Row],[CTP_3]]-sample_report[[#This Row],[NOM_TAX_3]]</f>
        <v>42.033678999999999</v>
      </c>
      <c r="S1379" s="1">
        <f>sample_report[[#This Row],[CTP_2]]-sample_report[[#This Row],[NOMO_TAX_2]]</f>
        <v>37.048439999999999</v>
      </c>
      <c r="T1379" s="1">
        <f>sample_report[[#This Row],[CTP_1]]-sample_report[[#This Row],[NOM_TAX_1]]</f>
        <v>-2306.9931000000001</v>
      </c>
      <c r="U1379" s="1">
        <f>sample_report[[#This Row],[CTP_0]]-sample_report[[#This Row],[NOM_TAX_0]]</f>
        <v>-10118.057500000001</v>
      </c>
      <c r="V1379" t="s">
        <v>6085</v>
      </c>
      <c r="W1379" t="s">
        <v>6086</v>
      </c>
      <c r="X1379" t="s">
        <v>6080</v>
      </c>
      <c r="Y1379" t="s">
        <v>6364</v>
      </c>
      <c r="Z1379" t="s">
        <v>9613</v>
      </c>
      <c r="AA1379">
        <f>sample_report[[#This Row],[PTI_4]]*sample_report[[#This Row],[STR_4]]*0.01</f>
        <v>-1.1128259999999999</v>
      </c>
      <c r="AB1379">
        <f>sample_report[[#This Row],[PTI_3]]*sample_report[[#This Row],[STR_3]]*0.01</f>
        <v>10.626320999999999</v>
      </c>
      <c r="AC1379">
        <f>sample_report[[#This Row],[PTI_2]]*sample_report[[#This Row],[STR_32]]*0.01</f>
        <v>4.4315599999999993</v>
      </c>
      <c r="AD1379">
        <f>sample_report[[#This Row],[PTI_1]]*sample_report[[#This Row],[STR_1]]*0.01</f>
        <v>2376.4431</v>
      </c>
      <c r="AE1379">
        <f>sample_report[[#This Row],[PTI_0]]*sample_report[[#This Row],[STR_0]]*0.01</f>
        <v>10173.567500000001</v>
      </c>
      <c r="AF1379">
        <v>38.909999999999997</v>
      </c>
      <c r="AG1379">
        <v>38.909999999999997</v>
      </c>
      <c r="AH1379">
        <v>25.84</v>
      </c>
      <c r="AI1379">
        <v>25.89</v>
      </c>
      <c r="AJ1379">
        <v>25.75</v>
      </c>
      <c r="AK1379" t="s">
        <v>6089</v>
      </c>
      <c r="AL1379" t="s">
        <v>6367</v>
      </c>
      <c r="AM1379" t="s">
        <v>9616</v>
      </c>
      <c r="AN1379">
        <v>9179</v>
      </c>
      <c r="AO1379">
        <v>39509</v>
      </c>
      <c r="AP1379" t="s">
        <v>9617</v>
      </c>
      <c r="AQ1379" t="s">
        <v>9618</v>
      </c>
      <c r="AR1379" t="s">
        <v>9619</v>
      </c>
    </row>
    <row r="1380" spans="1:44" x14ac:dyDescent="0.3">
      <c r="A1380" t="s">
        <v>6077</v>
      </c>
      <c r="B1380" t="s">
        <v>6078</v>
      </c>
      <c r="C1380" t="s">
        <v>30</v>
      </c>
      <c r="D1380" t="s">
        <v>63</v>
      </c>
      <c r="E1380">
        <v>2016</v>
      </c>
      <c r="F1380">
        <v>-286</v>
      </c>
      <c r="G1380" t="s">
        <v>9620</v>
      </c>
      <c r="H1380">
        <v>499967</v>
      </c>
      <c r="I1380">
        <v>659682</v>
      </c>
      <c r="J1380" t="s">
        <v>6085</v>
      </c>
      <c r="K1380">
        <v>2598</v>
      </c>
      <c r="L1380">
        <v>-2885</v>
      </c>
      <c r="M1380">
        <v>-43</v>
      </c>
      <c r="N1380" t="s">
        <v>35</v>
      </c>
      <c r="O1380" t="s">
        <v>9621</v>
      </c>
      <c r="P1380">
        <f>SUM(sample_report[[#This Row],[DIFF_4]:[DIFF_0]])</f>
        <v>-4513.753999999999</v>
      </c>
      <c r="Q1380" s="1">
        <f>sample_report[[#This Row],[CTP_4]]-sample_report[[#This Row],[NOM_TAX_4]]</f>
        <v>8.4542999999999999</v>
      </c>
      <c r="R1380" s="1">
        <f>sample_report[[#This Row],[CTP_3]]-sample_report[[#This Row],[NOM_TAX_3]]</f>
        <v>19.040999999999997</v>
      </c>
      <c r="S1380" s="1">
        <f>sample_report[[#This Row],[CTP_2]]-sample_report[[#This Row],[NOMO_TAX_2]]</f>
        <v>6.0406999999999993</v>
      </c>
      <c r="T1380" s="1">
        <f>sample_report[[#This Row],[CTP_1]]-sample_report[[#This Row],[NOM_TAX_1]]</f>
        <v>-4693.7699999999995</v>
      </c>
      <c r="U1380" s="1">
        <f>sample_report[[#This Row],[CTP_0]]-sample_report[[#This Row],[NOM_TAX_0]]</f>
        <v>146.48000000000002</v>
      </c>
      <c r="V1380" t="s">
        <v>9622</v>
      </c>
      <c r="W1380" t="s">
        <v>6590</v>
      </c>
      <c r="X1380" t="s">
        <v>6083</v>
      </c>
      <c r="Y1380" t="s">
        <v>6084</v>
      </c>
      <c r="Z1380" t="s">
        <v>6085</v>
      </c>
      <c r="AA1380">
        <f>sample_report[[#This Row],[PTI_4]]*sample_report[[#This Row],[STR_4]]*0.01</f>
        <v>6.0957000000000008</v>
      </c>
      <c r="AB1380">
        <f>sample_report[[#This Row],[PTI_3]]*sample_report[[#This Row],[STR_3]]*0.01</f>
        <v>-10.100999999999999</v>
      </c>
      <c r="AC1380">
        <f>sample_report[[#This Row],[PTI_2]]*sample_report[[#This Row],[STR_32]]*0.01</f>
        <v>9.3093000000000004</v>
      </c>
      <c r="AD1380">
        <f>sample_report[[#This Row],[PTI_1]]*sample_report[[#This Row],[STR_1]]*0.01</f>
        <v>4728.3599999999997</v>
      </c>
      <c r="AE1380">
        <f>sample_report[[#This Row],[PTI_0]]*sample_report[[#This Row],[STR_0]]*0.01</f>
        <v>-111.54</v>
      </c>
      <c r="AF1380">
        <v>39</v>
      </c>
      <c r="AG1380">
        <v>39</v>
      </c>
      <c r="AH1380">
        <v>39</v>
      </c>
      <c r="AI1380">
        <v>39</v>
      </c>
      <c r="AJ1380">
        <v>39</v>
      </c>
      <c r="AK1380" t="s">
        <v>9623</v>
      </c>
      <c r="AL1380" t="s">
        <v>6591</v>
      </c>
      <c r="AM1380" t="s">
        <v>6087</v>
      </c>
      <c r="AN1380">
        <v>12124</v>
      </c>
      <c r="AO1380">
        <v>-286</v>
      </c>
      <c r="AP1380" t="s">
        <v>9624</v>
      </c>
      <c r="AQ1380" t="s">
        <v>9625</v>
      </c>
      <c r="AR1380" t="s">
        <v>35</v>
      </c>
    </row>
    <row r="1381" spans="1:44" x14ac:dyDescent="0.3">
      <c r="A1381" t="s">
        <v>3941</v>
      </c>
      <c r="B1381" t="s">
        <v>3942</v>
      </c>
      <c r="C1381" t="s">
        <v>30</v>
      </c>
      <c r="D1381" t="s">
        <v>525</v>
      </c>
      <c r="E1381">
        <v>2020</v>
      </c>
      <c r="F1381">
        <v>381040</v>
      </c>
      <c r="G1381" t="s">
        <v>9648</v>
      </c>
      <c r="H1381">
        <v>1102530</v>
      </c>
      <c r="I1381">
        <v>1716330</v>
      </c>
      <c r="J1381" t="s">
        <v>498</v>
      </c>
      <c r="K1381">
        <v>29720</v>
      </c>
      <c r="L1381">
        <v>351320</v>
      </c>
      <c r="M1381">
        <v>2198</v>
      </c>
      <c r="N1381" t="s">
        <v>9649</v>
      </c>
      <c r="O1381" t="s">
        <v>9650</v>
      </c>
      <c r="P1381">
        <f>SUM(sample_report[[#This Row],[DIFF_4]:[DIFF_0]])</f>
        <v>-161021.00460300001</v>
      </c>
      <c r="Q1381" s="1">
        <f>sample_report[[#This Row],[CTP_4]]-sample_report[[#This Row],[NOM_TAX_4]]</f>
        <v>-36.072961999999848</v>
      </c>
      <c r="R1381" s="1">
        <f>sample_report[[#This Row],[CTP_3]]-sample_report[[#This Row],[NOM_TAX_3]]</f>
        <v>-53.908240999999975</v>
      </c>
      <c r="S1381" s="1">
        <f>sample_report[[#This Row],[CTP_2]]-sample_report[[#This Row],[NOMO_TAX_2]]</f>
        <v>-454.22440000000006</v>
      </c>
      <c r="T1381" s="1">
        <f>sample_report[[#This Row],[CTP_1]]-sample_report[[#This Row],[NOM_TAX_1]]</f>
        <v>-62547.099000000002</v>
      </c>
      <c r="U1381" s="1">
        <f>sample_report[[#This Row],[CTP_0]]-sample_report[[#This Row],[NOM_TAX_0]]</f>
        <v>-97929.7</v>
      </c>
      <c r="V1381" t="s">
        <v>3949</v>
      </c>
      <c r="W1381" t="s">
        <v>3950</v>
      </c>
      <c r="X1381" t="s">
        <v>3944</v>
      </c>
      <c r="Y1381" t="s">
        <v>4309</v>
      </c>
      <c r="Z1381" t="s">
        <v>498</v>
      </c>
      <c r="AA1381">
        <f>sample_report[[#This Row],[PTI_4]]*sample_report[[#This Row],[STR_4]]*0.01</f>
        <v>517.43296199999986</v>
      </c>
      <c r="AB1381">
        <f>sample_report[[#This Row],[PTI_3]]*sample_report[[#This Row],[STR_3]]*0.01</f>
        <v>808.74824100000001</v>
      </c>
      <c r="AC1381">
        <f>sample_report[[#This Row],[PTI_2]]*sample_report[[#This Row],[STR_32]]*0.01</f>
        <v>659.82440000000008</v>
      </c>
      <c r="AD1381">
        <f>sample_report[[#This Row],[PTI_1]]*sample_report[[#This Row],[STR_1]]*0.01</f>
        <v>62889.399000000005</v>
      </c>
      <c r="AE1381">
        <f>sample_report[[#This Row],[PTI_0]]*sample_report[[#This Row],[STR_0]]*0.01</f>
        <v>98117.8</v>
      </c>
      <c r="AF1381">
        <v>38.909999999999997</v>
      </c>
      <c r="AG1381">
        <v>38.909999999999997</v>
      </c>
      <c r="AH1381">
        <v>25.84</v>
      </c>
      <c r="AI1381">
        <v>25.89</v>
      </c>
      <c r="AJ1381">
        <v>25.75</v>
      </c>
      <c r="AK1381" t="s">
        <v>3953</v>
      </c>
      <c r="AL1381" t="s">
        <v>4312</v>
      </c>
      <c r="AM1381" t="s">
        <v>9651</v>
      </c>
      <c r="AN1381">
        <v>242910</v>
      </c>
      <c r="AO1381">
        <v>381040</v>
      </c>
      <c r="AP1381" t="s">
        <v>9652</v>
      </c>
      <c r="AQ1381" t="s">
        <v>9653</v>
      </c>
      <c r="AR1381" t="s">
        <v>9654</v>
      </c>
    </row>
    <row r="1382" spans="1:44" hidden="1" x14ac:dyDescent="0.3">
      <c r="A1382" t="s">
        <v>1404</v>
      </c>
      <c r="B1382" t="s">
        <v>1405</v>
      </c>
      <c r="C1382" t="s">
        <v>30</v>
      </c>
      <c r="D1382" t="s">
        <v>1406</v>
      </c>
      <c r="E1382">
        <v>2018</v>
      </c>
      <c r="F1382">
        <v>63300</v>
      </c>
      <c r="G1382" t="s">
        <v>9655</v>
      </c>
      <c r="H1382">
        <v>345800</v>
      </c>
      <c r="I1382">
        <v>1655400</v>
      </c>
      <c r="J1382" t="s">
        <v>1413</v>
      </c>
      <c r="K1382">
        <v>18500</v>
      </c>
      <c r="L1382">
        <v>45400</v>
      </c>
      <c r="M1382">
        <v>269</v>
      </c>
      <c r="N1382" t="s">
        <v>9656</v>
      </c>
      <c r="O1382" t="s">
        <v>9657</v>
      </c>
      <c r="P1382">
        <f>SUM(sample_report[[#This Row],[DIFF_4]:[DIFF_0]])</f>
        <v>287.81599999999997</v>
      </c>
      <c r="Q1382">
        <f>sample_report[[#This Row],[CTP_4]]-sample_report[[#This Row],[NOM_TAX_4]]</f>
        <v>-88.584000000000032</v>
      </c>
      <c r="R1382" s="1">
        <f>sample_report[[#This Row],[CTP_3]]-sample_report[[#This Row],[NOM_TAX_3]]</f>
        <v>58.4</v>
      </c>
      <c r="S1382" s="1">
        <f>sample_report[[#This Row],[CTP_2]]-sample_report[[#This Row],[NOMO_TAX_2]]</f>
        <v>68</v>
      </c>
      <c r="T1382" s="1">
        <f>sample_report[[#This Row],[CTP_1]]-sample_report[[#This Row],[NOM_TAX_1]]</f>
        <v>107</v>
      </c>
      <c r="U1382" s="1">
        <f>sample_report[[#This Row],[CTP_0]]-sample_report[[#This Row],[NOM_TAX_0]]</f>
        <v>143</v>
      </c>
      <c r="V1382" t="s">
        <v>1426</v>
      </c>
      <c r="W1382" t="s">
        <v>1427</v>
      </c>
      <c r="X1382" t="s">
        <v>1411</v>
      </c>
      <c r="Y1382" t="s">
        <v>1412</v>
      </c>
      <c r="Z1382" t="s">
        <v>1413</v>
      </c>
      <c r="AA1382">
        <f>sample_report[[#This Row],[PTI_4]]*sample_report[[#This Row],[STR_4]]*0.01</f>
        <v>251.78400000000002</v>
      </c>
      <c r="AF1382">
        <v>39</v>
      </c>
      <c r="AG1382">
        <v>39</v>
      </c>
      <c r="AH1382">
        <v>39</v>
      </c>
      <c r="AI1382">
        <v>39</v>
      </c>
      <c r="AJ1382">
        <v>39</v>
      </c>
      <c r="AK1382" t="s">
        <v>1430</v>
      </c>
      <c r="AL1382" t="s">
        <v>9658</v>
      </c>
      <c r="AM1382" t="s">
        <v>1415</v>
      </c>
      <c r="AN1382">
        <v>51400</v>
      </c>
      <c r="AO1382">
        <v>63300</v>
      </c>
      <c r="AP1382" t="s">
        <v>9659</v>
      </c>
      <c r="AQ1382" t="s">
        <v>5969</v>
      </c>
      <c r="AR1382" t="s">
        <v>9660</v>
      </c>
    </row>
    <row r="1383" spans="1:44" hidden="1" x14ac:dyDescent="0.3">
      <c r="A1383" t="s">
        <v>1404</v>
      </c>
      <c r="B1383" t="s">
        <v>1405</v>
      </c>
      <c r="C1383" t="s">
        <v>30</v>
      </c>
      <c r="D1383" t="s">
        <v>1406</v>
      </c>
      <c r="E1383">
        <v>2019</v>
      </c>
      <c r="F1383">
        <v>60800</v>
      </c>
      <c r="G1383" t="s">
        <v>9661</v>
      </c>
      <c r="H1383">
        <v>294900</v>
      </c>
      <c r="I1383">
        <v>1736000</v>
      </c>
      <c r="J1383" t="s">
        <v>1414</v>
      </c>
      <c r="K1383">
        <v>7100</v>
      </c>
      <c r="L1383">
        <v>56600</v>
      </c>
      <c r="M1383">
        <v>334</v>
      </c>
      <c r="N1383" t="s">
        <v>9662</v>
      </c>
      <c r="O1383" t="s">
        <v>9663</v>
      </c>
      <c r="P1383">
        <f>SUM(sample_report[[#This Row],[DIFF_4]:[DIFF_0]])</f>
        <v>369.96595000000002</v>
      </c>
      <c r="Q1383">
        <f>sample_report[[#This Row],[CTP_4]]-sample_report[[#This Row],[NOM_TAX_4]]</f>
        <v>-76.034049999999979</v>
      </c>
      <c r="R1383" s="1">
        <f>sample_report[[#This Row],[CTP_3]]-sample_report[[#This Row],[NOM_TAX_3]]</f>
        <v>68</v>
      </c>
      <c r="S1383" s="1">
        <f>sample_report[[#This Row],[CTP_2]]-sample_report[[#This Row],[NOMO_TAX_2]]</f>
        <v>107</v>
      </c>
      <c r="T1383" s="1">
        <f>sample_report[[#This Row],[CTP_1]]-sample_report[[#This Row],[NOM_TAX_1]]</f>
        <v>143</v>
      </c>
      <c r="U1383" s="1">
        <f>sample_report[[#This Row],[CTP_0]]-sample_report[[#This Row],[NOM_TAX_0]]</f>
        <v>128</v>
      </c>
      <c r="V1383" t="s">
        <v>1427</v>
      </c>
      <c r="W1383" t="s">
        <v>1411</v>
      </c>
      <c r="X1383" t="s">
        <v>1412</v>
      </c>
      <c r="Y1383" t="s">
        <v>1413</v>
      </c>
      <c r="Z1383" t="s">
        <v>1414</v>
      </c>
      <c r="AA1383">
        <f>sample_report[[#This Row],[PTI_4]]*sample_report[[#This Row],[STR_4]]*0.01</f>
        <v>134.43404999999998</v>
      </c>
      <c r="AF1383">
        <v>38.909999999999997</v>
      </c>
      <c r="AG1383">
        <v>38.909999999999997</v>
      </c>
      <c r="AH1383">
        <v>25.84</v>
      </c>
      <c r="AI1383">
        <v>25.89</v>
      </c>
      <c r="AJ1383">
        <v>25.75</v>
      </c>
      <c r="AK1383" t="s">
        <v>9658</v>
      </c>
      <c r="AL1383" t="s">
        <v>1415</v>
      </c>
      <c r="AM1383" t="s">
        <v>1416</v>
      </c>
      <c r="AN1383">
        <v>63300</v>
      </c>
      <c r="AO1383">
        <v>60800</v>
      </c>
      <c r="AP1383" t="s">
        <v>8289</v>
      </c>
      <c r="AQ1383" t="s">
        <v>9664</v>
      </c>
      <c r="AR1383" t="s">
        <v>35</v>
      </c>
    </row>
    <row r="1384" spans="1:44" hidden="1" x14ac:dyDescent="0.3">
      <c r="A1384" t="s">
        <v>1404</v>
      </c>
      <c r="B1384" t="s">
        <v>1405</v>
      </c>
      <c r="C1384" t="s">
        <v>30</v>
      </c>
      <c r="D1384" t="s">
        <v>1406</v>
      </c>
      <c r="E1384">
        <v>2017</v>
      </c>
      <c r="F1384">
        <v>51400</v>
      </c>
      <c r="G1384" t="s">
        <v>9665</v>
      </c>
      <c r="H1384">
        <v>394100</v>
      </c>
      <c r="I1384">
        <v>1716900</v>
      </c>
      <c r="J1384" t="s">
        <v>1412</v>
      </c>
      <c r="K1384">
        <v>16500</v>
      </c>
      <c r="L1384">
        <v>37400</v>
      </c>
      <c r="M1384">
        <v>224</v>
      </c>
      <c r="N1384" t="s">
        <v>9666</v>
      </c>
      <c r="O1384" t="s">
        <v>9667</v>
      </c>
      <c r="P1384">
        <f>SUM(sample_report[[#This Row],[DIFF_4]:[DIFF_0]])</f>
        <v>280.39599999999996</v>
      </c>
      <c r="Q1384">
        <f>sample_report[[#This Row],[CTP_4]]-sample_report[[#This Row],[NOM_TAX_4]]</f>
        <v>-116.20400000000001</v>
      </c>
      <c r="R1384" s="1">
        <f>sample_report[[#This Row],[CTP_3]]-sample_report[[#This Row],[NOM_TAX_3]]</f>
        <v>163.19999999999999</v>
      </c>
      <c r="S1384" s="1">
        <f>sample_report[[#This Row],[CTP_2]]-sample_report[[#This Row],[NOMO_TAX_2]]</f>
        <v>58.4</v>
      </c>
      <c r="T1384" s="1">
        <f>sample_report[[#This Row],[CTP_1]]-sample_report[[#This Row],[NOM_TAX_1]]</f>
        <v>68</v>
      </c>
      <c r="U1384" s="1">
        <f>sample_report[[#This Row],[CTP_0]]-sample_report[[#This Row],[NOM_TAX_0]]</f>
        <v>107</v>
      </c>
      <c r="V1384" t="s">
        <v>1425</v>
      </c>
      <c r="W1384" t="s">
        <v>1426</v>
      </c>
      <c r="X1384" t="s">
        <v>1427</v>
      </c>
      <c r="Y1384" t="s">
        <v>1411</v>
      </c>
      <c r="Z1384" t="s">
        <v>1412</v>
      </c>
      <c r="AA1384">
        <f>sample_report[[#This Row],[PTI_4]]*sample_report[[#This Row],[STR_4]]*0.01</f>
        <v>227.60400000000001</v>
      </c>
      <c r="AF1384">
        <v>39</v>
      </c>
      <c r="AG1384">
        <v>39</v>
      </c>
      <c r="AH1384">
        <v>39</v>
      </c>
      <c r="AI1384">
        <v>39</v>
      </c>
      <c r="AJ1384">
        <v>39</v>
      </c>
      <c r="AK1384" t="s">
        <v>1429</v>
      </c>
      <c r="AL1384" t="s">
        <v>1430</v>
      </c>
      <c r="AM1384" t="s">
        <v>9658</v>
      </c>
      <c r="AN1384">
        <v>12500</v>
      </c>
      <c r="AO1384">
        <v>51400</v>
      </c>
      <c r="AP1384" t="s">
        <v>8289</v>
      </c>
      <c r="AQ1384" t="s">
        <v>9668</v>
      </c>
      <c r="AR1384" t="s">
        <v>9669</v>
      </c>
    </row>
    <row r="1385" spans="1:44" x14ac:dyDescent="0.3">
      <c r="A1385" t="s">
        <v>3941</v>
      </c>
      <c r="B1385" t="s">
        <v>3942</v>
      </c>
      <c r="C1385" t="s">
        <v>30</v>
      </c>
      <c r="D1385" t="s">
        <v>525</v>
      </c>
      <c r="E1385">
        <v>2016</v>
      </c>
      <c r="F1385">
        <v>132982</v>
      </c>
      <c r="G1385" t="s">
        <v>9670</v>
      </c>
      <c r="H1385">
        <v>444925</v>
      </c>
      <c r="I1385">
        <v>698274</v>
      </c>
      <c r="J1385" t="s">
        <v>3949</v>
      </c>
      <c r="K1385">
        <v>43429</v>
      </c>
      <c r="L1385">
        <v>89552</v>
      </c>
      <c r="M1385">
        <v>1420</v>
      </c>
      <c r="N1385" t="s">
        <v>9671</v>
      </c>
      <c r="O1385" t="s">
        <v>35</v>
      </c>
      <c r="P1385" t="e">
        <f>SUM(sample_report[[#This Row],[DIFF_4]:[DIFF_0]])</f>
        <v>#VALUE!</v>
      </c>
      <c r="Q1385" s="1" t="e">
        <f>sample_report[[#This Row],[CTP_4]]-sample_report[[#This Row],[NOM_TAX_4]]</f>
        <v>#VALUE!</v>
      </c>
      <c r="R1385" s="1">
        <f>sample_report[[#This Row],[CTP_3]]-sample_report[[#This Row],[NOM_TAX_3]]</f>
        <v>-277.15039999999999</v>
      </c>
      <c r="S1385" s="1">
        <f>sample_report[[#This Row],[CTP_2]]-sample_report[[#This Row],[NOMO_TAX_2]]</f>
        <v>-242.69250000000002</v>
      </c>
      <c r="T1385" s="1">
        <f>sample_report[[#This Row],[CTP_1]]-sample_report[[#This Row],[NOM_TAX_1]]</f>
        <v>-47502.810000000005</v>
      </c>
      <c r="U1385" s="1">
        <f>sample_report[[#This Row],[CTP_0]]-sample_report[[#This Row],[NOM_TAX_0]]</f>
        <v>-51381.62</v>
      </c>
      <c r="V1385" t="s">
        <v>35</v>
      </c>
      <c r="W1385" t="s">
        <v>4529</v>
      </c>
      <c r="X1385" t="s">
        <v>3947</v>
      </c>
      <c r="Y1385" t="s">
        <v>3948</v>
      </c>
      <c r="Z1385" t="s">
        <v>3949</v>
      </c>
      <c r="AA1385">
        <f>sample_report[[#This Row],[PTI_4]]*sample_report[[#This Row],[STR_4]]*0.01</f>
        <v>161.62380000000002</v>
      </c>
      <c r="AB1385">
        <f>sample_report[[#This Row],[PTI_3]]*sample_report[[#This Row],[STR_3]]*0.01</f>
        <v>278.21039999999999</v>
      </c>
      <c r="AC1385">
        <f>sample_report[[#This Row],[PTI_2]]*sample_report[[#This Row],[STR_32]]*0.01</f>
        <v>302.54250000000002</v>
      </c>
      <c r="AD1385">
        <f>sample_report[[#This Row],[PTI_1]]*sample_report[[#This Row],[STR_1]]*0.01</f>
        <v>47778.9</v>
      </c>
      <c r="AE1385">
        <f>sample_report[[#This Row],[PTI_0]]*sample_report[[#This Row],[STR_0]]*0.01</f>
        <v>51862.98</v>
      </c>
      <c r="AF1385">
        <v>39</v>
      </c>
      <c r="AG1385">
        <v>39</v>
      </c>
      <c r="AH1385">
        <v>39</v>
      </c>
      <c r="AI1385">
        <v>39</v>
      </c>
      <c r="AJ1385">
        <v>39</v>
      </c>
      <c r="AK1385" t="s">
        <v>9672</v>
      </c>
      <c r="AL1385" t="s">
        <v>4530</v>
      </c>
      <c r="AM1385" t="s">
        <v>3951</v>
      </c>
      <c r="AN1385">
        <v>122510</v>
      </c>
      <c r="AO1385">
        <v>132982</v>
      </c>
      <c r="AP1385" t="s">
        <v>9673</v>
      </c>
      <c r="AQ1385" t="s">
        <v>9674</v>
      </c>
      <c r="AR1385" t="s">
        <v>9675</v>
      </c>
    </row>
    <row r="1386" spans="1:44" x14ac:dyDescent="0.3">
      <c r="A1386" t="s">
        <v>9690</v>
      </c>
      <c r="B1386" t="s">
        <v>9691</v>
      </c>
      <c r="C1386" t="s">
        <v>30</v>
      </c>
      <c r="D1386" t="s">
        <v>4679</v>
      </c>
      <c r="E1386">
        <v>2020</v>
      </c>
      <c r="F1386">
        <v>-1845</v>
      </c>
      <c r="G1386" t="s">
        <v>9692</v>
      </c>
      <c r="H1386">
        <v>132802</v>
      </c>
      <c r="I1386">
        <v>227054</v>
      </c>
      <c r="J1386" t="s">
        <v>9693</v>
      </c>
      <c r="K1386">
        <v>-95</v>
      </c>
      <c r="L1386">
        <v>-1751</v>
      </c>
      <c r="M1386">
        <v>-94</v>
      </c>
      <c r="N1386" t="s">
        <v>35</v>
      </c>
      <c r="O1386" t="s">
        <v>9694</v>
      </c>
      <c r="P1386">
        <f>SUM(sample_report[[#This Row],[DIFF_4]:[DIFF_0]])</f>
        <v>2098.5306060000003</v>
      </c>
      <c r="Q1386" s="1">
        <f>sample_report[[#This Row],[CTP_4]]-sample_report[[#This Row],[NOM_TAX_4]]</f>
        <v>16.676205</v>
      </c>
      <c r="R1386" s="1">
        <f>sample_report[[#This Row],[CTP_3]]-sample_report[[#This Row],[NOM_TAX_3]]</f>
        <v>24.807228999999996</v>
      </c>
      <c r="S1386" s="1">
        <f>sample_report[[#This Row],[CTP_2]]-sample_report[[#This Row],[NOMO_TAX_2]]</f>
        <v>2.970872</v>
      </c>
      <c r="T1386" s="1">
        <f>sample_report[[#This Row],[CTP_1]]-sample_report[[#This Row],[NOM_TAX_1]]</f>
        <v>1577.9788000000001</v>
      </c>
      <c r="U1386" s="1">
        <f>sample_report[[#This Row],[CTP_0]]-sample_report[[#This Row],[NOM_TAX_0]]</f>
        <v>476.09750000000003</v>
      </c>
      <c r="V1386" t="s">
        <v>4068</v>
      </c>
      <c r="W1386" t="s">
        <v>9695</v>
      </c>
      <c r="X1386" t="s">
        <v>9696</v>
      </c>
      <c r="Y1386" t="s">
        <v>9697</v>
      </c>
      <c r="Z1386" t="s">
        <v>9693</v>
      </c>
      <c r="AA1386">
        <f>sample_report[[#This Row],[PTI_4]]*sample_report[[#This Row],[STR_4]]*0.01</f>
        <v>-16.556204999999999</v>
      </c>
      <c r="AB1386">
        <f>sample_report[[#This Row],[PTI_3]]*sample_report[[#This Row],[STR_3]]*0.01</f>
        <v>-24.587228999999997</v>
      </c>
      <c r="AC1386">
        <f>sample_report[[#This Row],[PTI_2]]*sample_report[[#This Row],[STR_32]]*0.01</f>
        <v>-2.4108719999999999</v>
      </c>
      <c r="AD1386">
        <f>sample_report[[#This Row],[PTI_1]]*sample_report[[#This Row],[STR_1]]*0.01</f>
        <v>-1577.2188000000001</v>
      </c>
      <c r="AE1386">
        <f>sample_report[[#This Row],[PTI_0]]*sample_report[[#This Row],[STR_0]]*0.01</f>
        <v>-475.08750000000003</v>
      </c>
      <c r="AF1386">
        <v>38.909999999999997</v>
      </c>
      <c r="AG1386">
        <v>38.909999999999997</v>
      </c>
      <c r="AH1386">
        <v>25.84</v>
      </c>
      <c r="AI1386">
        <v>25.89</v>
      </c>
      <c r="AJ1386">
        <v>25.75</v>
      </c>
      <c r="AK1386" t="s">
        <v>9698</v>
      </c>
      <c r="AL1386" t="s">
        <v>9699</v>
      </c>
      <c r="AM1386" t="s">
        <v>9700</v>
      </c>
      <c r="AN1386">
        <v>-6092</v>
      </c>
      <c r="AO1386">
        <v>-1845</v>
      </c>
      <c r="AP1386" t="s">
        <v>9701</v>
      </c>
      <c r="AQ1386" t="s">
        <v>9702</v>
      </c>
      <c r="AR1386" t="s">
        <v>9703</v>
      </c>
    </row>
    <row r="1387" spans="1:44" x14ac:dyDescent="0.3">
      <c r="A1387" t="s">
        <v>9690</v>
      </c>
      <c r="B1387" t="s">
        <v>9691</v>
      </c>
      <c r="C1387" t="s">
        <v>30</v>
      </c>
      <c r="D1387" t="s">
        <v>4679</v>
      </c>
      <c r="E1387">
        <v>2016</v>
      </c>
      <c r="F1387">
        <v>-4255</v>
      </c>
      <c r="G1387" t="s">
        <v>35</v>
      </c>
      <c r="H1387">
        <v>1936</v>
      </c>
      <c r="I1387">
        <v>17908</v>
      </c>
      <c r="J1387" t="s">
        <v>4068</v>
      </c>
      <c r="K1387">
        <v>21</v>
      </c>
      <c r="L1387">
        <v>-4276</v>
      </c>
      <c r="M1387">
        <v>-2405</v>
      </c>
      <c r="N1387" t="s">
        <v>35</v>
      </c>
      <c r="O1387" t="s">
        <v>35</v>
      </c>
      <c r="P1387" t="e">
        <f>SUM(sample_report[[#This Row],[DIFF_4]:[DIFF_0]])</f>
        <v>#VALUE!</v>
      </c>
      <c r="Q1387" s="1" t="e">
        <f>sample_report[[#This Row],[CTP_4]]-sample_report[[#This Row],[NOM_TAX_4]]</f>
        <v>#VALUE!</v>
      </c>
      <c r="R1387" s="1" t="e">
        <f>sample_report[[#This Row],[CTP_3]]-sample_report[[#This Row],[NOM_TAX_3]]</f>
        <v>#VALUE!</v>
      </c>
      <c r="S1387" s="1" t="e">
        <f>sample_report[[#This Row],[CTP_2]]-sample_report[[#This Row],[NOMO_TAX_2]]</f>
        <v>#VALUE!</v>
      </c>
      <c r="T1387" s="1">
        <f>sample_report[[#This Row],[CTP_1]]-sample_report[[#This Row],[NOM_TAX_1]]</f>
        <v>1578.02</v>
      </c>
      <c r="U1387" s="1">
        <f>sample_report[[#This Row],[CTP_0]]-sample_report[[#This Row],[NOM_TAX_0]]</f>
        <v>1659.57</v>
      </c>
      <c r="V1387" t="s">
        <v>35</v>
      </c>
      <c r="W1387" t="s">
        <v>35</v>
      </c>
      <c r="X1387" t="s">
        <v>35</v>
      </c>
      <c r="Y1387" t="s">
        <v>9704</v>
      </c>
      <c r="Z1387" t="s">
        <v>4068</v>
      </c>
      <c r="AA1387" t="e">
        <f>sample_report[[#This Row],[PTI_4]]*sample_report[[#This Row],[STR_4]]*0.01</f>
        <v>#VALUE!</v>
      </c>
      <c r="AB1387" t="e">
        <f>sample_report[[#This Row],[PTI_3]]*sample_report[[#This Row],[STR_3]]*0.01</f>
        <v>#VALUE!</v>
      </c>
      <c r="AC1387" t="e">
        <f>sample_report[[#This Row],[PTI_2]]*sample_report[[#This Row],[STR_32]]*0.01</f>
        <v>#VALUE!</v>
      </c>
      <c r="AD1387">
        <f>sample_report[[#This Row],[PTI_1]]*sample_report[[#This Row],[STR_1]]*0.01</f>
        <v>-1577.94</v>
      </c>
      <c r="AE1387">
        <f>sample_report[[#This Row],[PTI_0]]*sample_report[[#This Row],[STR_0]]*0.01</f>
        <v>-1659.45</v>
      </c>
      <c r="AF1387">
        <v>39</v>
      </c>
      <c r="AG1387">
        <v>39</v>
      </c>
      <c r="AH1387">
        <v>39</v>
      </c>
      <c r="AI1387">
        <v>39</v>
      </c>
      <c r="AJ1387">
        <v>39</v>
      </c>
      <c r="AK1387" t="s">
        <v>35</v>
      </c>
      <c r="AL1387" t="s">
        <v>35</v>
      </c>
      <c r="AM1387" t="s">
        <v>35</v>
      </c>
      <c r="AN1387">
        <v>-4046</v>
      </c>
      <c r="AO1387">
        <v>-4255</v>
      </c>
      <c r="AP1387" t="s">
        <v>198</v>
      </c>
      <c r="AQ1387" t="s">
        <v>9705</v>
      </c>
      <c r="AR1387" t="s">
        <v>35</v>
      </c>
    </row>
    <row r="1388" spans="1:44" x14ac:dyDescent="0.3">
      <c r="A1388" t="s">
        <v>9706</v>
      </c>
      <c r="B1388" t="s">
        <v>9707</v>
      </c>
      <c r="C1388" t="s">
        <v>30</v>
      </c>
      <c r="D1388" t="s">
        <v>257</v>
      </c>
      <c r="E1388">
        <v>2020</v>
      </c>
      <c r="F1388">
        <v>322800</v>
      </c>
      <c r="G1388" t="s">
        <v>9708</v>
      </c>
      <c r="H1388">
        <v>50900</v>
      </c>
      <c r="I1388">
        <v>1253700</v>
      </c>
      <c r="J1388" t="s">
        <v>9709</v>
      </c>
      <c r="K1388">
        <v>69400</v>
      </c>
      <c r="L1388">
        <v>233900</v>
      </c>
      <c r="M1388">
        <v>1959</v>
      </c>
      <c r="N1388" t="s">
        <v>9710</v>
      </c>
      <c r="O1388" t="s">
        <v>9711</v>
      </c>
      <c r="P1388">
        <f>SUM(sample_report[[#This Row],[DIFF_4]:[DIFF_0]])</f>
        <v>-158577.4963</v>
      </c>
      <c r="Q1388" s="1">
        <f>sample_report[[#This Row],[CTP_4]]-sample_report[[#This Row],[NOM_TAX_4]]</f>
        <v>-557.45079999999984</v>
      </c>
      <c r="R1388" s="1">
        <f>sample_report[[#This Row],[CTP_3]]-sample_report[[#This Row],[NOM_TAX_3]]</f>
        <v>-248.57510000000002</v>
      </c>
      <c r="S1388" s="1">
        <f>sample_report[[#This Row],[CTP_2]]-sample_report[[#This Row],[NOMO_TAX_2]]</f>
        <v>-134.7704</v>
      </c>
      <c r="T1388" s="1">
        <f>sample_report[[#This Row],[CTP_1]]-sample_report[[#This Row],[NOM_TAX_1]]</f>
        <v>-75198.7</v>
      </c>
      <c r="U1388" s="1">
        <f>sample_report[[#This Row],[CTP_0]]-sample_report[[#This Row],[NOM_TAX_0]]</f>
        <v>-82438</v>
      </c>
      <c r="V1388" t="s">
        <v>9709</v>
      </c>
      <c r="W1388" t="s">
        <v>9712</v>
      </c>
      <c r="X1388" t="s">
        <v>9713</v>
      </c>
      <c r="Y1388" t="s">
        <v>2715</v>
      </c>
      <c r="Z1388" t="s">
        <v>9709</v>
      </c>
      <c r="AA1388">
        <f>sample_report[[#This Row],[PTI_4]]*sample_report[[#This Row],[STR_4]]*0.01</f>
        <v>1240.4507999999998</v>
      </c>
      <c r="AB1388">
        <f>sample_report[[#This Row],[PTI_3]]*sample_report[[#This Row],[STR_3]]*0.01</f>
        <v>957.57510000000002</v>
      </c>
      <c r="AC1388">
        <f>sample_report[[#This Row],[PTI_2]]*sample_report[[#This Row],[STR_32]]*0.01</f>
        <v>692.7704</v>
      </c>
      <c r="AD1388">
        <f>sample_report[[#This Row],[PTI_1]]*sample_report[[#This Row],[STR_1]]*0.01</f>
        <v>75857.7</v>
      </c>
      <c r="AE1388">
        <f>sample_report[[#This Row],[PTI_0]]*sample_report[[#This Row],[STR_0]]*0.01</f>
        <v>83121</v>
      </c>
      <c r="AF1388">
        <v>38.909999999999997</v>
      </c>
      <c r="AG1388">
        <v>38.909999999999997</v>
      </c>
      <c r="AH1388">
        <v>25.84</v>
      </c>
      <c r="AI1388">
        <v>25.89</v>
      </c>
      <c r="AJ1388">
        <v>25.75</v>
      </c>
      <c r="AK1388" t="s">
        <v>9714</v>
      </c>
      <c r="AL1388" t="s">
        <v>9715</v>
      </c>
      <c r="AM1388" t="s">
        <v>9716</v>
      </c>
      <c r="AN1388">
        <v>293000</v>
      </c>
      <c r="AO1388">
        <v>322800</v>
      </c>
      <c r="AP1388" t="s">
        <v>9717</v>
      </c>
      <c r="AQ1388" t="s">
        <v>198</v>
      </c>
      <c r="AR1388" t="s">
        <v>9718</v>
      </c>
    </row>
    <row r="1389" spans="1:44" x14ac:dyDescent="0.3">
      <c r="A1389" t="s">
        <v>9706</v>
      </c>
      <c r="B1389" t="s">
        <v>9707</v>
      </c>
      <c r="C1389" t="s">
        <v>30</v>
      </c>
      <c r="D1389" t="s">
        <v>257</v>
      </c>
      <c r="E1389">
        <v>2016</v>
      </c>
      <c r="F1389">
        <v>318800</v>
      </c>
      <c r="G1389" t="s">
        <v>9719</v>
      </c>
      <c r="H1389">
        <v>65000</v>
      </c>
      <c r="I1389">
        <v>866900</v>
      </c>
      <c r="J1389" t="s">
        <v>9709</v>
      </c>
      <c r="K1389">
        <v>96000</v>
      </c>
      <c r="L1389">
        <v>210600</v>
      </c>
      <c r="M1389">
        <v>2499</v>
      </c>
      <c r="N1389" t="s">
        <v>9720</v>
      </c>
      <c r="O1389" t="s">
        <v>35</v>
      </c>
      <c r="P1389" t="e">
        <f>SUM(sample_report[[#This Row],[DIFF_4]:[DIFF_0]])</f>
        <v>#VALUE!</v>
      </c>
      <c r="Q1389" s="1">
        <f>sample_report[[#This Row],[CTP_4]]-sample_report[[#This Row],[NOM_TAX_4]]</f>
        <v>-197.7</v>
      </c>
      <c r="R1389" s="1" t="e">
        <f>sample_report[[#This Row],[CTP_3]]-sample_report[[#This Row],[NOM_TAX_3]]</f>
        <v>#VALUE!</v>
      </c>
      <c r="S1389" s="1">
        <f>sample_report[[#This Row],[CTP_2]]-sample_report[[#This Row],[NOMO_TAX_2]]</f>
        <v>397.94</v>
      </c>
      <c r="T1389" s="1">
        <f>sample_report[[#This Row],[CTP_1]]-sample_report[[#This Row],[NOM_TAX_1]]</f>
        <v>-70525</v>
      </c>
      <c r="U1389" s="1">
        <f>sample_report[[#This Row],[CTP_0]]-sample_report[[#This Row],[NOM_TAX_0]]</f>
        <v>-123649</v>
      </c>
      <c r="V1389" t="s">
        <v>9721</v>
      </c>
      <c r="W1389" t="s">
        <v>35</v>
      </c>
      <c r="X1389" t="s">
        <v>9722</v>
      </c>
      <c r="Y1389" t="s">
        <v>9723</v>
      </c>
      <c r="Z1389" t="s">
        <v>9709</v>
      </c>
      <c r="AA1389">
        <f>sample_report[[#This Row],[PTI_4]]*sample_report[[#This Row],[STR_4]]*0.01</f>
        <v>440.7</v>
      </c>
      <c r="AB1389">
        <f>sample_report[[#This Row],[PTI_3]]*sample_report[[#This Row],[STR_3]]*0.01</f>
        <v>506.61</v>
      </c>
      <c r="AC1389">
        <f>sample_report[[#This Row],[PTI_2]]*sample_report[[#This Row],[STR_32]]*0.01</f>
        <v>21.06</v>
      </c>
      <c r="AD1389">
        <f>sample_report[[#This Row],[PTI_1]]*sample_report[[#This Row],[STR_1]]*0.01</f>
        <v>70785</v>
      </c>
      <c r="AE1389">
        <f>sample_report[[#This Row],[PTI_0]]*sample_report[[#This Row],[STR_0]]*0.01</f>
        <v>124332</v>
      </c>
      <c r="AF1389">
        <v>39</v>
      </c>
      <c r="AG1389">
        <v>39</v>
      </c>
      <c r="AH1389">
        <v>39</v>
      </c>
      <c r="AI1389">
        <v>39</v>
      </c>
      <c r="AJ1389">
        <v>39</v>
      </c>
      <c r="AK1389" t="s">
        <v>9724</v>
      </c>
      <c r="AL1389" t="s">
        <v>9725</v>
      </c>
      <c r="AM1389" t="s">
        <v>9726</v>
      </c>
      <c r="AN1389">
        <v>181500</v>
      </c>
      <c r="AO1389">
        <v>318800</v>
      </c>
      <c r="AP1389" t="s">
        <v>9727</v>
      </c>
      <c r="AQ1389" t="s">
        <v>198</v>
      </c>
      <c r="AR1389" t="s">
        <v>35</v>
      </c>
    </row>
    <row r="1390" spans="1:44" hidden="1" x14ac:dyDescent="0.3">
      <c r="A1390" t="s">
        <v>9706</v>
      </c>
      <c r="B1390" t="s">
        <v>9707</v>
      </c>
      <c r="C1390" t="s">
        <v>30</v>
      </c>
      <c r="D1390" t="s">
        <v>257</v>
      </c>
      <c r="E1390">
        <v>2018</v>
      </c>
      <c r="F1390">
        <v>268100</v>
      </c>
      <c r="G1390" t="s">
        <v>9945</v>
      </c>
      <c r="H1390">
        <v>62800</v>
      </c>
      <c r="I1390">
        <v>944100</v>
      </c>
      <c r="J1390" t="s">
        <v>9713</v>
      </c>
      <c r="K1390">
        <v>56000</v>
      </c>
      <c r="L1390">
        <v>195800</v>
      </c>
      <c r="M1390">
        <v>2076</v>
      </c>
      <c r="N1390" t="s">
        <v>9946</v>
      </c>
      <c r="O1390" t="s">
        <v>9947</v>
      </c>
      <c r="P1390">
        <f>SUM(sample_report[[#This Row],[DIFF_4]:[DIFF_0]])</f>
        <v>2607.94</v>
      </c>
      <c r="Q1390">
        <f>sample_report[[#This Row],[CTP_4]]-sample_report[[#This Row],[NOM_TAX_4]]</f>
        <v>397.94</v>
      </c>
      <c r="R1390" s="1">
        <f>sample_report[[#This Row],[CTP_3]]-sample_report[[#This Row],[NOM_TAX_3]]</f>
        <v>260</v>
      </c>
      <c r="S1390" s="1">
        <f>sample_report[[#This Row],[CTP_2]]-sample_report[[#This Row],[NOMO_TAX_2]]</f>
        <v>683</v>
      </c>
      <c r="T1390" s="1">
        <f>sample_report[[#This Row],[CTP_1]]-sample_report[[#This Row],[NOM_TAX_1]]</f>
        <v>709</v>
      </c>
      <c r="U1390" s="1">
        <f>sample_report[[#This Row],[CTP_0]]-sample_report[[#This Row],[NOM_TAX_0]]</f>
        <v>558</v>
      </c>
      <c r="V1390" t="s">
        <v>9722</v>
      </c>
      <c r="W1390" t="s">
        <v>9723</v>
      </c>
      <c r="X1390" t="s">
        <v>9709</v>
      </c>
      <c r="Y1390" t="s">
        <v>9712</v>
      </c>
      <c r="Z1390" t="s">
        <v>9713</v>
      </c>
      <c r="AA1390">
        <f>sample_report[[#This Row],[PTI_4]]*sample_report[[#This Row],[STR_4]]*0.01</f>
        <v>21.06</v>
      </c>
      <c r="AF1390">
        <v>39</v>
      </c>
      <c r="AG1390">
        <v>39</v>
      </c>
      <c r="AH1390">
        <v>39</v>
      </c>
      <c r="AI1390">
        <v>39</v>
      </c>
      <c r="AJ1390">
        <v>39</v>
      </c>
      <c r="AK1390" t="s">
        <v>9726</v>
      </c>
      <c r="AL1390" t="s">
        <v>9948</v>
      </c>
      <c r="AM1390" t="s">
        <v>9714</v>
      </c>
      <c r="AN1390">
        <v>246100</v>
      </c>
      <c r="AO1390">
        <v>268100</v>
      </c>
      <c r="AP1390" t="s">
        <v>6990</v>
      </c>
      <c r="AQ1390" t="s">
        <v>198</v>
      </c>
      <c r="AR1390" t="s">
        <v>9949</v>
      </c>
    </row>
    <row r="1391" spans="1:44" hidden="1" x14ac:dyDescent="0.3">
      <c r="A1391" t="s">
        <v>9950</v>
      </c>
      <c r="B1391" t="s">
        <v>9951</v>
      </c>
      <c r="C1391" t="s">
        <v>30</v>
      </c>
      <c r="D1391" t="s">
        <v>257</v>
      </c>
      <c r="E1391">
        <v>2018</v>
      </c>
      <c r="F1391">
        <v>169000</v>
      </c>
      <c r="G1391" t="s">
        <v>9952</v>
      </c>
      <c r="H1391">
        <v>218500</v>
      </c>
      <c r="I1391">
        <v>1077700</v>
      </c>
      <c r="J1391" t="s">
        <v>5538</v>
      </c>
      <c r="K1391">
        <v>26600</v>
      </c>
      <c r="L1391">
        <v>142800</v>
      </c>
      <c r="M1391">
        <v>1475</v>
      </c>
      <c r="N1391" t="s">
        <v>9953</v>
      </c>
      <c r="O1391" t="s">
        <v>9954</v>
      </c>
      <c r="P1391">
        <f>SUM(sample_report[[#This Row],[DIFF_4]:[DIFF_0]])</f>
        <v>1701</v>
      </c>
      <c r="Q1391">
        <f>sample_report[[#This Row],[CTP_4]]-sample_report[[#This Row],[NOM_TAX_4]]</f>
        <v>278</v>
      </c>
      <c r="R1391" s="1">
        <f>sample_report[[#This Row],[CTP_3]]-sample_report[[#This Row],[NOM_TAX_3]]</f>
        <v>224</v>
      </c>
      <c r="S1391" s="1">
        <f>sample_report[[#This Row],[CTP_2]]-sample_report[[#This Row],[NOMO_TAX_2]]</f>
        <v>408</v>
      </c>
      <c r="T1391" s="1">
        <f>sample_report[[#This Row],[CTP_1]]-sample_report[[#This Row],[NOM_TAX_1]]</f>
        <v>455</v>
      </c>
      <c r="U1391" s="1">
        <f>sample_report[[#This Row],[CTP_0]]-sample_report[[#This Row],[NOM_TAX_0]]</f>
        <v>336</v>
      </c>
      <c r="V1391" t="s">
        <v>9955</v>
      </c>
      <c r="W1391" t="s">
        <v>2712</v>
      </c>
      <c r="X1391" t="s">
        <v>9956</v>
      </c>
      <c r="Y1391" t="s">
        <v>5403</v>
      </c>
      <c r="Z1391" t="s">
        <v>5538</v>
      </c>
      <c r="AA1391">
        <f>sample_report[[#This Row],[PTI_4]]*sample_report[[#This Row],[STR_4]]*0.01</f>
        <v>0</v>
      </c>
      <c r="AK1391" t="s">
        <v>9957</v>
      </c>
      <c r="AL1391" t="s">
        <v>9958</v>
      </c>
      <c r="AM1391" t="s">
        <v>9959</v>
      </c>
      <c r="AN1391">
        <v>152500</v>
      </c>
      <c r="AO1391">
        <v>169000</v>
      </c>
      <c r="AP1391" t="s">
        <v>9960</v>
      </c>
      <c r="AQ1391" t="s">
        <v>9961</v>
      </c>
      <c r="AR1391" t="s">
        <v>9962</v>
      </c>
    </row>
    <row r="1392" spans="1:44" hidden="1" x14ac:dyDescent="0.3">
      <c r="A1392" t="s">
        <v>5652</v>
      </c>
      <c r="B1392" t="s">
        <v>5653</v>
      </c>
      <c r="C1392" t="s">
        <v>30</v>
      </c>
      <c r="D1392" t="s">
        <v>257</v>
      </c>
      <c r="E1392">
        <v>2018</v>
      </c>
      <c r="F1392">
        <v>45774</v>
      </c>
      <c r="G1392" t="s">
        <v>9963</v>
      </c>
      <c r="H1392">
        <v>-951</v>
      </c>
      <c r="I1392">
        <v>153735</v>
      </c>
      <c r="J1392" t="s">
        <v>5660</v>
      </c>
      <c r="K1392">
        <v>8070</v>
      </c>
      <c r="L1392">
        <v>37703</v>
      </c>
      <c r="M1392">
        <v>2320</v>
      </c>
      <c r="N1392" t="s">
        <v>9964</v>
      </c>
      <c r="O1392" t="s">
        <v>9965</v>
      </c>
      <c r="P1392">
        <f>SUM(sample_report[[#This Row],[DIFF_4]:[DIFF_0]])</f>
        <v>340.71999999999997</v>
      </c>
      <c r="Q1392">
        <f>sample_report[[#This Row],[CTP_4]]-sample_report[[#This Row],[NOM_TAX_4]]</f>
        <v>60.24</v>
      </c>
      <c r="R1392" s="1">
        <f>sample_report[[#This Row],[CTP_3]]-sample_report[[#This Row],[NOM_TAX_3]]</f>
        <v>54.88</v>
      </c>
      <c r="S1392" s="1">
        <f>sample_report[[#This Row],[CTP_2]]-sample_report[[#This Row],[NOMO_TAX_2]]</f>
        <v>74.7</v>
      </c>
      <c r="T1392" s="1">
        <f>sample_report[[#This Row],[CTP_1]]-sample_report[[#This Row],[NOM_TAX_1]]</f>
        <v>81.2</v>
      </c>
      <c r="U1392" s="1">
        <f>sample_report[[#This Row],[CTP_0]]-sample_report[[#This Row],[NOM_TAX_0]]</f>
        <v>69.7</v>
      </c>
      <c r="V1392" t="s">
        <v>5673</v>
      </c>
      <c r="W1392" t="s">
        <v>5674</v>
      </c>
      <c r="X1392" t="s">
        <v>5658</v>
      </c>
      <c r="Y1392" t="s">
        <v>5659</v>
      </c>
      <c r="Z1392" t="s">
        <v>5660</v>
      </c>
      <c r="AA1392">
        <f>sample_report[[#This Row],[PTI_4]]*sample_report[[#This Row],[STR_4]]*0.01</f>
        <v>0</v>
      </c>
      <c r="AK1392" t="s">
        <v>5677</v>
      </c>
      <c r="AL1392" t="s">
        <v>9966</v>
      </c>
      <c r="AM1392" t="s">
        <v>5662</v>
      </c>
      <c r="AN1392">
        <v>38106</v>
      </c>
      <c r="AO1392">
        <v>45774</v>
      </c>
      <c r="AP1392" t="s">
        <v>9967</v>
      </c>
      <c r="AQ1392" t="s">
        <v>9968</v>
      </c>
      <c r="AR1392" t="s">
        <v>9969</v>
      </c>
    </row>
    <row r="1393" spans="1:44" hidden="1" x14ac:dyDescent="0.3">
      <c r="A1393" t="s">
        <v>3208</v>
      </c>
      <c r="B1393" t="s">
        <v>3209</v>
      </c>
      <c r="C1393" t="s">
        <v>30</v>
      </c>
      <c r="D1393" t="s">
        <v>257</v>
      </c>
      <c r="E1393">
        <v>2018</v>
      </c>
      <c r="F1393">
        <v>275300</v>
      </c>
      <c r="G1393" t="s">
        <v>9970</v>
      </c>
      <c r="H1393">
        <v>734800</v>
      </c>
      <c r="I1393">
        <v>1906200</v>
      </c>
      <c r="J1393" t="s">
        <v>3215</v>
      </c>
      <c r="K1393">
        <v>56600</v>
      </c>
      <c r="L1393">
        <v>214100</v>
      </c>
      <c r="M1393">
        <v>1153</v>
      </c>
      <c r="N1393" t="s">
        <v>9971</v>
      </c>
      <c r="O1393" t="s">
        <v>9972</v>
      </c>
      <c r="P1393">
        <f>SUM(sample_report[[#This Row],[DIFF_4]:[DIFF_0]])</f>
        <v>3142</v>
      </c>
      <c r="Q1393">
        <f>sample_report[[#This Row],[CTP_4]]-sample_report[[#This Row],[NOM_TAX_4]]</f>
        <v>659</v>
      </c>
      <c r="R1393" s="1">
        <f>sample_report[[#This Row],[CTP_3]]-sample_report[[#This Row],[NOM_TAX_3]]</f>
        <v>732</v>
      </c>
      <c r="S1393" s="1">
        <f>sample_report[[#This Row],[CTP_2]]-sample_report[[#This Row],[NOMO_TAX_2]]</f>
        <v>430</v>
      </c>
      <c r="T1393" s="1">
        <f>sample_report[[#This Row],[CTP_1]]-sample_report[[#This Row],[NOM_TAX_1]]</f>
        <v>622</v>
      </c>
      <c r="U1393" s="1">
        <f>sample_report[[#This Row],[CTP_0]]-sample_report[[#This Row],[NOM_TAX_0]]</f>
        <v>699</v>
      </c>
      <c r="V1393" t="s">
        <v>2715</v>
      </c>
      <c r="W1393" t="s">
        <v>3227</v>
      </c>
      <c r="X1393" t="s">
        <v>1560</v>
      </c>
      <c r="Y1393" t="s">
        <v>3214</v>
      </c>
      <c r="Z1393" t="s">
        <v>3215</v>
      </c>
      <c r="AA1393">
        <f>sample_report[[#This Row],[PTI_4]]*sample_report[[#This Row],[STR_4]]*0.01</f>
        <v>0</v>
      </c>
      <c r="AK1393" t="s">
        <v>3230</v>
      </c>
      <c r="AL1393" t="s">
        <v>9973</v>
      </c>
      <c r="AM1393" t="s">
        <v>3217</v>
      </c>
      <c r="AN1393">
        <v>236500</v>
      </c>
      <c r="AO1393">
        <v>275300</v>
      </c>
      <c r="AP1393" t="s">
        <v>9974</v>
      </c>
      <c r="AQ1393" t="s">
        <v>9975</v>
      </c>
      <c r="AR1393" t="s">
        <v>9976</v>
      </c>
    </row>
    <row r="1394" spans="1:44" hidden="1" x14ac:dyDescent="0.3">
      <c r="A1394" t="s">
        <v>9977</v>
      </c>
      <c r="B1394" t="s">
        <v>9978</v>
      </c>
      <c r="C1394" t="s">
        <v>30</v>
      </c>
      <c r="D1394" t="s">
        <v>257</v>
      </c>
      <c r="E1394">
        <v>2018</v>
      </c>
      <c r="F1394">
        <v>34350</v>
      </c>
      <c r="G1394" t="s">
        <v>9979</v>
      </c>
      <c r="H1394">
        <v>188970</v>
      </c>
      <c r="I1394">
        <v>703980</v>
      </c>
      <c r="J1394" t="s">
        <v>9980</v>
      </c>
      <c r="K1394">
        <v>5450</v>
      </c>
      <c r="L1394">
        <v>27810</v>
      </c>
      <c r="M1394">
        <v>457</v>
      </c>
      <c r="N1394" t="s">
        <v>9981</v>
      </c>
      <c r="O1394" t="s">
        <v>9982</v>
      </c>
      <c r="P1394">
        <f>SUM(sample_report[[#This Row],[DIFF_4]:[DIFF_0]])</f>
        <v>376</v>
      </c>
      <c r="Q1394">
        <f>sample_report[[#This Row],[CTP_4]]-sample_report[[#This Row],[NOM_TAX_4]]</f>
        <v>25.2</v>
      </c>
      <c r="R1394" s="1">
        <f>sample_report[[#This Row],[CTP_3]]-sample_report[[#This Row],[NOM_TAX_3]]</f>
        <v>25.9</v>
      </c>
      <c r="S1394" s="1">
        <f>sample_report[[#This Row],[CTP_2]]-sample_report[[#This Row],[NOMO_TAX_2]]</f>
        <v>93.6</v>
      </c>
      <c r="T1394" s="1">
        <f>sample_report[[#This Row],[CTP_1]]-sample_report[[#This Row],[NOM_TAX_1]]</f>
        <v>120.2</v>
      </c>
      <c r="U1394" s="1">
        <f>sample_report[[#This Row],[CTP_0]]-sample_report[[#This Row],[NOM_TAX_0]]</f>
        <v>111.1</v>
      </c>
      <c r="V1394" t="s">
        <v>9983</v>
      </c>
      <c r="W1394" t="s">
        <v>9984</v>
      </c>
      <c r="X1394" t="s">
        <v>9985</v>
      </c>
      <c r="Y1394" t="s">
        <v>9986</v>
      </c>
      <c r="Z1394" t="s">
        <v>9980</v>
      </c>
      <c r="AA1394">
        <f>sample_report[[#This Row],[PTI_4]]*sample_report[[#This Row],[STR_4]]*0.01</f>
        <v>0</v>
      </c>
      <c r="AK1394" t="s">
        <v>9987</v>
      </c>
      <c r="AL1394" t="s">
        <v>9988</v>
      </c>
      <c r="AM1394" t="s">
        <v>9989</v>
      </c>
      <c r="AN1394">
        <v>37250</v>
      </c>
      <c r="AO1394">
        <v>34350</v>
      </c>
      <c r="AP1394" t="s">
        <v>9990</v>
      </c>
      <c r="AQ1394" t="s">
        <v>35</v>
      </c>
      <c r="AR1394" t="s">
        <v>9991</v>
      </c>
    </row>
    <row r="1395" spans="1:44" hidden="1" x14ac:dyDescent="0.3">
      <c r="A1395" t="s">
        <v>5004</v>
      </c>
      <c r="B1395" t="s">
        <v>5005</v>
      </c>
      <c r="C1395" t="s">
        <v>30</v>
      </c>
      <c r="D1395" t="s">
        <v>257</v>
      </c>
      <c r="E1395">
        <v>2018</v>
      </c>
      <c r="F1395">
        <v>107561</v>
      </c>
      <c r="G1395" t="s">
        <v>9992</v>
      </c>
      <c r="H1395">
        <v>345045</v>
      </c>
      <c r="I1395">
        <v>1268304</v>
      </c>
      <c r="J1395" t="s">
        <v>5012</v>
      </c>
      <c r="K1395">
        <v>26514</v>
      </c>
      <c r="L1395">
        <v>81047</v>
      </c>
      <c r="M1395">
        <v>646</v>
      </c>
      <c r="N1395" t="s">
        <v>9993</v>
      </c>
      <c r="O1395" t="s">
        <v>9994</v>
      </c>
      <c r="P1395">
        <f>SUM(sample_report[[#This Row],[DIFF_4]:[DIFF_0]])</f>
        <v>1670.9899999999998</v>
      </c>
      <c r="Q1395">
        <f>sample_report[[#This Row],[CTP_4]]-sample_report[[#This Row],[NOM_TAX_4]]</f>
        <v>408.6</v>
      </c>
      <c r="R1395" s="1">
        <f>sample_report[[#This Row],[CTP_3]]-sample_report[[#This Row],[NOM_TAX_3]]</f>
        <v>352.15</v>
      </c>
      <c r="S1395" s="1">
        <f>sample_report[[#This Row],[CTP_2]]-sample_report[[#This Row],[NOMO_TAX_2]]</f>
        <v>374.87</v>
      </c>
      <c r="T1395" s="1">
        <f>sample_report[[#This Row],[CTP_1]]-sample_report[[#This Row],[NOM_TAX_1]]</f>
        <v>298.83</v>
      </c>
      <c r="U1395" s="1">
        <f>sample_report[[#This Row],[CTP_0]]-sample_report[[#This Row],[NOM_TAX_0]]</f>
        <v>236.54</v>
      </c>
      <c r="V1395" t="s">
        <v>5024</v>
      </c>
      <c r="W1395" t="s">
        <v>5025</v>
      </c>
      <c r="X1395" t="s">
        <v>5010</v>
      </c>
      <c r="Y1395" t="s">
        <v>5011</v>
      </c>
      <c r="Z1395" t="s">
        <v>5012</v>
      </c>
      <c r="AA1395">
        <f>sample_report[[#This Row],[PTI_4]]*sample_report[[#This Row],[STR_4]]*0.01</f>
        <v>0</v>
      </c>
      <c r="AK1395" t="s">
        <v>5028</v>
      </c>
      <c r="AL1395" t="s">
        <v>9995</v>
      </c>
      <c r="AM1395" t="s">
        <v>5014</v>
      </c>
      <c r="AN1395">
        <v>100927</v>
      </c>
      <c r="AO1395">
        <v>107561</v>
      </c>
      <c r="AP1395" t="s">
        <v>9996</v>
      </c>
      <c r="AQ1395" t="s">
        <v>198</v>
      </c>
      <c r="AR1395" t="s">
        <v>9997</v>
      </c>
    </row>
    <row r="1396" spans="1:44" hidden="1" x14ac:dyDescent="0.3">
      <c r="A1396" t="s">
        <v>2691</v>
      </c>
      <c r="B1396" t="s">
        <v>2692</v>
      </c>
      <c r="C1396" t="s">
        <v>30</v>
      </c>
      <c r="D1396" t="s">
        <v>257</v>
      </c>
      <c r="E1396">
        <v>2018</v>
      </c>
      <c r="F1396">
        <v>-8609</v>
      </c>
      <c r="G1396" t="s">
        <v>35</v>
      </c>
      <c r="H1396">
        <v>21802</v>
      </c>
      <c r="I1396">
        <v>29838</v>
      </c>
      <c r="J1396" t="s">
        <v>2697</v>
      </c>
      <c r="K1396">
        <v>108</v>
      </c>
      <c r="L1396">
        <v>-8716</v>
      </c>
      <c r="M1396">
        <v>-3777</v>
      </c>
      <c r="N1396" t="s">
        <v>35</v>
      </c>
      <c r="O1396" t="s">
        <v>35</v>
      </c>
      <c r="P1396" t="e">
        <f>SUM(sample_report[[#This Row],[DIFF_4]:[DIFF_0]])</f>
        <v>#VALUE!</v>
      </c>
      <c r="Q1396" t="e">
        <f>sample_report[[#This Row],[CTP_4]]-sample_report[[#This Row],[NOM_TAX_4]]</f>
        <v>#VALUE!</v>
      </c>
      <c r="R1396" s="1" t="e">
        <f>sample_report[[#This Row],[CTP_3]]-sample_report[[#This Row],[NOM_TAX_3]]</f>
        <v>#VALUE!</v>
      </c>
      <c r="S1396" s="1">
        <f>sample_report[[#This Row],[CTP_2]]-sample_report[[#This Row],[NOMO_TAX_2]]</f>
        <v>0</v>
      </c>
      <c r="T1396" s="1">
        <f>sample_report[[#This Row],[CTP_1]]-sample_report[[#This Row],[NOM_TAX_1]]</f>
        <v>0.83</v>
      </c>
      <c r="U1396" s="1">
        <f>sample_report[[#This Row],[CTP_0]]-sample_report[[#This Row],[NOM_TAX_0]]</f>
        <v>2.66</v>
      </c>
      <c r="V1396" t="s">
        <v>35</v>
      </c>
      <c r="W1396" t="s">
        <v>35</v>
      </c>
      <c r="X1396" t="s">
        <v>850</v>
      </c>
      <c r="Y1396" t="s">
        <v>2696</v>
      </c>
      <c r="Z1396" t="s">
        <v>2697</v>
      </c>
      <c r="AA1396" t="e">
        <f>sample_report[[#This Row],[PTI_4]]*sample_report[[#This Row],[STR_4]]*0.01</f>
        <v>#VALUE!</v>
      </c>
      <c r="AK1396" t="s">
        <v>35</v>
      </c>
      <c r="AL1396" t="s">
        <v>35</v>
      </c>
      <c r="AM1396" t="s">
        <v>2699</v>
      </c>
      <c r="AN1396">
        <v>-972</v>
      </c>
      <c r="AO1396">
        <v>-8609</v>
      </c>
      <c r="AP1396" t="s">
        <v>9998</v>
      </c>
      <c r="AQ1396" t="s">
        <v>9999</v>
      </c>
      <c r="AR1396" t="s">
        <v>10000</v>
      </c>
    </row>
    <row r="1397" spans="1:44" hidden="1" x14ac:dyDescent="0.3">
      <c r="A1397" t="s">
        <v>5031</v>
      </c>
      <c r="B1397" t="s">
        <v>5032</v>
      </c>
      <c r="C1397" t="s">
        <v>30</v>
      </c>
      <c r="D1397" t="s">
        <v>257</v>
      </c>
      <c r="E1397">
        <v>2018</v>
      </c>
      <c r="F1397">
        <v>7300</v>
      </c>
      <c r="G1397" t="s">
        <v>10001</v>
      </c>
      <c r="H1397">
        <v>79270</v>
      </c>
      <c r="I1397">
        <v>608340</v>
      </c>
      <c r="J1397" t="s">
        <v>5038</v>
      </c>
      <c r="K1397">
        <v>-900</v>
      </c>
      <c r="L1397">
        <v>7710</v>
      </c>
      <c r="M1397">
        <v>130</v>
      </c>
      <c r="N1397" t="s">
        <v>10002</v>
      </c>
      <c r="O1397" t="s">
        <v>10003</v>
      </c>
      <c r="P1397">
        <f>SUM(sample_report[[#This Row],[DIFF_4]:[DIFF_0]])</f>
        <v>47.99</v>
      </c>
      <c r="Q1397">
        <f>sample_report[[#This Row],[CTP_4]]-sample_report[[#This Row],[NOM_TAX_4]]</f>
        <v>2.29</v>
      </c>
      <c r="R1397" s="1">
        <f>sample_report[[#This Row],[CTP_3]]-sample_report[[#This Row],[NOM_TAX_3]]</f>
        <v>2.2999999999999998</v>
      </c>
      <c r="S1397" s="1">
        <f>sample_report[[#This Row],[CTP_2]]-sample_report[[#This Row],[NOMO_TAX_2]]</f>
        <v>4</v>
      </c>
      <c r="T1397" s="1">
        <f>sample_report[[#This Row],[CTP_1]]-sample_report[[#This Row],[NOM_TAX_1]]</f>
        <v>16.600000000000001</v>
      </c>
      <c r="U1397" s="1">
        <f>sample_report[[#This Row],[CTP_0]]-sample_report[[#This Row],[NOM_TAX_0]]</f>
        <v>22.8</v>
      </c>
      <c r="V1397" t="s">
        <v>5048</v>
      </c>
      <c r="W1397" t="s">
        <v>5049</v>
      </c>
      <c r="X1397" t="s">
        <v>5036</v>
      </c>
      <c r="Y1397" t="s">
        <v>5037</v>
      </c>
      <c r="Z1397" t="s">
        <v>5038</v>
      </c>
      <c r="AA1397">
        <f>sample_report[[#This Row],[PTI_4]]*sample_report[[#This Row],[STR_4]]*0.01</f>
        <v>0</v>
      </c>
      <c r="AK1397" t="s">
        <v>5052</v>
      </c>
      <c r="AL1397" t="s">
        <v>10004</v>
      </c>
      <c r="AM1397" t="s">
        <v>5039</v>
      </c>
      <c r="AN1397">
        <v>10680</v>
      </c>
      <c r="AO1397">
        <v>7300</v>
      </c>
      <c r="AP1397" t="s">
        <v>10005</v>
      </c>
      <c r="AQ1397" t="s">
        <v>10006</v>
      </c>
      <c r="AR1397" t="s">
        <v>10007</v>
      </c>
    </row>
    <row r="1398" spans="1:44" hidden="1" x14ac:dyDescent="0.3">
      <c r="A1398" t="s">
        <v>7209</v>
      </c>
      <c r="B1398" t="s">
        <v>7210</v>
      </c>
      <c r="C1398" t="s">
        <v>30</v>
      </c>
      <c r="D1398" t="s">
        <v>257</v>
      </c>
      <c r="E1398">
        <v>2018</v>
      </c>
      <c r="F1398">
        <v>74343</v>
      </c>
      <c r="G1398" t="s">
        <v>10008</v>
      </c>
      <c r="H1398">
        <v>478230</v>
      </c>
      <c r="I1398">
        <v>1139340</v>
      </c>
      <c r="J1398" t="s">
        <v>7217</v>
      </c>
      <c r="K1398">
        <v>19140</v>
      </c>
      <c r="L1398">
        <v>48452</v>
      </c>
      <c r="M1398">
        <v>467</v>
      </c>
      <c r="N1398" t="s">
        <v>10009</v>
      </c>
      <c r="O1398" t="s">
        <v>10010</v>
      </c>
      <c r="P1398">
        <f>SUM(sample_report[[#This Row],[DIFF_4]:[DIFF_0]])</f>
        <v>1060.25</v>
      </c>
      <c r="Q1398">
        <f>sample_report[[#This Row],[CTP_4]]-sample_report[[#This Row],[NOM_TAX_4]]</f>
        <v>176.96</v>
      </c>
      <c r="R1398" s="1">
        <f>sample_report[[#This Row],[CTP_3]]-sample_report[[#This Row],[NOM_TAX_3]]</f>
        <v>180.13</v>
      </c>
      <c r="S1398" s="1">
        <f>sample_report[[#This Row],[CTP_2]]-sample_report[[#This Row],[NOMO_TAX_2]]</f>
        <v>230.04</v>
      </c>
      <c r="T1398" s="1">
        <f>sample_report[[#This Row],[CTP_1]]-sample_report[[#This Row],[NOM_TAX_1]]</f>
        <v>273.02</v>
      </c>
      <c r="U1398" s="1">
        <f>sample_report[[#This Row],[CTP_0]]-sample_report[[#This Row],[NOM_TAX_0]]</f>
        <v>200.1</v>
      </c>
      <c r="V1398" t="s">
        <v>7229</v>
      </c>
      <c r="W1398" t="s">
        <v>7230</v>
      </c>
      <c r="X1398" t="s">
        <v>7215</v>
      </c>
      <c r="Y1398" t="s">
        <v>7216</v>
      </c>
      <c r="Z1398" t="s">
        <v>7217</v>
      </c>
      <c r="AA1398">
        <f>sample_report[[#This Row],[PTI_4]]*sample_report[[#This Row],[STR_4]]*0.01</f>
        <v>0</v>
      </c>
      <c r="AK1398" t="s">
        <v>7233</v>
      </c>
      <c r="AL1398" t="s">
        <v>10011</v>
      </c>
      <c r="AM1398" t="s">
        <v>7219</v>
      </c>
      <c r="AN1398">
        <v>76663</v>
      </c>
      <c r="AO1398">
        <v>74343</v>
      </c>
      <c r="AP1398" t="s">
        <v>10012</v>
      </c>
      <c r="AQ1398" t="s">
        <v>198</v>
      </c>
      <c r="AR1398" t="s">
        <v>10013</v>
      </c>
    </row>
    <row r="1399" spans="1:44" hidden="1" x14ac:dyDescent="0.3">
      <c r="A1399" t="s">
        <v>255</v>
      </c>
      <c r="B1399" t="s">
        <v>256</v>
      </c>
      <c r="C1399" t="s">
        <v>30</v>
      </c>
      <c r="D1399" t="s">
        <v>257</v>
      </c>
      <c r="E1399">
        <v>2018</v>
      </c>
      <c r="F1399">
        <v>55526</v>
      </c>
      <c r="G1399" t="s">
        <v>10014</v>
      </c>
      <c r="H1399">
        <v>355081</v>
      </c>
      <c r="I1399">
        <v>904065</v>
      </c>
      <c r="J1399" t="s">
        <v>264</v>
      </c>
      <c r="K1399">
        <v>13142</v>
      </c>
      <c r="L1399">
        <v>42385</v>
      </c>
      <c r="M1399">
        <v>484</v>
      </c>
      <c r="N1399" t="s">
        <v>10015</v>
      </c>
      <c r="O1399" t="s">
        <v>10016</v>
      </c>
      <c r="P1399">
        <f>SUM(sample_report[[#This Row],[DIFF_4]:[DIFF_0]])</f>
        <v>1083.69</v>
      </c>
      <c r="Q1399">
        <f>sample_report[[#This Row],[CTP_4]]-sample_report[[#This Row],[NOM_TAX_4]]</f>
        <v>268.62</v>
      </c>
      <c r="R1399" s="1">
        <f>sample_report[[#This Row],[CTP_3]]-sample_report[[#This Row],[NOM_TAX_3]]</f>
        <v>254.41</v>
      </c>
      <c r="S1399" s="1">
        <f>sample_report[[#This Row],[CTP_2]]-sample_report[[#This Row],[NOMO_TAX_2]]</f>
        <v>225.33</v>
      </c>
      <c r="T1399" s="1">
        <f>sample_report[[#This Row],[CTP_1]]-sample_report[[#This Row],[NOM_TAX_1]]</f>
        <v>192.12</v>
      </c>
      <c r="U1399" s="1">
        <f>sample_report[[#This Row],[CTP_0]]-sample_report[[#This Row],[NOM_TAX_0]]</f>
        <v>143.21</v>
      </c>
      <c r="V1399" t="s">
        <v>275</v>
      </c>
      <c r="W1399" t="s">
        <v>276</v>
      </c>
      <c r="X1399" t="s">
        <v>262</v>
      </c>
      <c r="Y1399" t="s">
        <v>263</v>
      </c>
      <c r="Z1399" t="s">
        <v>264</v>
      </c>
      <c r="AA1399">
        <f>sample_report[[#This Row],[PTI_4]]*sample_report[[#This Row],[STR_4]]*0.01</f>
        <v>0</v>
      </c>
      <c r="AK1399" t="s">
        <v>279</v>
      </c>
      <c r="AL1399" t="s">
        <v>10017</v>
      </c>
      <c r="AM1399" t="s">
        <v>266</v>
      </c>
      <c r="AN1399">
        <v>52026</v>
      </c>
      <c r="AO1399">
        <v>55526</v>
      </c>
      <c r="AP1399" t="s">
        <v>10018</v>
      </c>
      <c r="AQ1399" t="s">
        <v>198</v>
      </c>
      <c r="AR1399" t="s">
        <v>35</v>
      </c>
    </row>
    <row r="1400" spans="1:44" hidden="1" x14ac:dyDescent="0.3">
      <c r="A1400" t="s">
        <v>1771</v>
      </c>
      <c r="B1400" t="s">
        <v>1772</v>
      </c>
      <c r="C1400" t="s">
        <v>30</v>
      </c>
      <c r="D1400" t="s">
        <v>257</v>
      </c>
      <c r="E1400">
        <v>2018</v>
      </c>
      <c r="F1400">
        <v>43004</v>
      </c>
      <c r="G1400" t="s">
        <v>10019</v>
      </c>
      <c r="H1400">
        <v>56249</v>
      </c>
      <c r="I1400">
        <v>377039</v>
      </c>
      <c r="J1400" t="s">
        <v>1779</v>
      </c>
      <c r="K1400">
        <v>12834</v>
      </c>
      <c r="L1400">
        <v>29982</v>
      </c>
      <c r="M1400">
        <v>814</v>
      </c>
      <c r="N1400" t="s">
        <v>10020</v>
      </c>
      <c r="O1400" t="s">
        <v>10021</v>
      </c>
      <c r="P1400">
        <f>SUM(sample_report[[#This Row],[DIFF_4]:[DIFF_0]])</f>
        <v>662.38</v>
      </c>
      <c r="Q1400">
        <f>sample_report[[#This Row],[CTP_4]]-sample_report[[#This Row],[NOM_TAX_4]]</f>
        <v>178.41</v>
      </c>
      <c r="R1400" s="1">
        <f>sample_report[[#This Row],[CTP_3]]-sample_report[[#This Row],[NOM_TAX_3]]</f>
        <v>122.91</v>
      </c>
      <c r="S1400" s="1">
        <f>sample_report[[#This Row],[CTP_2]]-sample_report[[#This Row],[NOMO_TAX_2]]</f>
        <v>143.08000000000001</v>
      </c>
      <c r="T1400" s="1">
        <f>sample_report[[#This Row],[CTP_1]]-sample_report[[#This Row],[NOM_TAX_1]]</f>
        <v>89.56</v>
      </c>
      <c r="U1400" s="1">
        <f>sample_report[[#This Row],[CTP_0]]-sample_report[[#This Row],[NOM_TAX_0]]</f>
        <v>128.41999999999999</v>
      </c>
      <c r="V1400" t="s">
        <v>1790</v>
      </c>
      <c r="W1400" t="s">
        <v>1791</v>
      </c>
      <c r="X1400" t="s">
        <v>1777</v>
      </c>
      <c r="Y1400" t="s">
        <v>1778</v>
      </c>
      <c r="Z1400" t="s">
        <v>1779</v>
      </c>
      <c r="AA1400">
        <f>sample_report[[#This Row],[PTI_4]]*sample_report[[#This Row],[STR_4]]*0.01</f>
        <v>0</v>
      </c>
      <c r="AK1400" t="s">
        <v>1794</v>
      </c>
      <c r="AL1400" t="s">
        <v>10022</v>
      </c>
      <c r="AM1400" t="s">
        <v>1781</v>
      </c>
      <c r="AN1400">
        <v>41190</v>
      </c>
      <c r="AO1400">
        <v>43004</v>
      </c>
      <c r="AP1400" t="s">
        <v>10023</v>
      </c>
      <c r="AQ1400" t="s">
        <v>35</v>
      </c>
      <c r="AR1400" t="s">
        <v>35</v>
      </c>
    </row>
    <row r="1401" spans="1:44" hidden="1" x14ac:dyDescent="0.3">
      <c r="A1401" t="s">
        <v>9706</v>
      </c>
      <c r="B1401" t="s">
        <v>9707</v>
      </c>
      <c r="C1401" t="s">
        <v>30</v>
      </c>
      <c r="D1401" t="s">
        <v>257</v>
      </c>
      <c r="E1401">
        <v>2019</v>
      </c>
      <c r="F1401">
        <v>293000</v>
      </c>
      <c r="G1401" t="s">
        <v>10129</v>
      </c>
      <c r="H1401">
        <v>47900</v>
      </c>
      <c r="I1401">
        <v>1134800</v>
      </c>
      <c r="J1401" t="s">
        <v>2715</v>
      </c>
      <c r="K1401">
        <v>62700</v>
      </c>
      <c r="L1401">
        <v>212300</v>
      </c>
      <c r="M1401">
        <v>2042</v>
      </c>
      <c r="N1401" t="s">
        <v>10130</v>
      </c>
      <c r="O1401" t="s">
        <v>10131</v>
      </c>
      <c r="P1401">
        <f>SUM(sample_report[[#This Row],[DIFF_4]:[DIFF_0]])</f>
        <v>2869</v>
      </c>
      <c r="Q1401">
        <f>sample_report[[#This Row],[CTP_4]]-sample_report[[#This Row],[NOM_TAX_4]]</f>
        <v>260</v>
      </c>
      <c r="R1401" s="1">
        <f>sample_report[[#This Row],[CTP_3]]-sample_report[[#This Row],[NOM_TAX_3]]</f>
        <v>683</v>
      </c>
      <c r="S1401" s="1">
        <f>sample_report[[#This Row],[CTP_2]]-sample_report[[#This Row],[NOMO_TAX_2]]</f>
        <v>709</v>
      </c>
      <c r="T1401" s="1">
        <f>sample_report[[#This Row],[CTP_1]]-sample_report[[#This Row],[NOM_TAX_1]]</f>
        <v>558</v>
      </c>
      <c r="U1401" s="1">
        <f>sample_report[[#This Row],[CTP_0]]-sample_report[[#This Row],[NOM_TAX_0]]</f>
        <v>659</v>
      </c>
      <c r="V1401" t="s">
        <v>9723</v>
      </c>
      <c r="W1401" t="s">
        <v>9709</v>
      </c>
      <c r="X1401" t="s">
        <v>9712</v>
      </c>
      <c r="Y1401" t="s">
        <v>9713</v>
      </c>
      <c r="Z1401" t="s">
        <v>2715</v>
      </c>
      <c r="AA1401">
        <f>sample_report[[#This Row],[PTI_4]]*sample_report[[#This Row],[STR_4]]*0.01</f>
        <v>0</v>
      </c>
      <c r="AK1401" t="s">
        <v>9948</v>
      </c>
      <c r="AL1401" t="s">
        <v>9714</v>
      </c>
      <c r="AM1401" t="s">
        <v>9715</v>
      </c>
      <c r="AN1401">
        <v>268100</v>
      </c>
      <c r="AO1401">
        <v>293000</v>
      </c>
      <c r="AP1401" t="s">
        <v>10132</v>
      </c>
      <c r="AQ1401" t="s">
        <v>198</v>
      </c>
      <c r="AR1401" t="s">
        <v>10133</v>
      </c>
    </row>
    <row r="1402" spans="1:44" hidden="1" x14ac:dyDescent="0.3">
      <c r="A1402" t="s">
        <v>9950</v>
      </c>
      <c r="B1402" t="s">
        <v>9951</v>
      </c>
      <c r="C1402" t="s">
        <v>30</v>
      </c>
      <c r="D1402" t="s">
        <v>257</v>
      </c>
      <c r="E1402">
        <v>2019</v>
      </c>
      <c r="F1402">
        <v>180100</v>
      </c>
      <c r="G1402" t="s">
        <v>10134</v>
      </c>
      <c r="H1402">
        <v>270800</v>
      </c>
      <c r="I1402">
        <v>1154500</v>
      </c>
      <c r="J1402" t="s">
        <v>10135</v>
      </c>
      <c r="K1402">
        <v>30100</v>
      </c>
      <c r="L1402">
        <v>150000</v>
      </c>
      <c r="M1402">
        <v>1344</v>
      </c>
      <c r="N1402" t="s">
        <v>10136</v>
      </c>
      <c r="O1402" t="s">
        <v>10137</v>
      </c>
      <c r="P1402">
        <f>SUM(sample_report[[#This Row],[DIFF_4]:[DIFF_0]])</f>
        <v>1841</v>
      </c>
      <c r="Q1402">
        <f>sample_report[[#This Row],[CTP_4]]-sample_report[[#This Row],[NOM_TAX_4]]</f>
        <v>224</v>
      </c>
      <c r="R1402" s="1">
        <f>sample_report[[#This Row],[CTP_3]]-sample_report[[#This Row],[NOM_TAX_3]]</f>
        <v>408</v>
      </c>
      <c r="S1402" s="1">
        <f>sample_report[[#This Row],[CTP_2]]-sample_report[[#This Row],[NOMO_TAX_2]]</f>
        <v>455</v>
      </c>
      <c r="T1402" s="1">
        <f>sample_report[[#This Row],[CTP_1]]-sample_report[[#This Row],[NOM_TAX_1]]</f>
        <v>336</v>
      </c>
      <c r="U1402" s="1">
        <f>sample_report[[#This Row],[CTP_0]]-sample_report[[#This Row],[NOM_TAX_0]]</f>
        <v>418</v>
      </c>
      <c r="V1402" t="s">
        <v>2712</v>
      </c>
      <c r="W1402" t="s">
        <v>9956</v>
      </c>
      <c r="X1402" t="s">
        <v>5403</v>
      </c>
      <c r="Y1402" t="s">
        <v>5538</v>
      </c>
      <c r="Z1402" t="s">
        <v>10135</v>
      </c>
      <c r="AA1402">
        <f>sample_report[[#This Row],[PTI_4]]*sample_report[[#This Row],[STR_4]]*0.01</f>
        <v>0</v>
      </c>
      <c r="AK1402" t="s">
        <v>9958</v>
      </c>
      <c r="AL1402" t="s">
        <v>9959</v>
      </c>
      <c r="AM1402" t="s">
        <v>10138</v>
      </c>
      <c r="AN1402">
        <v>169000</v>
      </c>
      <c r="AO1402">
        <v>180100</v>
      </c>
      <c r="AP1402" t="s">
        <v>10139</v>
      </c>
      <c r="AQ1402" t="s">
        <v>10140</v>
      </c>
      <c r="AR1402" t="s">
        <v>10141</v>
      </c>
    </row>
    <row r="1403" spans="1:44" hidden="1" x14ac:dyDescent="0.3">
      <c r="A1403" t="s">
        <v>5652</v>
      </c>
      <c r="B1403" t="s">
        <v>5653</v>
      </c>
      <c r="C1403" t="s">
        <v>30</v>
      </c>
      <c r="D1403" t="s">
        <v>257</v>
      </c>
      <c r="E1403">
        <v>2019</v>
      </c>
      <c r="F1403">
        <v>52222</v>
      </c>
      <c r="G1403" t="s">
        <v>10142</v>
      </c>
      <c r="H1403">
        <v>17747</v>
      </c>
      <c r="I1403">
        <v>183248</v>
      </c>
      <c r="J1403" t="s">
        <v>5661</v>
      </c>
      <c r="K1403">
        <v>9443</v>
      </c>
      <c r="L1403">
        <v>42772</v>
      </c>
      <c r="M1403">
        <v>2539</v>
      </c>
      <c r="N1403" t="s">
        <v>10143</v>
      </c>
      <c r="O1403" t="s">
        <v>10144</v>
      </c>
      <c r="P1403">
        <f>SUM(sample_report[[#This Row],[DIFF_4]:[DIFF_0]])</f>
        <v>368.48</v>
      </c>
      <c r="Q1403">
        <f>sample_report[[#This Row],[CTP_4]]-sample_report[[#This Row],[NOM_TAX_4]]</f>
        <v>54.88</v>
      </c>
      <c r="R1403" s="1">
        <f>sample_report[[#This Row],[CTP_3]]-sample_report[[#This Row],[NOM_TAX_3]]</f>
        <v>74.7</v>
      </c>
      <c r="S1403" s="1">
        <f>sample_report[[#This Row],[CTP_2]]-sample_report[[#This Row],[NOMO_TAX_2]]</f>
        <v>81.2</v>
      </c>
      <c r="T1403" s="1">
        <f>sample_report[[#This Row],[CTP_1]]-sample_report[[#This Row],[NOM_TAX_1]]</f>
        <v>69.7</v>
      </c>
      <c r="U1403" s="1">
        <f>sample_report[[#This Row],[CTP_0]]-sample_report[[#This Row],[NOM_TAX_0]]</f>
        <v>88</v>
      </c>
      <c r="V1403" t="s">
        <v>5674</v>
      </c>
      <c r="W1403" t="s">
        <v>5658</v>
      </c>
      <c r="X1403" t="s">
        <v>5659</v>
      </c>
      <c r="Y1403" t="s">
        <v>5660</v>
      </c>
      <c r="Z1403" t="s">
        <v>5661</v>
      </c>
      <c r="AA1403">
        <f>sample_report[[#This Row],[PTI_4]]*sample_report[[#This Row],[STR_4]]*0.01</f>
        <v>0</v>
      </c>
      <c r="AK1403" t="s">
        <v>9966</v>
      </c>
      <c r="AL1403" t="s">
        <v>5662</v>
      </c>
      <c r="AM1403" t="s">
        <v>5663</v>
      </c>
      <c r="AN1403">
        <v>45774</v>
      </c>
      <c r="AO1403">
        <v>52222</v>
      </c>
      <c r="AP1403" t="s">
        <v>10145</v>
      </c>
      <c r="AQ1403" t="s">
        <v>10146</v>
      </c>
      <c r="AR1403" t="s">
        <v>10147</v>
      </c>
    </row>
    <row r="1404" spans="1:44" hidden="1" x14ac:dyDescent="0.3">
      <c r="A1404" t="s">
        <v>3208</v>
      </c>
      <c r="B1404" t="s">
        <v>3209</v>
      </c>
      <c r="C1404" t="s">
        <v>30</v>
      </c>
      <c r="D1404" t="s">
        <v>257</v>
      </c>
      <c r="E1404">
        <v>2019</v>
      </c>
      <c r="F1404">
        <v>283400</v>
      </c>
      <c r="G1404" t="s">
        <v>10148</v>
      </c>
      <c r="H1404">
        <v>750700</v>
      </c>
      <c r="I1404">
        <v>1973700</v>
      </c>
      <c r="J1404" t="s">
        <v>3216</v>
      </c>
      <c r="K1404">
        <v>56600</v>
      </c>
      <c r="L1404">
        <v>226000</v>
      </c>
      <c r="M1404">
        <v>1165</v>
      </c>
      <c r="N1404" t="s">
        <v>10149</v>
      </c>
      <c r="O1404" t="s">
        <v>10150</v>
      </c>
      <c r="P1404">
        <f>SUM(sample_report[[#This Row],[DIFF_4]:[DIFF_0]])</f>
        <v>3174</v>
      </c>
      <c r="Q1404">
        <f>sample_report[[#This Row],[CTP_4]]-sample_report[[#This Row],[NOM_TAX_4]]</f>
        <v>732</v>
      </c>
      <c r="R1404" s="1">
        <f>sample_report[[#This Row],[CTP_3]]-sample_report[[#This Row],[NOM_TAX_3]]</f>
        <v>430</v>
      </c>
      <c r="S1404" s="1">
        <f>sample_report[[#This Row],[CTP_2]]-sample_report[[#This Row],[NOMO_TAX_2]]</f>
        <v>622</v>
      </c>
      <c r="T1404" s="1">
        <f>sample_report[[#This Row],[CTP_1]]-sample_report[[#This Row],[NOM_TAX_1]]</f>
        <v>699</v>
      </c>
      <c r="U1404" s="1">
        <f>sample_report[[#This Row],[CTP_0]]-sample_report[[#This Row],[NOM_TAX_0]]</f>
        <v>691</v>
      </c>
      <c r="V1404" t="s">
        <v>3227</v>
      </c>
      <c r="W1404" t="s">
        <v>1560</v>
      </c>
      <c r="X1404" t="s">
        <v>3214</v>
      </c>
      <c r="Y1404" t="s">
        <v>3215</v>
      </c>
      <c r="Z1404" t="s">
        <v>3216</v>
      </c>
      <c r="AA1404">
        <f>sample_report[[#This Row],[PTI_4]]*sample_report[[#This Row],[STR_4]]*0.01</f>
        <v>0</v>
      </c>
      <c r="AK1404" t="s">
        <v>9973</v>
      </c>
      <c r="AL1404" t="s">
        <v>3217</v>
      </c>
      <c r="AM1404" t="s">
        <v>3218</v>
      </c>
      <c r="AN1404">
        <v>275300</v>
      </c>
      <c r="AO1404">
        <v>283400</v>
      </c>
      <c r="AP1404" t="s">
        <v>10151</v>
      </c>
      <c r="AQ1404" t="s">
        <v>5289</v>
      </c>
      <c r="AR1404" t="s">
        <v>10152</v>
      </c>
    </row>
    <row r="1405" spans="1:44" hidden="1" x14ac:dyDescent="0.3">
      <c r="A1405" t="s">
        <v>9977</v>
      </c>
      <c r="B1405" t="s">
        <v>9978</v>
      </c>
      <c r="C1405" t="s">
        <v>30</v>
      </c>
      <c r="D1405" t="s">
        <v>257</v>
      </c>
      <c r="E1405">
        <v>2019</v>
      </c>
      <c r="F1405">
        <v>44050</v>
      </c>
      <c r="G1405" t="s">
        <v>10153</v>
      </c>
      <c r="H1405">
        <v>224540</v>
      </c>
      <c r="I1405">
        <v>711320</v>
      </c>
      <c r="J1405" t="s">
        <v>10154</v>
      </c>
      <c r="K1405">
        <v>8390</v>
      </c>
      <c r="L1405">
        <v>35150</v>
      </c>
      <c r="M1405">
        <v>497</v>
      </c>
      <c r="N1405" t="s">
        <v>10155</v>
      </c>
      <c r="O1405" t="s">
        <v>10156</v>
      </c>
      <c r="P1405">
        <f>SUM(sample_report[[#This Row],[DIFF_4]:[DIFF_0]])</f>
        <v>462.49999999999994</v>
      </c>
      <c r="Q1405">
        <f>sample_report[[#This Row],[CTP_4]]-sample_report[[#This Row],[NOM_TAX_4]]</f>
        <v>25.9</v>
      </c>
      <c r="R1405" s="1">
        <f>sample_report[[#This Row],[CTP_3]]-sample_report[[#This Row],[NOM_TAX_3]]</f>
        <v>93.6</v>
      </c>
      <c r="S1405" s="1">
        <f>sample_report[[#This Row],[CTP_2]]-sample_report[[#This Row],[NOMO_TAX_2]]</f>
        <v>120.2</v>
      </c>
      <c r="T1405" s="1">
        <f>sample_report[[#This Row],[CTP_1]]-sample_report[[#This Row],[NOM_TAX_1]]</f>
        <v>111.1</v>
      </c>
      <c r="U1405" s="1">
        <f>sample_report[[#This Row],[CTP_0]]-sample_report[[#This Row],[NOM_TAX_0]]</f>
        <v>111.7</v>
      </c>
      <c r="V1405" t="s">
        <v>9984</v>
      </c>
      <c r="W1405" t="s">
        <v>9985</v>
      </c>
      <c r="X1405" t="s">
        <v>9986</v>
      </c>
      <c r="Y1405" t="s">
        <v>9980</v>
      </c>
      <c r="Z1405" t="s">
        <v>10154</v>
      </c>
      <c r="AA1405">
        <f>sample_report[[#This Row],[PTI_4]]*sample_report[[#This Row],[STR_4]]*0.01</f>
        <v>0</v>
      </c>
      <c r="AK1405" t="s">
        <v>9988</v>
      </c>
      <c r="AL1405" t="s">
        <v>9989</v>
      </c>
      <c r="AM1405" t="s">
        <v>10157</v>
      </c>
      <c r="AN1405">
        <v>34350</v>
      </c>
      <c r="AO1405">
        <v>44050</v>
      </c>
      <c r="AP1405" t="s">
        <v>10158</v>
      </c>
      <c r="AQ1405" t="s">
        <v>35</v>
      </c>
      <c r="AR1405" t="s">
        <v>10159</v>
      </c>
    </row>
    <row r="1406" spans="1:44" hidden="1" x14ac:dyDescent="0.3">
      <c r="A1406" t="s">
        <v>5004</v>
      </c>
      <c r="B1406" t="s">
        <v>5005</v>
      </c>
      <c r="C1406" t="s">
        <v>30</v>
      </c>
      <c r="D1406" t="s">
        <v>257</v>
      </c>
      <c r="E1406">
        <v>2019</v>
      </c>
      <c r="F1406">
        <v>85928</v>
      </c>
      <c r="G1406" t="s">
        <v>10160</v>
      </c>
      <c r="H1406">
        <v>367471</v>
      </c>
      <c r="I1406">
        <v>1464563</v>
      </c>
      <c r="J1406" t="s">
        <v>5013</v>
      </c>
      <c r="K1406">
        <v>21281</v>
      </c>
      <c r="L1406">
        <v>64648</v>
      </c>
      <c r="M1406">
        <v>473</v>
      </c>
      <c r="N1406" t="s">
        <v>10161</v>
      </c>
      <c r="O1406" t="s">
        <v>10162</v>
      </c>
      <c r="P1406">
        <f>SUM(sample_report[[#This Row],[DIFF_4]:[DIFF_0]])</f>
        <v>1566.1299999999999</v>
      </c>
      <c r="Q1406">
        <f>sample_report[[#This Row],[CTP_4]]-sample_report[[#This Row],[NOM_TAX_4]]</f>
        <v>352.15</v>
      </c>
      <c r="R1406" s="1">
        <f>sample_report[[#This Row],[CTP_3]]-sample_report[[#This Row],[NOM_TAX_3]]</f>
        <v>374.87</v>
      </c>
      <c r="S1406" s="1">
        <f>sample_report[[#This Row],[CTP_2]]-sample_report[[#This Row],[NOMO_TAX_2]]</f>
        <v>298.83</v>
      </c>
      <c r="T1406" s="1">
        <f>sample_report[[#This Row],[CTP_1]]-sample_report[[#This Row],[NOM_TAX_1]]</f>
        <v>236.54</v>
      </c>
      <c r="U1406" s="1">
        <f>sample_report[[#This Row],[CTP_0]]-sample_report[[#This Row],[NOM_TAX_0]]</f>
        <v>303.74</v>
      </c>
      <c r="V1406" t="s">
        <v>5025</v>
      </c>
      <c r="W1406" t="s">
        <v>5010</v>
      </c>
      <c r="X1406" t="s">
        <v>5011</v>
      </c>
      <c r="Y1406" t="s">
        <v>5012</v>
      </c>
      <c r="Z1406" t="s">
        <v>5013</v>
      </c>
      <c r="AA1406">
        <f>sample_report[[#This Row],[PTI_4]]*sample_report[[#This Row],[STR_4]]*0.01</f>
        <v>0</v>
      </c>
      <c r="AK1406" t="s">
        <v>9995</v>
      </c>
      <c r="AL1406" t="s">
        <v>5014</v>
      </c>
      <c r="AM1406" t="s">
        <v>5015</v>
      </c>
      <c r="AN1406">
        <v>107561</v>
      </c>
      <c r="AO1406">
        <v>85928</v>
      </c>
      <c r="AP1406" t="s">
        <v>10163</v>
      </c>
      <c r="AQ1406" t="s">
        <v>198</v>
      </c>
      <c r="AR1406" t="s">
        <v>10164</v>
      </c>
    </row>
    <row r="1407" spans="1:44" hidden="1" x14ac:dyDescent="0.3">
      <c r="A1407" t="s">
        <v>2691</v>
      </c>
      <c r="B1407" t="s">
        <v>2692</v>
      </c>
      <c r="C1407" t="s">
        <v>30</v>
      </c>
      <c r="D1407" t="s">
        <v>257</v>
      </c>
      <c r="E1407">
        <v>2019</v>
      </c>
      <c r="F1407">
        <v>-11501</v>
      </c>
      <c r="G1407" t="s">
        <v>10165</v>
      </c>
      <c r="H1407">
        <v>72583</v>
      </c>
      <c r="I1407">
        <v>83082</v>
      </c>
      <c r="J1407" t="s">
        <v>2698</v>
      </c>
      <c r="K1407">
        <v>-919</v>
      </c>
      <c r="L1407">
        <v>-10583</v>
      </c>
      <c r="M1407">
        <v>-1874</v>
      </c>
      <c r="N1407" t="s">
        <v>35</v>
      </c>
      <c r="O1407" t="s">
        <v>35</v>
      </c>
      <c r="P1407" t="e">
        <f>SUM(sample_report[[#This Row],[DIFF_4]:[DIFF_0]])</f>
        <v>#VALUE!</v>
      </c>
      <c r="Q1407" t="e">
        <f>sample_report[[#This Row],[CTP_4]]-sample_report[[#This Row],[NOM_TAX_4]]</f>
        <v>#VALUE!</v>
      </c>
      <c r="R1407" s="1">
        <f>sample_report[[#This Row],[CTP_3]]-sample_report[[#This Row],[NOM_TAX_3]]</f>
        <v>0</v>
      </c>
      <c r="S1407" s="1">
        <f>sample_report[[#This Row],[CTP_2]]-sample_report[[#This Row],[NOMO_TAX_2]]</f>
        <v>0.83</v>
      </c>
      <c r="T1407" s="1">
        <f>sample_report[[#This Row],[CTP_1]]-sample_report[[#This Row],[NOM_TAX_1]]</f>
        <v>2.66</v>
      </c>
      <c r="U1407" s="1">
        <f>sample_report[[#This Row],[CTP_0]]-sample_report[[#This Row],[NOM_TAX_0]]</f>
        <v>2.39</v>
      </c>
      <c r="V1407" t="s">
        <v>35</v>
      </c>
      <c r="W1407" t="s">
        <v>850</v>
      </c>
      <c r="X1407" t="s">
        <v>2696</v>
      </c>
      <c r="Y1407" t="s">
        <v>2697</v>
      </c>
      <c r="Z1407" t="s">
        <v>2698</v>
      </c>
      <c r="AA1407" t="e">
        <f>sample_report[[#This Row],[PTI_4]]*sample_report[[#This Row],[STR_4]]*0.01</f>
        <v>#VALUE!</v>
      </c>
      <c r="AK1407" t="s">
        <v>35</v>
      </c>
      <c r="AL1407" t="s">
        <v>2699</v>
      </c>
      <c r="AM1407" t="s">
        <v>2700</v>
      </c>
      <c r="AN1407">
        <v>-8609</v>
      </c>
      <c r="AO1407">
        <v>-11501</v>
      </c>
      <c r="AP1407" t="s">
        <v>10166</v>
      </c>
      <c r="AQ1407" t="s">
        <v>10167</v>
      </c>
      <c r="AR1407" t="s">
        <v>10168</v>
      </c>
    </row>
    <row r="1408" spans="1:44" hidden="1" x14ac:dyDescent="0.3">
      <c r="A1408" t="s">
        <v>5031</v>
      </c>
      <c r="B1408" t="s">
        <v>5032</v>
      </c>
      <c r="C1408" t="s">
        <v>30</v>
      </c>
      <c r="D1408" t="s">
        <v>257</v>
      </c>
      <c r="E1408">
        <v>2019</v>
      </c>
      <c r="F1408">
        <v>12640</v>
      </c>
      <c r="G1408" t="s">
        <v>10169</v>
      </c>
      <c r="H1408">
        <v>77200</v>
      </c>
      <c r="I1408">
        <v>630120</v>
      </c>
      <c r="J1408" t="s">
        <v>3243</v>
      </c>
      <c r="K1408">
        <v>-1200</v>
      </c>
      <c r="L1408">
        <v>13700</v>
      </c>
      <c r="M1408">
        <v>221</v>
      </c>
      <c r="N1408" t="s">
        <v>10170</v>
      </c>
      <c r="O1408" t="s">
        <v>10171</v>
      </c>
      <c r="P1408">
        <f>SUM(sample_report[[#This Row],[DIFF_4]:[DIFF_0]])</f>
        <v>51.800000000000004</v>
      </c>
      <c r="Q1408">
        <f>sample_report[[#This Row],[CTP_4]]-sample_report[[#This Row],[NOM_TAX_4]]</f>
        <v>2.2999999999999998</v>
      </c>
      <c r="R1408" s="1">
        <f>sample_report[[#This Row],[CTP_3]]-sample_report[[#This Row],[NOM_TAX_3]]</f>
        <v>4</v>
      </c>
      <c r="S1408" s="1">
        <f>sample_report[[#This Row],[CTP_2]]-sample_report[[#This Row],[NOMO_TAX_2]]</f>
        <v>16.600000000000001</v>
      </c>
      <c r="T1408" s="1">
        <f>sample_report[[#This Row],[CTP_1]]-sample_report[[#This Row],[NOM_TAX_1]]</f>
        <v>22.8</v>
      </c>
      <c r="U1408" s="1">
        <f>sample_report[[#This Row],[CTP_0]]-sample_report[[#This Row],[NOM_TAX_0]]</f>
        <v>6.1</v>
      </c>
      <c r="V1408" t="s">
        <v>5049</v>
      </c>
      <c r="W1408" t="s">
        <v>5036</v>
      </c>
      <c r="X1408" t="s">
        <v>5037</v>
      </c>
      <c r="Y1408" t="s">
        <v>5038</v>
      </c>
      <c r="Z1408" t="s">
        <v>3243</v>
      </c>
      <c r="AA1408">
        <f>sample_report[[#This Row],[PTI_4]]*sample_report[[#This Row],[STR_4]]*0.01</f>
        <v>0</v>
      </c>
      <c r="AK1408" t="s">
        <v>10004</v>
      </c>
      <c r="AL1408" t="s">
        <v>5039</v>
      </c>
      <c r="AM1408" t="s">
        <v>5040</v>
      </c>
      <c r="AN1408">
        <v>7300</v>
      </c>
      <c r="AO1408">
        <v>12640</v>
      </c>
      <c r="AP1408" t="s">
        <v>10172</v>
      </c>
      <c r="AQ1408" t="s">
        <v>10173</v>
      </c>
      <c r="AR1408" t="s">
        <v>10174</v>
      </c>
    </row>
    <row r="1409" spans="1:44" hidden="1" x14ac:dyDescent="0.3">
      <c r="A1409" t="s">
        <v>7209</v>
      </c>
      <c r="B1409" t="s">
        <v>7210</v>
      </c>
      <c r="C1409" t="s">
        <v>30</v>
      </c>
      <c r="D1409" t="s">
        <v>257</v>
      </c>
      <c r="E1409">
        <v>2019</v>
      </c>
      <c r="F1409">
        <v>79102</v>
      </c>
      <c r="G1409" t="s">
        <v>10175</v>
      </c>
      <c r="H1409">
        <v>500888</v>
      </c>
      <c r="I1409">
        <v>1277996</v>
      </c>
      <c r="J1409" t="s">
        <v>7218</v>
      </c>
      <c r="K1409">
        <v>21533</v>
      </c>
      <c r="L1409">
        <v>53964</v>
      </c>
      <c r="M1409">
        <v>446</v>
      </c>
      <c r="N1409" t="s">
        <v>10176</v>
      </c>
      <c r="O1409" t="s">
        <v>10177</v>
      </c>
      <c r="P1409">
        <f>SUM(sample_report[[#This Row],[DIFF_4]:[DIFF_0]])</f>
        <v>1064.5999999999999</v>
      </c>
      <c r="Q1409">
        <f>sample_report[[#This Row],[CTP_4]]-sample_report[[#This Row],[NOM_TAX_4]]</f>
        <v>180.13</v>
      </c>
      <c r="R1409" s="1">
        <f>sample_report[[#This Row],[CTP_3]]-sample_report[[#This Row],[NOM_TAX_3]]</f>
        <v>230.04</v>
      </c>
      <c r="S1409" s="1">
        <f>sample_report[[#This Row],[CTP_2]]-sample_report[[#This Row],[NOMO_TAX_2]]</f>
        <v>273.02</v>
      </c>
      <c r="T1409" s="1">
        <f>sample_report[[#This Row],[CTP_1]]-sample_report[[#This Row],[NOM_TAX_1]]</f>
        <v>200.1</v>
      </c>
      <c r="U1409" s="1">
        <f>sample_report[[#This Row],[CTP_0]]-sample_report[[#This Row],[NOM_TAX_0]]</f>
        <v>181.31</v>
      </c>
      <c r="V1409" t="s">
        <v>7230</v>
      </c>
      <c r="W1409" t="s">
        <v>7215</v>
      </c>
      <c r="X1409" t="s">
        <v>7216</v>
      </c>
      <c r="Y1409" t="s">
        <v>7217</v>
      </c>
      <c r="Z1409" t="s">
        <v>7218</v>
      </c>
      <c r="AA1409">
        <f>sample_report[[#This Row],[PTI_4]]*sample_report[[#This Row],[STR_4]]*0.01</f>
        <v>0</v>
      </c>
      <c r="AK1409" t="s">
        <v>10011</v>
      </c>
      <c r="AL1409" t="s">
        <v>7219</v>
      </c>
      <c r="AM1409" t="s">
        <v>7220</v>
      </c>
      <c r="AN1409">
        <v>74343</v>
      </c>
      <c r="AO1409">
        <v>79102</v>
      </c>
      <c r="AP1409" t="s">
        <v>10178</v>
      </c>
      <c r="AQ1409" t="s">
        <v>198</v>
      </c>
      <c r="AR1409" t="s">
        <v>10179</v>
      </c>
    </row>
    <row r="1410" spans="1:44" hidden="1" x14ac:dyDescent="0.3">
      <c r="A1410" t="s">
        <v>255</v>
      </c>
      <c r="B1410" t="s">
        <v>256</v>
      </c>
      <c r="C1410" t="s">
        <v>30</v>
      </c>
      <c r="D1410" t="s">
        <v>257</v>
      </c>
      <c r="E1410">
        <v>2019</v>
      </c>
      <c r="F1410">
        <v>63775</v>
      </c>
      <c r="G1410" t="s">
        <v>10180</v>
      </c>
      <c r="H1410">
        <v>354908</v>
      </c>
      <c r="I1410">
        <v>1124853</v>
      </c>
      <c r="J1410" t="s">
        <v>265</v>
      </c>
      <c r="K1410">
        <v>15085</v>
      </c>
      <c r="L1410">
        <v>48690</v>
      </c>
      <c r="M1410">
        <v>480</v>
      </c>
      <c r="N1410" t="s">
        <v>10181</v>
      </c>
      <c r="O1410" t="s">
        <v>10182</v>
      </c>
      <c r="P1410">
        <f>SUM(sample_report[[#This Row],[DIFF_4]:[DIFF_0]])</f>
        <v>923.23</v>
      </c>
      <c r="Q1410">
        <f>sample_report[[#This Row],[CTP_4]]-sample_report[[#This Row],[NOM_TAX_4]]</f>
        <v>254.41</v>
      </c>
      <c r="R1410" s="1">
        <f>sample_report[[#This Row],[CTP_3]]-sample_report[[#This Row],[NOM_TAX_3]]</f>
        <v>225.33</v>
      </c>
      <c r="S1410" s="1">
        <f>sample_report[[#This Row],[CTP_2]]-sample_report[[#This Row],[NOMO_TAX_2]]</f>
        <v>192.12</v>
      </c>
      <c r="T1410" s="1">
        <f>sample_report[[#This Row],[CTP_1]]-sample_report[[#This Row],[NOM_TAX_1]]</f>
        <v>143.21</v>
      </c>
      <c r="U1410" s="1">
        <f>sample_report[[#This Row],[CTP_0]]-sample_report[[#This Row],[NOM_TAX_0]]</f>
        <v>108.16</v>
      </c>
      <c r="V1410" t="s">
        <v>276</v>
      </c>
      <c r="W1410" t="s">
        <v>262</v>
      </c>
      <c r="X1410" t="s">
        <v>263</v>
      </c>
      <c r="Y1410" t="s">
        <v>264</v>
      </c>
      <c r="Z1410" t="s">
        <v>265</v>
      </c>
      <c r="AA1410">
        <f>sample_report[[#This Row],[PTI_4]]*sample_report[[#This Row],[STR_4]]*0.01</f>
        <v>0</v>
      </c>
      <c r="AK1410" t="s">
        <v>10017</v>
      </c>
      <c r="AL1410" t="s">
        <v>266</v>
      </c>
      <c r="AM1410" t="s">
        <v>267</v>
      </c>
      <c r="AN1410">
        <v>55526</v>
      </c>
      <c r="AO1410">
        <v>63775</v>
      </c>
      <c r="AP1410" t="s">
        <v>10183</v>
      </c>
      <c r="AQ1410" t="s">
        <v>198</v>
      </c>
      <c r="AR1410" t="s">
        <v>35</v>
      </c>
    </row>
    <row r="1411" spans="1:44" hidden="1" x14ac:dyDescent="0.3">
      <c r="A1411" t="s">
        <v>1771</v>
      </c>
      <c r="B1411" t="s">
        <v>1772</v>
      </c>
      <c r="C1411" t="s">
        <v>30</v>
      </c>
      <c r="D1411" t="s">
        <v>257</v>
      </c>
      <c r="E1411">
        <v>2019</v>
      </c>
      <c r="F1411">
        <v>51540</v>
      </c>
      <c r="G1411" t="s">
        <v>10184</v>
      </c>
      <c r="H1411">
        <v>67537</v>
      </c>
      <c r="I1411">
        <v>401044</v>
      </c>
      <c r="J1411" t="s">
        <v>1780</v>
      </c>
      <c r="K1411">
        <v>9687</v>
      </c>
      <c r="L1411">
        <v>41666</v>
      </c>
      <c r="M1411">
        <v>1071</v>
      </c>
      <c r="N1411" t="s">
        <v>10185</v>
      </c>
      <c r="O1411" t="s">
        <v>10186</v>
      </c>
      <c r="P1411">
        <f>SUM(sample_report[[#This Row],[DIFF_4]:[DIFF_0]])</f>
        <v>536.48</v>
      </c>
      <c r="Q1411">
        <f>sample_report[[#This Row],[CTP_4]]-sample_report[[#This Row],[NOM_TAX_4]]</f>
        <v>122.91</v>
      </c>
      <c r="R1411" s="1">
        <f>sample_report[[#This Row],[CTP_3]]-sample_report[[#This Row],[NOM_TAX_3]]</f>
        <v>143.08000000000001</v>
      </c>
      <c r="S1411" s="1">
        <f>sample_report[[#This Row],[CTP_2]]-sample_report[[#This Row],[NOMO_TAX_2]]</f>
        <v>89.56</v>
      </c>
      <c r="T1411" s="1">
        <f>sample_report[[#This Row],[CTP_1]]-sample_report[[#This Row],[NOM_TAX_1]]</f>
        <v>128.41999999999999</v>
      </c>
      <c r="U1411" s="1">
        <f>sample_report[[#This Row],[CTP_0]]-sample_report[[#This Row],[NOM_TAX_0]]</f>
        <v>52.51</v>
      </c>
      <c r="V1411" t="s">
        <v>1791</v>
      </c>
      <c r="W1411" t="s">
        <v>1777</v>
      </c>
      <c r="X1411" t="s">
        <v>1778</v>
      </c>
      <c r="Y1411" t="s">
        <v>1779</v>
      </c>
      <c r="Z1411" t="s">
        <v>1780</v>
      </c>
      <c r="AA1411">
        <f>sample_report[[#This Row],[PTI_4]]*sample_report[[#This Row],[STR_4]]*0.01</f>
        <v>0</v>
      </c>
      <c r="AK1411" t="s">
        <v>10022</v>
      </c>
      <c r="AL1411" t="s">
        <v>1781</v>
      </c>
      <c r="AM1411" t="s">
        <v>1782</v>
      </c>
      <c r="AN1411">
        <v>43004</v>
      </c>
      <c r="AO1411">
        <v>51540</v>
      </c>
      <c r="AP1411" t="s">
        <v>10187</v>
      </c>
      <c r="AQ1411" t="s">
        <v>35</v>
      </c>
      <c r="AR1411" t="s">
        <v>35</v>
      </c>
    </row>
    <row r="1412" spans="1:44" hidden="1" x14ac:dyDescent="0.3">
      <c r="A1412" t="s">
        <v>9706</v>
      </c>
      <c r="B1412" t="s">
        <v>9707</v>
      </c>
      <c r="C1412" t="s">
        <v>30</v>
      </c>
      <c r="D1412" t="s">
        <v>257</v>
      </c>
      <c r="E1412">
        <v>2017</v>
      </c>
      <c r="F1412">
        <v>246100</v>
      </c>
      <c r="G1412" t="s">
        <v>10262</v>
      </c>
      <c r="H1412">
        <v>71100</v>
      </c>
      <c r="I1412">
        <v>942500</v>
      </c>
      <c r="J1412" t="s">
        <v>9712</v>
      </c>
      <c r="K1412">
        <v>82300</v>
      </c>
      <c r="L1412">
        <v>149600</v>
      </c>
      <c r="M1412">
        <v>1654</v>
      </c>
      <c r="N1412" t="s">
        <v>10263</v>
      </c>
      <c r="O1412" t="s">
        <v>35</v>
      </c>
      <c r="P1412" t="e">
        <f>SUM(sample_report[[#This Row],[DIFF_4]:[DIFF_0]])</f>
        <v>#VALUE!</v>
      </c>
      <c r="Q1412" t="e">
        <f>sample_report[[#This Row],[CTP_4]]-sample_report[[#This Row],[NOM_TAX_4]]</f>
        <v>#VALUE!</v>
      </c>
      <c r="R1412" s="1">
        <f>sample_report[[#This Row],[CTP_3]]-sample_report[[#This Row],[NOM_TAX_3]]</f>
        <v>419</v>
      </c>
      <c r="S1412" s="1">
        <f>sample_report[[#This Row],[CTP_2]]-sample_report[[#This Row],[NOMO_TAX_2]]</f>
        <v>260</v>
      </c>
      <c r="T1412" s="1">
        <f>sample_report[[#This Row],[CTP_1]]-sample_report[[#This Row],[NOM_TAX_1]]</f>
        <v>683</v>
      </c>
      <c r="U1412" s="1">
        <f>sample_report[[#This Row],[CTP_0]]-sample_report[[#This Row],[NOM_TAX_0]]</f>
        <v>709</v>
      </c>
      <c r="V1412" t="s">
        <v>35</v>
      </c>
      <c r="W1412" t="s">
        <v>9722</v>
      </c>
      <c r="X1412" t="s">
        <v>9723</v>
      </c>
      <c r="Y1412" t="s">
        <v>9709</v>
      </c>
      <c r="Z1412" t="s">
        <v>9712</v>
      </c>
      <c r="AA1412">
        <f>sample_report[[#This Row],[PTI_4]]*sample_report[[#This Row],[STR_4]]*0.01</f>
        <v>0</v>
      </c>
      <c r="AK1412" t="s">
        <v>9725</v>
      </c>
      <c r="AL1412" t="s">
        <v>9726</v>
      </c>
      <c r="AM1412" t="s">
        <v>9948</v>
      </c>
      <c r="AN1412">
        <v>318800</v>
      </c>
      <c r="AO1412">
        <v>246100</v>
      </c>
      <c r="AP1412" t="s">
        <v>10264</v>
      </c>
      <c r="AQ1412" t="s">
        <v>198</v>
      </c>
      <c r="AR1412" t="s">
        <v>10265</v>
      </c>
    </row>
    <row r="1413" spans="1:44" hidden="1" x14ac:dyDescent="0.3">
      <c r="A1413" t="s">
        <v>9950</v>
      </c>
      <c r="B1413" t="s">
        <v>9951</v>
      </c>
      <c r="C1413" t="s">
        <v>30</v>
      </c>
      <c r="D1413" t="s">
        <v>257</v>
      </c>
      <c r="E1413">
        <v>2017</v>
      </c>
      <c r="F1413">
        <v>152500</v>
      </c>
      <c r="G1413" t="s">
        <v>10266</v>
      </c>
      <c r="H1413">
        <v>177000</v>
      </c>
      <c r="I1413">
        <v>858600</v>
      </c>
      <c r="J1413" t="s">
        <v>5403</v>
      </c>
      <c r="K1413">
        <v>66300</v>
      </c>
      <c r="L1413">
        <v>86400</v>
      </c>
      <c r="M1413">
        <v>1064</v>
      </c>
      <c r="N1413" t="s">
        <v>10267</v>
      </c>
      <c r="O1413" t="s">
        <v>10268</v>
      </c>
      <c r="P1413">
        <f>SUM(sample_report[[#This Row],[DIFF_4]:[DIFF_0]])</f>
        <v>1499</v>
      </c>
      <c r="Q1413">
        <f>sample_report[[#This Row],[CTP_4]]-sample_report[[#This Row],[NOM_TAX_4]]</f>
        <v>134</v>
      </c>
      <c r="R1413" s="1">
        <f>sample_report[[#This Row],[CTP_3]]-sample_report[[#This Row],[NOM_TAX_3]]</f>
        <v>278</v>
      </c>
      <c r="S1413" s="1">
        <f>sample_report[[#This Row],[CTP_2]]-sample_report[[#This Row],[NOMO_TAX_2]]</f>
        <v>224</v>
      </c>
      <c r="T1413" s="1">
        <f>sample_report[[#This Row],[CTP_1]]-sample_report[[#This Row],[NOM_TAX_1]]</f>
        <v>408</v>
      </c>
      <c r="U1413" s="1">
        <f>sample_report[[#This Row],[CTP_0]]-sample_report[[#This Row],[NOM_TAX_0]]</f>
        <v>455</v>
      </c>
      <c r="V1413" t="s">
        <v>6972</v>
      </c>
      <c r="W1413" t="s">
        <v>9955</v>
      </c>
      <c r="X1413" t="s">
        <v>2712</v>
      </c>
      <c r="Y1413" t="s">
        <v>9956</v>
      </c>
      <c r="Z1413" t="s">
        <v>5403</v>
      </c>
      <c r="AA1413">
        <f>sample_report[[#This Row],[PTI_4]]*sample_report[[#This Row],[STR_4]]*0.01</f>
        <v>0</v>
      </c>
      <c r="AK1413" t="s">
        <v>10269</v>
      </c>
      <c r="AL1413" t="s">
        <v>9957</v>
      </c>
      <c r="AM1413" t="s">
        <v>9958</v>
      </c>
      <c r="AN1413">
        <v>122800</v>
      </c>
      <c r="AO1413">
        <v>152500</v>
      </c>
      <c r="AP1413" t="s">
        <v>10270</v>
      </c>
      <c r="AQ1413" t="s">
        <v>10271</v>
      </c>
      <c r="AR1413" t="s">
        <v>10272</v>
      </c>
    </row>
    <row r="1414" spans="1:44" hidden="1" x14ac:dyDescent="0.3">
      <c r="A1414" t="s">
        <v>5652</v>
      </c>
      <c r="B1414" t="s">
        <v>5653</v>
      </c>
      <c r="C1414" t="s">
        <v>30</v>
      </c>
      <c r="D1414" t="s">
        <v>257</v>
      </c>
      <c r="E1414">
        <v>2017</v>
      </c>
      <c r="F1414">
        <v>38106</v>
      </c>
      <c r="G1414" t="s">
        <v>10273</v>
      </c>
      <c r="H1414">
        <v>-5411</v>
      </c>
      <c r="I1414">
        <v>171342</v>
      </c>
      <c r="J1414" t="s">
        <v>5659</v>
      </c>
      <c r="K1414">
        <v>11779</v>
      </c>
      <c r="L1414">
        <v>26314</v>
      </c>
      <c r="M1414">
        <v>1622</v>
      </c>
      <c r="N1414" t="s">
        <v>10274</v>
      </c>
      <c r="O1414" t="s">
        <v>10275</v>
      </c>
      <c r="P1414">
        <f>SUM(sample_report[[#This Row],[DIFF_4]:[DIFF_0]])</f>
        <v>338.74</v>
      </c>
      <c r="Q1414">
        <f>sample_report[[#This Row],[CTP_4]]-sample_report[[#This Row],[NOM_TAX_4]]</f>
        <v>67.72</v>
      </c>
      <c r="R1414" s="1">
        <f>sample_report[[#This Row],[CTP_3]]-sample_report[[#This Row],[NOM_TAX_3]]</f>
        <v>60.24</v>
      </c>
      <c r="S1414" s="1">
        <f>sample_report[[#This Row],[CTP_2]]-sample_report[[#This Row],[NOMO_TAX_2]]</f>
        <v>54.88</v>
      </c>
      <c r="T1414" s="1">
        <f>sample_report[[#This Row],[CTP_1]]-sample_report[[#This Row],[NOM_TAX_1]]</f>
        <v>74.7</v>
      </c>
      <c r="U1414" s="1">
        <f>sample_report[[#This Row],[CTP_0]]-sample_report[[#This Row],[NOM_TAX_0]]</f>
        <v>81.2</v>
      </c>
      <c r="V1414" t="s">
        <v>5672</v>
      </c>
      <c r="W1414" t="s">
        <v>5673</v>
      </c>
      <c r="X1414" t="s">
        <v>5674</v>
      </c>
      <c r="Y1414" t="s">
        <v>5658</v>
      </c>
      <c r="Z1414" t="s">
        <v>5659</v>
      </c>
      <c r="AA1414">
        <f>sample_report[[#This Row],[PTI_4]]*sample_report[[#This Row],[STR_4]]*0.01</f>
        <v>0</v>
      </c>
      <c r="AK1414" t="s">
        <v>5676</v>
      </c>
      <c r="AL1414" t="s">
        <v>5677</v>
      </c>
      <c r="AM1414" t="s">
        <v>9966</v>
      </c>
      <c r="AN1414">
        <v>32185</v>
      </c>
      <c r="AO1414">
        <v>38106</v>
      </c>
      <c r="AP1414" t="s">
        <v>10276</v>
      </c>
      <c r="AQ1414" t="s">
        <v>10277</v>
      </c>
      <c r="AR1414" t="s">
        <v>10278</v>
      </c>
    </row>
    <row r="1415" spans="1:44" hidden="1" x14ac:dyDescent="0.3">
      <c r="A1415" t="s">
        <v>3208</v>
      </c>
      <c r="B1415" t="s">
        <v>3209</v>
      </c>
      <c r="C1415" t="s">
        <v>30</v>
      </c>
      <c r="D1415" t="s">
        <v>257</v>
      </c>
      <c r="E1415">
        <v>2017</v>
      </c>
      <c r="F1415">
        <v>236500</v>
      </c>
      <c r="G1415" t="s">
        <v>10279</v>
      </c>
      <c r="H1415">
        <v>725900</v>
      </c>
      <c r="I1415">
        <v>1807500</v>
      </c>
      <c r="J1415" t="s">
        <v>3214</v>
      </c>
      <c r="K1415">
        <v>137100</v>
      </c>
      <c r="L1415">
        <v>99900</v>
      </c>
      <c r="M1415">
        <v>604</v>
      </c>
      <c r="N1415" t="s">
        <v>10280</v>
      </c>
      <c r="O1415" t="s">
        <v>10281</v>
      </c>
      <c r="P1415">
        <f>SUM(sample_report[[#This Row],[DIFF_4]:[DIFF_0]])</f>
        <v>2823</v>
      </c>
      <c r="Q1415">
        <f>sample_report[[#This Row],[CTP_4]]-sample_report[[#This Row],[NOM_TAX_4]]</f>
        <v>380</v>
      </c>
      <c r="R1415" s="1">
        <f>sample_report[[#This Row],[CTP_3]]-sample_report[[#This Row],[NOM_TAX_3]]</f>
        <v>659</v>
      </c>
      <c r="S1415" s="1">
        <f>sample_report[[#This Row],[CTP_2]]-sample_report[[#This Row],[NOMO_TAX_2]]</f>
        <v>732</v>
      </c>
      <c r="T1415" s="1">
        <f>sample_report[[#This Row],[CTP_1]]-sample_report[[#This Row],[NOM_TAX_1]]</f>
        <v>430</v>
      </c>
      <c r="U1415" s="1">
        <f>sample_report[[#This Row],[CTP_0]]-sample_report[[#This Row],[NOM_TAX_0]]</f>
        <v>622</v>
      </c>
      <c r="V1415" t="s">
        <v>3226</v>
      </c>
      <c r="W1415" t="s">
        <v>2715</v>
      </c>
      <c r="X1415" t="s">
        <v>3227</v>
      </c>
      <c r="Y1415" t="s">
        <v>1560</v>
      </c>
      <c r="Z1415" t="s">
        <v>3214</v>
      </c>
      <c r="AA1415">
        <f>sample_report[[#This Row],[PTI_4]]*sample_report[[#This Row],[STR_4]]*0.01</f>
        <v>0</v>
      </c>
      <c r="AK1415" t="s">
        <v>3229</v>
      </c>
      <c r="AL1415" t="s">
        <v>3230</v>
      </c>
      <c r="AM1415" t="s">
        <v>9973</v>
      </c>
      <c r="AN1415">
        <v>193000</v>
      </c>
      <c r="AO1415">
        <v>236500</v>
      </c>
      <c r="AP1415" t="s">
        <v>10282</v>
      </c>
      <c r="AQ1415" t="s">
        <v>10283</v>
      </c>
      <c r="AR1415" t="s">
        <v>3678</v>
      </c>
    </row>
    <row r="1416" spans="1:44" hidden="1" x14ac:dyDescent="0.3">
      <c r="A1416" t="s">
        <v>9977</v>
      </c>
      <c r="B1416" t="s">
        <v>9978</v>
      </c>
      <c r="C1416" t="s">
        <v>30</v>
      </c>
      <c r="D1416" t="s">
        <v>257</v>
      </c>
      <c r="E1416">
        <v>2017</v>
      </c>
      <c r="F1416">
        <v>37250</v>
      </c>
      <c r="G1416" t="s">
        <v>10284</v>
      </c>
      <c r="H1416">
        <v>172870</v>
      </c>
      <c r="I1416">
        <v>511850</v>
      </c>
      <c r="J1416" t="s">
        <v>9986</v>
      </c>
      <c r="K1416">
        <v>-7910</v>
      </c>
      <c r="L1416">
        <v>44120</v>
      </c>
      <c r="M1416">
        <v>891</v>
      </c>
      <c r="N1416" t="s">
        <v>10285</v>
      </c>
      <c r="O1416" t="s">
        <v>10286</v>
      </c>
      <c r="P1416">
        <f>SUM(sample_report[[#This Row],[DIFF_4]:[DIFF_0]])</f>
        <v>288.2</v>
      </c>
      <c r="Q1416">
        <f>sample_report[[#This Row],[CTP_4]]-sample_report[[#This Row],[NOM_TAX_4]]</f>
        <v>23.3</v>
      </c>
      <c r="R1416" s="1">
        <f>sample_report[[#This Row],[CTP_3]]-sample_report[[#This Row],[NOM_TAX_3]]</f>
        <v>25.2</v>
      </c>
      <c r="S1416" s="1">
        <f>sample_report[[#This Row],[CTP_2]]-sample_report[[#This Row],[NOMO_TAX_2]]</f>
        <v>25.9</v>
      </c>
      <c r="T1416" s="1">
        <f>sample_report[[#This Row],[CTP_1]]-sample_report[[#This Row],[NOM_TAX_1]]</f>
        <v>93.6</v>
      </c>
      <c r="U1416" s="1">
        <f>sample_report[[#This Row],[CTP_0]]-sample_report[[#This Row],[NOM_TAX_0]]</f>
        <v>120.2</v>
      </c>
      <c r="V1416" t="s">
        <v>10287</v>
      </c>
      <c r="W1416" t="s">
        <v>9983</v>
      </c>
      <c r="X1416" t="s">
        <v>9984</v>
      </c>
      <c r="Y1416" t="s">
        <v>9985</v>
      </c>
      <c r="Z1416" t="s">
        <v>9986</v>
      </c>
      <c r="AA1416">
        <f>sample_report[[#This Row],[PTI_4]]*sample_report[[#This Row],[STR_4]]*0.01</f>
        <v>0</v>
      </c>
      <c r="AK1416" t="s">
        <v>6591</v>
      </c>
      <c r="AL1416" t="s">
        <v>9987</v>
      </c>
      <c r="AM1416" t="s">
        <v>9988</v>
      </c>
      <c r="AN1416">
        <v>20540</v>
      </c>
      <c r="AO1416">
        <v>37250</v>
      </c>
      <c r="AP1416" t="s">
        <v>10288</v>
      </c>
      <c r="AQ1416" t="s">
        <v>35</v>
      </c>
      <c r="AR1416" t="s">
        <v>10289</v>
      </c>
    </row>
    <row r="1417" spans="1:44" hidden="1" x14ac:dyDescent="0.3">
      <c r="A1417" t="s">
        <v>5004</v>
      </c>
      <c r="B1417" t="s">
        <v>5005</v>
      </c>
      <c r="C1417" t="s">
        <v>30</v>
      </c>
      <c r="D1417" t="s">
        <v>257</v>
      </c>
      <c r="E1417">
        <v>2017</v>
      </c>
      <c r="F1417">
        <v>100927</v>
      </c>
      <c r="G1417" t="s">
        <v>10290</v>
      </c>
      <c r="H1417">
        <v>341215</v>
      </c>
      <c r="I1417">
        <v>1241238</v>
      </c>
      <c r="J1417" t="s">
        <v>5011</v>
      </c>
      <c r="K1417">
        <v>39251</v>
      </c>
      <c r="L1417">
        <v>61676</v>
      </c>
      <c r="M1417">
        <v>580</v>
      </c>
      <c r="N1417" t="s">
        <v>10291</v>
      </c>
      <c r="O1417" t="s">
        <v>10292</v>
      </c>
      <c r="P1417">
        <f>SUM(sample_report[[#This Row],[DIFF_4]:[DIFF_0]])</f>
        <v>1776.8199999999997</v>
      </c>
      <c r="Q1417">
        <f>sample_report[[#This Row],[CTP_4]]-sample_report[[#This Row],[NOM_TAX_4]]</f>
        <v>342.37</v>
      </c>
      <c r="R1417" s="1">
        <f>sample_report[[#This Row],[CTP_3]]-sample_report[[#This Row],[NOM_TAX_3]]</f>
        <v>408.6</v>
      </c>
      <c r="S1417" s="1">
        <f>sample_report[[#This Row],[CTP_2]]-sample_report[[#This Row],[NOMO_TAX_2]]</f>
        <v>352.15</v>
      </c>
      <c r="T1417" s="1">
        <f>sample_report[[#This Row],[CTP_1]]-sample_report[[#This Row],[NOM_TAX_1]]</f>
        <v>374.87</v>
      </c>
      <c r="U1417" s="1">
        <f>sample_report[[#This Row],[CTP_0]]-sample_report[[#This Row],[NOM_TAX_0]]</f>
        <v>298.83</v>
      </c>
      <c r="V1417" t="s">
        <v>5023</v>
      </c>
      <c r="W1417" t="s">
        <v>5024</v>
      </c>
      <c r="X1417" t="s">
        <v>5025</v>
      </c>
      <c r="Y1417" t="s">
        <v>5010</v>
      </c>
      <c r="Z1417" t="s">
        <v>5011</v>
      </c>
      <c r="AA1417">
        <f>sample_report[[#This Row],[PTI_4]]*sample_report[[#This Row],[STR_4]]*0.01</f>
        <v>0</v>
      </c>
      <c r="AK1417" t="s">
        <v>5027</v>
      </c>
      <c r="AL1417" t="s">
        <v>5028</v>
      </c>
      <c r="AM1417" t="s">
        <v>9995</v>
      </c>
      <c r="AN1417">
        <v>107434</v>
      </c>
      <c r="AO1417">
        <v>100927</v>
      </c>
      <c r="AP1417" t="s">
        <v>10293</v>
      </c>
      <c r="AQ1417" t="s">
        <v>198</v>
      </c>
      <c r="AR1417" t="s">
        <v>10294</v>
      </c>
    </row>
    <row r="1418" spans="1:44" hidden="1" x14ac:dyDescent="0.3">
      <c r="A1418" t="s">
        <v>2691</v>
      </c>
      <c r="B1418" t="s">
        <v>2692</v>
      </c>
      <c r="C1418" t="s">
        <v>30</v>
      </c>
      <c r="D1418" t="s">
        <v>257</v>
      </c>
      <c r="E1418">
        <v>2017</v>
      </c>
      <c r="F1418">
        <v>-972</v>
      </c>
      <c r="G1418" t="s">
        <v>35</v>
      </c>
      <c r="H1418">
        <v>12171</v>
      </c>
      <c r="I1418">
        <v>16314</v>
      </c>
      <c r="J1418" t="s">
        <v>2696</v>
      </c>
      <c r="K1418">
        <v>103</v>
      </c>
      <c r="L1418">
        <v>-1075</v>
      </c>
      <c r="N1418" t="s">
        <v>35</v>
      </c>
      <c r="O1418" t="s">
        <v>35</v>
      </c>
      <c r="P1418" t="e">
        <f>SUM(sample_report[[#This Row],[DIFF_4]:[DIFF_0]])</f>
        <v>#VALUE!</v>
      </c>
      <c r="Q1418" t="e">
        <f>sample_report[[#This Row],[CTP_4]]-sample_report[[#This Row],[NOM_TAX_4]]</f>
        <v>#VALUE!</v>
      </c>
      <c r="R1418" s="1" t="e">
        <f>sample_report[[#This Row],[CTP_3]]-sample_report[[#This Row],[NOM_TAX_3]]</f>
        <v>#VALUE!</v>
      </c>
      <c r="S1418" s="1" t="e">
        <f>sample_report[[#This Row],[CTP_2]]-sample_report[[#This Row],[NOMO_TAX_2]]</f>
        <v>#VALUE!</v>
      </c>
      <c r="T1418" s="1">
        <f>sample_report[[#This Row],[CTP_1]]-sample_report[[#This Row],[NOM_TAX_1]]</f>
        <v>0</v>
      </c>
      <c r="U1418" s="1">
        <f>sample_report[[#This Row],[CTP_0]]-sample_report[[#This Row],[NOM_TAX_0]]</f>
        <v>0.83</v>
      </c>
      <c r="V1418" t="s">
        <v>35</v>
      </c>
      <c r="W1418" t="s">
        <v>35</v>
      </c>
      <c r="X1418" t="s">
        <v>35</v>
      </c>
      <c r="Y1418" t="s">
        <v>850</v>
      </c>
      <c r="Z1418" t="s">
        <v>2696</v>
      </c>
      <c r="AA1418" t="e">
        <f>sample_report[[#This Row],[PTI_4]]*sample_report[[#This Row],[STR_4]]*0.01</f>
        <v>#VALUE!</v>
      </c>
      <c r="AK1418" t="s">
        <v>35</v>
      </c>
      <c r="AL1418" t="s">
        <v>35</v>
      </c>
      <c r="AM1418" t="s">
        <v>35</v>
      </c>
      <c r="AN1418">
        <v>-1727</v>
      </c>
      <c r="AO1418">
        <v>-972</v>
      </c>
      <c r="AP1418" t="s">
        <v>10295</v>
      </c>
      <c r="AQ1418" t="s">
        <v>10296</v>
      </c>
      <c r="AR1418" t="s">
        <v>10297</v>
      </c>
    </row>
    <row r="1419" spans="1:44" hidden="1" x14ac:dyDescent="0.3">
      <c r="A1419" t="s">
        <v>5031</v>
      </c>
      <c r="B1419" t="s">
        <v>5032</v>
      </c>
      <c r="C1419" t="s">
        <v>30</v>
      </c>
      <c r="D1419" t="s">
        <v>257</v>
      </c>
      <c r="E1419">
        <v>2017</v>
      </c>
      <c r="F1419">
        <v>10680</v>
      </c>
      <c r="G1419" t="s">
        <v>10298</v>
      </c>
      <c r="H1419">
        <v>48650</v>
      </c>
      <c r="I1419">
        <v>573830</v>
      </c>
      <c r="J1419" t="s">
        <v>5037</v>
      </c>
      <c r="K1419">
        <v>-1890</v>
      </c>
      <c r="L1419">
        <v>12230</v>
      </c>
      <c r="M1419">
        <v>257</v>
      </c>
      <c r="N1419" t="s">
        <v>10299</v>
      </c>
      <c r="O1419" t="s">
        <v>10300</v>
      </c>
      <c r="P1419">
        <f>SUM(sample_report[[#This Row],[DIFF_4]:[DIFF_0]])</f>
        <v>27.740000000000002</v>
      </c>
      <c r="Q1419">
        <f>sample_report[[#This Row],[CTP_4]]-sample_report[[#This Row],[NOM_TAX_4]]</f>
        <v>2.5499999999999998</v>
      </c>
      <c r="R1419" s="1">
        <f>sample_report[[#This Row],[CTP_3]]-sample_report[[#This Row],[NOM_TAX_3]]</f>
        <v>2.29</v>
      </c>
      <c r="S1419" s="1">
        <f>sample_report[[#This Row],[CTP_2]]-sample_report[[#This Row],[NOMO_TAX_2]]</f>
        <v>2.2999999999999998</v>
      </c>
      <c r="T1419" s="1">
        <f>sample_report[[#This Row],[CTP_1]]-sample_report[[#This Row],[NOM_TAX_1]]</f>
        <v>4</v>
      </c>
      <c r="U1419" s="1">
        <f>sample_report[[#This Row],[CTP_0]]-sample_report[[#This Row],[NOM_TAX_0]]</f>
        <v>16.600000000000001</v>
      </c>
      <c r="V1419" t="s">
        <v>4020</v>
      </c>
      <c r="W1419" t="s">
        <v>5048</v>
      </c>
      <c r="X1419" t="s">
        <v>5049</v>
      </c>
      <c r="Y1419" t="s">
        <v>5036</v>
      </c>
      <c r="Z1419" t="s">
        <v>5037</v>
      </c>
      <c r="AA1419">
        <f>sample_report[[#This Row],[PTI_4]]*sample_report[[#This Row],[STR_4]]*0.01</f>
        <v>0</v>
      </c>
      <c r="AK1419" t="s">
        <v>5051</v>
      </c>
      <c r="AL1419" t="s">
        <v>5052</v>
      </c>
      <c r="AM1419" t="s">
        <v>10004</v>
      </c>
      <c r="AN1419">
        <v>-2150</v>
      </c>
      <c r="AO1419">
        <v>10680</v>
      </c>
      <c r="AP1419" t="s">
        <v>10301</v>
      </c>
      <c r="AQ1419" t="s">
        <v>10302</v>
      </c>
      <c r="AR1419" t="s">
        <v>10303</v>
      </c>
    </row>
    <row r="1420" spans="1:44" hidden="1" x14ac:dyDescent="0.3">
      <c r="A1420" t="s">
        <v>7209</v>
      </c>
      <c r="B1420" t="s">
        <v>7210</v>
      </c>
      <c r="C1420" t="s">
        <v>30</v>
      </c>
      <c r="D1420" t="s">
        <v>257</v>
      </c>
      <c r="E1420">
        <v>2017</v>
      </c>
      <c r="F1420">
        <v>76663</v>
      </c>
      <c r="G1420" t="s">
        <v>10304</v>
      </c>
      <c r="H1420">
        <v>419817</v>
      </c>
      <c r="I1420">
        <v>936687</v>
      </c>
      <c r="J1420" t="s">
        <v>7216</v>
      </c>
      <c r="K1420">
        <v>23556</v>
      </c>
      <c r="L1420">
        <v>54049</v>
      </c>
      <c r="M1420">
        <v>612</v>
      </c>
      <c r="N1420" t="s">
        <v>10305</v>
      </c>
      <c r="O1420" t="s">
        <v>10306</v>
      </c>
      <c r="P1420">
        <f>SUM(sample_report[[#This Row],[DIFF_4]:[DIFF_0]])</f>
        <v>971.01</v>
      </c>
      <c r="Q1420">
        <f>sample_report[[#This Row],[CTP_4]]-sample_report[[#This Row],[NOM_TAX_4]]</f>
        <v>110.86</v>
      </c>
      <c r="R1420" s="1">
        <f>sample_report[[#This Row],[CTP_3]]-sample_report[[#This Row],[NOM_TAX_3]]</f>
        <v>176.96</v>
      </c>
      <c r="S1420" s="1">
        <f>sample_report[[#This Row],[CTP_2]]-sample_report[[#This Row],[NOMO_TAX_2]]</f>
        <v>180.13</v>
      </c>
      <c r="T1420" s="1">
        <f>sample_report[[#This Row],[CTP_1]]-sample_report[[#This Row],[NOM_TAX_1]]</f>
        <v>230.04</v>
      </c>
      <c r="U1420" s="1">
        <f>sample_report[[#This Row],[CTP_0]]-sample_report[[#This Row],[NOM_TAX_0]]</f>
        <v>273.02</v>
      </c>
      <c r="V1420" t="s">
        <v>7228</v>
      </c>
      <c r="W1420" t="s">
        <v>7229</v>
      </c>
      <c r="X1420" t="s">
        <v>7230</v>
      </c>
      <c r="Y1420" t="s">
        <v>7215</v>
      </c>
      <c r="Z1420" t="s">
        <v>7216</v>
      </c>
      <c r="AA1420">
        <f>sample_report[[#This Row],[PTI_4]]*sample_report[[#This Row],[STR_4]]*0.01</f>
        <v>0</v>
      </c>
      <c r="AK1420" t="s">
        <v>7232</v>
      </c>
      <c r="AL1420" t="s">
        <v>7233</v>
      </c>
      <c r="AM1420" t="s">
        <v>10011</v>
      </c>
      <c r="AN1420">
        <v>67728</v>
      </c>
      <c r="AO1420">
        <v>76663</v>
      </c>
      <c r="AP1420" t="s">
        <v>10307</v>
      </c>
      <c r="AQ1420" t="s">
        <v>198</v>
      </c>
      <c r="AR1420" t="s">
        <v>10308</v>
      </c>
    </row>
    <row r="1421" spans="1:44" hidden="1" x14ac:dyDescent="0.3">
      <c r="A1421" t="s">
        <v>255</v>
      </c>
      <c r="B1421" t="s">
        <v>256</v>
      </c>
      <c r="C1421" t="s">
        <v>30</v>
      </c>
      <c r="D1421" t="s">
        <v>257</v>
      </c>
      <c r="E1421">
        <v>2017</v>
      </c>
      <c r="F1421">
        <v>52026</v>
      </c>
      <c r="G1421" t="s">
        <v>10309</v>
      </c>
      <c r="H1421">
        <v>341520</v>
      </c>
      <c r="I1421">
        <v>848230</v>
      </c>
      <c r="J1421" t="s">
        <v>263</v>
      </c>
      <c r="K1421">
        <v>4475</v>
      </c>
      <c r="L1421">
        <v>47551</v>
      </c>
      <c r="M1421">
        <v>566</v>
      </c>
      <c r="N1421" t="s">
        <v>10310</v>
      </c>
      <c r="O1421" t="s">
        <v>10311</v>
      </c>
      <c r="P1421">
        <f>SUM(sample_report[[#This Row],[DIFF_4]:[DIFF_0]])</f>
        <v>1159.9000000000001</v>
      </c>
      <c r="Q1421">
        <f>sample_report[[#This Row],[CTP_4]]-sample_report[[#This Row],[NOM_TAX_4]]</f>
        <v>219.42</v>
      </c>
      <c r="R1421" s="1">
        <f>sample_report[[#This Row],[CTP_3]]-sample_report[[#This Row],[NOM_TAX_3]]</f>
        <v>268.62</v>
      </c>
      <c r="S1421" s="1">
        <f>sample_report[[#This Row],[CTP_2]]-sample_report[[#This Row],[NOMO_TAX_2]]</f>
        <v>254.41</v>
      </c>
      <c r="T1421" s="1">
        <f>sample_report[[#This Row],[CTP_1]]-sample_report[[#This Row],[NOM_TAX_1]]</f>
        <v>225.33</v>
      </c>
      <c r="U1421" s="1">
        <f>sample_report[[#This Row],[CTP_0]]-sample_report[[#This Row],[NOM_TAX_0]]</f>
        <v>192.12</v>
      </c>
      <c r="V1421" t="s">
        <v>274</v>
      </c>
      <c r="W1421" t="s">
        <v>275</v>
      </c>
      <c r="X1421" t="s">
        <v>276</v>
      </c>
      <c r="Y1421" t="s">
        <v>262</v>
      </c>
      <c r="Z1421" t="s">
        <v>263</v>
      </c>
      <c r="AA1421">
        <f>sample_report[[#This Row],[PTI_4]]*sample_report[[#This Row],[STR_4]]*0.01</f>
        <v>0</v>
      </c>
      <c r="AK1421" t="s">
        <v>278</v>
      </c>
      <c r="AL1421" t="s">
        <v>279</v>
      </c>
      <c r="AM1421" t="s">
        <v>10017</v>
      </c>
      <c r="AN1421">
        <v>73884</v>
      </c>
      <c r="AO1421">
        <v>52026</v>
      </c>
      <c r="AP1421" t="s">
        <v>10312</v>
      </c>
      <c r="AQ1421" t="s">
        <v>198</v>
      </c>
      <c r="AR1421" t="s">
        <v>35</v>
      </c>
    </row>
    <row r="1422" spans="1:44" hidden="1" x14ac:dyDescent="0.3">
      <c r="A1422" t="s">
        <v>1771</v>
      </c>
      <c r="B1422" t="s">
        <v>1772</v>
      </c>
      <c r="C1422" t="s">
        <v>30</v>
      </c>
      <c r="D1422" t="s">
        <v>257</v>
      </c>
      <c r="E1422">
        <v>2017</v>
      </c>
      <c r="F1422">
        <v>41190</v>
      </c>
      <c r="G1422" t="s">
        <v>10313</v>
      </c>
      <c r="H1422">
        <v>57359</v>
      </c>
      <c r="I1422">
        <v>359813</v>
      </c>
      <c r="J1422" t="s">
        <v>1778</v>
      </c>
      <c r="K1422">
        <v>15941</v>
      </c>
      <c r="L1422">
        <v>25023</v>
      </c>
      <c r="M1422">
        <v>734</v>
      </c>
      <c r="N1422" t="s">
        <v>10314</v>
      </c>
      <c r="O1422" t="s">
        <v>10315</v>
      </c>
      <c r="P1422">
        <f>SUM(sample_report[[#This Row],[DIFF_4]:[DIFF_0]])</f>
        <v>624.11000000000013</v>
      </c>
      <c r="Q1422">
        <f>sample_report[[#This Row],[CTP_4]]-sample_report[[#This Row],[NOM_TAX_4]]</f>
        <v>90.15</v>
      </c>
      <c r="R1422" s="1">
        <f>sample_report[[#This Row],[CTP_3]]-sample_report[[#This Row],[NOM_TAX_3]]</f>
        <v>178.41</v>
      </c>
      <c r="S1422" s="1">
        <f>sample_report[[#This Row],[CTP_2]]-sample_report[[#This Row],[NOMO_TAX_2]]</f>
        <v>122.91</v>
      </c>
      <c r="T1422" s="1">
        <f>sample_report[[#This Row],[CTP_1]]-sample_report[[#This Row],[NOM_TAX_1]]</f>
        <v>143.08000000000001</v>
      </c>
      <c r="U1422" s="1">
        <f>sample_report[[#This Row],[CTP_0]]-sample_report[[#This Row],[NOM_TAX_0]]</f>
        <v>89.56</v>
      </c>
      <c r="V1422" t="s">
        <v>1789</v>
      </c>
      <c r="W1422" t="s">
        <v>1790</v>
      </c>
      <c r="X1422" t="s">
        <v>1791</v>
      </c>
      <c r="Y1422" t="s">
        <v>1777</v>
      </c>
      <c r="Z1422" t="s">
        <v>1778</v>
      </c>
      <c r="AA1422">
        <f>sample_report[[#This Row],[PTI_4]]*sample_report[[#This Row],[STR_4]]*0.01</f>
        <v>0</v>
      </c>
      <c r="AK1422" t="s">
        <v>1793</v>
      </c>
      <c r="AL1422" t="s">
        <v>1794</v>
      </c>
      <c r="AM1422" t="s">
        <v>10022</v>
      </c>
      <c r="AN1422">
        <v>37946</v>
      </c>
      <c r="AO1422">
        <v>41190</v>
      </c>
      <c r="AP1422" t="s">
        <v>10316</v>
      </c>
      <c r="AQ1422" t="s">
        <v>35</v>
      </c>
      <c r="AR1422" t="s">
        <v>35</v>
      </c>
    </row>
    <row r="1423" spans="1:44" x14ac:dyDescent="0.3">
      <c r="A1423" t="s">
        <v>9192</v>
      </c>
      <c r="B1423" t="s">
        <v>9193</v>
      </c>
      <c r="C1423" t="s">
        <v>30</v>
      </c>
      <c r="D1423" t="s">
        <v>1168</v>
      </c>
      <c r="E1423">
        <v>2020</v>
      </c>
      <c r="F1423">
        <v>121980</v>
      </c>
      <c r="G1423" t="s">
        <v>10457</v>
      </c>
      <c r="H1423">
        <v>1105960</v>
      </c>
      <c r="I1423">
        <v>2356630</v>
      </c>
      <c r="J1423" t="s">
        <v>10458</v>
      </c>
      <c r="K1423">
        <v>4300</v>
      </c>
      <c r="L1423">
        <v>118670</v>
      </c>
      <c r="M1423">
        <v>537</v>
      </c>
      <c r="N1423" t="s">
        <v>10459</v>
      </c>
      <c r="O1423" t="s">
        <v>10460</v>
      </c>
      <c r="P1423">
        <f>SUM(sample_report[[#This Row],[DIFF_4]:[DIFF_0]])</f>
        <v>-59757.019130000008</v>
      </c>
      <c r="Q1423" s="1">
        <f>sample_report[[#This Row],[CTP_4]]-sample_report[[#This Row],[NOM_TAX_4]]</f>
        <v>-243.77550999999994</v>
      </c>
      <c r="R1423" s="1">
        <f>sample_report[[#This Row],[CTP_3]]-sample_report[[#This Row],[NOM_TAX_3]]</f>
        <v>-320.8669799999999</v>
      </c>
      <c r="S1423" s="1">
        <f>sample_report[[#This Row],[CTP_2]]-sample_report[[#This Row],[NOMO_TAX_2]]</f>
        <v>75.289359999999931</v>
      </c>
      <c r="T1423" s="1">
        <f>sample_report[[#This Row],[CTP_1]]-sample_report[[#This Row],[NOM_TAX_1]]</f>
        <v>-28099.416000000005</v>
      </c>
      <c r="U1423" s="1">
        <f>sample_report[[#This Row],[CTP_0]]-sample_report[[#This Row],[NOM_TAX_0]]</f>
        <v>-31168.250000000004</v>
      </c>
      <c r="V1423" t="s">
        <v>9200</v>
      </c>
      <c r="W1423" t="s">
        <v>9201</v>
      </c>
      <c r="X1423" t="s">
        <v>9195</v>
      </c>
      <c r="Y1423" t="s">
        <v>9279</v>
      </c>
      <c r="Z1423" t="s">
        <v>10458</v>
      </c>
      <c r="AA1423">
        <f>sample_report[[#This Row],[PTI_4]]*sample_report[[#This Row],[STR_4]]*0.01</f>
        <v>477.07550999999995</v>
      </c>
      <c r="AB1423">
        <f>sample_report[[#This Row],[PTI_3]]*sample_report[[#This Row],[STR_3]]*0.01</f>
        <v>594.46697999999992</v>
      </c>
      <c r="AC1423">
        <f>sample_report[[#This Row],[PTI_2]]*sample_report[[#This Row],[STR_32]]*0.01</f>
        <v>264.11064000000005</v>
      </c>
      <c r="AD1423">
        <f>sample_report[[#This Row],[PTI_1]]*sample_report[[#This Row],[STR_1]]*0.01</f>
        <v>28334.016000000003</v>
      </c>
      <c r="AE1423">
        <f>sample_report[[#This Row],[PTI_0]]*sample_report[[#This Row],[STR_0]]*0.01</f>
        <v>31409.850000000002</v>
      </c>
      <c r="AF1423">
        <v>38.909999999999997</v>
      </c>
      <c r="AG1423">
        <v>38.909999999999997</v>
      </c>
      <c r="AH1423">
        <v>25.84</v>
      </c>
      <c r="AI1423">
        <v>25.89</v>
      </c>
      <c r="AJ1423">
        <v>25.75</v>
      </c>
      <c r="AK1423" t="s">
        <v>9204</v>
      </c>
      <c r="AL1423" t="s">
        <v>9282</v>
      </c>
      <c r="AM1423" t="s">
        <v>10461</v>
      </c>
      <c r="AN1423">
        <v>109440</v>
      </c>
      <c r="AO1423">
        <v>121980</v>
      </c>
      <c r="AP1423" t="s">
        <v>10462</v>
      </c>
      <c r="AQ1423" t="s">
        <v>9457</v>
      </c>
      <c r="AR1423" t="s">
        <v>10463</v>
      </c>
    </row>
    <row r="1424" spans="1:44" x14ac:dyDescent="0.3">
      <c r="A1424" t="s">
        <v>9192</v>
      </c>
      <c r="B1424" t="s">
        <v>9193</v>
      </c>
      <c r="C1424" t="s">
        <v>30</v>
      </c>
      <c r="D1424" t="s">
        <v>1168</v>
      </c>
      <c r="E1424">
        <v>2016</v>
      </c>
      <c r="F1424">
        <v>122610</v>
      </c>
      <c r="G1424" t="s">
        <v>10464</v>
      </c>
      <c r="H1424">
        <v>636700</v>
      </c>
      <c r="I1424">
        <v>1563490</v>
      </c>
      <c r="J1424" t="s">
        <v>9200</v>
      </c>
      <c r="K1424">
        <v>26120</v>
      </c>
      <c r="L1424">
        <v>96530</v>
      </c>
      <c r="M1424">
        <v>628</v>
      </c>
      <c r="N1424" t="s">
        <v>10465</v>
      </c>
      <c r="O1424" t="s">
        <v>35</v>
      </c>
      <c r="P1424" t="e">
        <f>SUM(sample_report[[#This Row],[DIFF_4]:[DIFF_0]])</f>
        <v>#VALUE!</v>
      </c>
      <c r="Q1424" s="1">
        <f>sample_report[[#This Row],[CTP_4]]-sample_report[[#This Row],[NOM_TAX_4]]</f>
        <v>-13.258000000000038</v>
      </c>
      <c r="R1424" s="1" t="e">
        <f>sample_report[[#This Row],[CTP_3]]-sample_report[[#This Row],[NOM_TAX_3]]</f>
        <v>#VALUE!</v>
      </c>
      <c r="S1424" s="1">
        <f>sample_report[[#This Row],[CTP_2]]-sample_report[[#This Row],[NOMO_TAX_2]]</f>
        <v>-309.37200000000001</v>
      </c>
      <c r="T1424" s="1">
        <f>sample_report[[#This Row],[CTP_1]]-sample_report[[#This Row],[NOM_TAX_1]]</f>
        <v>-44689.600000000006</v>
      </c>
      <c r="U1424" s="1">
        <f>sample_report[[#This Row],[CTP_0]]-sample_report[[#This Row],[NOM_TAX_0]]</f>
        <v>-47584.6</v>
      </c>
      <c r="V1424" t="s">
        <v>2765</v>
      </c>
      <c r="W1424" t="s">
        <v>35</v>
      </c>
      <c r="X1424" t="s">
        <v>9198</v>
      </c>
      <c r="Y1424" t="s">
        <v>9199</v>
      </c>
      <c r="Z1424" t="s">
        <v>9200</v>
      </c>
      <c r="AA1424">
        <f>sample_report[[#This Row],[PTI_4]]*sample_report[[#This Row],[STR_4]]*0.01</f>
        <v>211.45800000000003</v>
      </c>
      <c r="AB1424">
        <f>sample_report[[#This Row],[PTI_3]]*sample_report[[#This Row],[STR_3]]*0.01</f>
        <v>229.16400000000002</v>
      </c>
      <c r="AC1424">
        <f>sample_report[[#This Row],[PTI_2]]*sample_report[[#This Row],[STR_32]]*0.01</f>
        <v>423.072</v>
      </c>
      <c r="AD1424">
        <f>sample_report[[#This Row],[PTI_1]]*sample_report[[#This Row],[STR_1]]*0.01</f>
        <v>44881.200000000004</v>
      </c>
      <c r="AE1424">
        <f>sample_report[[#This Row],[PTI_0]]*sample_report[[#This Row],[STR_0]]*0.01</f>
        <v>47817.9</v>
      </c>
      <c r="AF1424">
        <v>39</v>
      </c>
      <c r="AG1424">
        <v>39</v>
      </c>
      <c r="AH1424">
        <v>39</v>
      </c>
      <c r="AI1424">
        <v>39</v>
      </c>
      <c r="AJ1424">
        <v>39</v>
      </c>
      <c r="AK1424" t="s">
        <v>10466</v>
      </c>
      <c r="AL1424" t="s">
        <v>9350</v>
      </c>
      <c r="AM1424" t="s">
        <v>9202</v>
      </c>
      <c r="AN1424">
        <v>115080</v>
      </c>
      <c r="AO1424">
        <v>122610</v>
      </c>
      <c r="AP1424" t="s">
        <v>10467</v>
      </c>
      <c r="AQ1424" t="s">
        <v>10468</v>
      </c>
      <c r="AR1424" t="s">
        <v>10469</v>
      </c>
    </row>
    <row r="1425" spans="1:44" hidden="1" x14ac:dyDescent="0.3">
      <c r="A1425" t="s">
        <v>5386</v>
      </c>
      <c r="B1425" t="s">
        <v>5387</v>
      </c>
      <c r="C1425" t="s">
        <v>30</v>
      </c>
      <c r="D1425" t="s">
        <v>3694</v>
      </c>
      <c r="E1425">
        <v>2018</v>
      </c>
      <c r="F1425">
        <v>22000</v>
      </c>
      <c r="G1425" t="s">
        <v>10547</v>
      </c>
      <c r="H1425">
        <v>962900</v>
      </c>
      <c r="I1425">
        <v>2143300</v>
      </c>
      <c r="J1425" t="s">
        <v>5392</v>
      </c>
      <c r="K1425">
        <v>33500</v>
      </c>
      <c r="L1425">
        <v>-28200</v>
      </c>
      <c r="M1425">
        <v>-127</v>
      </c>
      <c r="N1425" t="s">
        <v>10548</v>
      </c>
      <c r="O1425" t="s">
        <v>10549</v>
      </c>
      <c r="P1425">
        <f>SUM(sample_report[[#This Row],[DIFF_4]:[DIFF_0]])</f>
        <v>188.15240000000006</v>
      </c>
      <c r="Q1425">
        <f>sample_report[[#This Row],[CTP_4]]-sample_report[[#This Row],[NOM_TAX_4]]</f>
        <v>-492.84759999999994</v>
      </c>
      <c r="R1425" s="1">
        <f>sample_report[[#This Row],[CTP_3]]-sample_report[[#This Row],[NOM_TAX_3]]</f>
        <v>140</v>
      </c>
      <c r="S1425" s="1">
        <f>sample_report[[#This Row],[CTP_2]]-sample_report[[#This Row],[NOMO_TAX_2]]</f>
        <v>-132</v>
      </c>
      <c r="T1425" s="1">
        <f>sample_report[[#This Row],[CTP_1]]-sample_report[[#This Row],[NOM_TAX_1]]</f>
        <v>210</v>
      </c>
      <c r="U1425" s="1">
        <f>sample_report[[#This Row],[CTP_0]]-sample_report[[#This Row],[NOM_TAX_0]]</f>
        <v>463</v>
      </c>
      <c r="V1425" t="s">
        <v>5403</v>
      </c>
      <c r="W1425" t="s">
        <v>5404</v>
      </c>
      <c r="X1425" t="s">
        <v>5391</v>
      </c>
      <c r="Y1425" t="s">
        <v>1540</v>
      </c>
      <c r="Z1425" t="s">
        <v>5392</v>
      </c>
      <c r="AA1425">
        <f>sample_report[[#This Row],[PTI_4]]*sample_report[[#This Row],[STR_4]]*0.01</f>
        <v>947.84759999999994</v>
      </c>
      <c r="AF1425">
        <v>38.909999999999997</v>
      </c>
      <c r="AG1425">
        <v>38.909999999999997</v>
      </c>
      <c r="AH1425">
        <v>25.84</v>
      </c>
      <c r="AI1425">
        <v>25.89</v>
      </c>
      <c r="AJ1425">
        <v>25.75</v>
      </c>
      <c r="AK1425" t="s">
        <v>5407</v>
      </c>
      <c r="AL1425" t="s">
        <v>10550</v>
      </c>
      <c r="AM1425" t="s">
        <v>5394</v>
      </c>
      <c r="AN1425">
        <v>-577800</v>
      </c>
      <c r="AO1425">
        <v>22000</v>
      </c>
      <c r="AP1425" t="s">
        <v>10551</v>
      </c>
      <c r="AQ1425" t="s">
        <v>35</v>
      </c>
      <c r="AR1425" t="s">
        <v>8233</v>
      </c>
    </row>
    <row r="1426" spans="1:44" hidden="1" x14ac:dyDescent="0.3">
      <c r="A1426" t="s">
        <v>5386</v>
      </c>
      <c r="B1426" t="s">
        <v>5387</v>
      </c>
      <c r="C1426" t="s">
        <v>30</v>
      </c>
      <c r="D1426" t="s">
        <v>3694</v>
      </c>
      <c r="E1426">
        <v>2019</v>
      </c>
      <c r="F1426">
        <v>22100</v>
      </c>
      <c r="G1426" t="s">
        <v>10557</v>
      </c>
      <c r="H1426">
        <v>873200</v>
      </c>
      <c r="I1426">
        <v>2178200</v>
      </c>
      <c r="J1426" t="s">
        <v>5393</v>
      </c>
      <c r="K1426">
        <v>46100</v>
      </c>
      <c r="L1426">
        <v>-40800</v>
      </c>
      <c r="M1426">
        <v>-189</v>
      </c>
      <c r="N1426" t="s">
        <v>10558</v>
      </c>
      <c r="O1426" t="s">
        <v>10559</v>
      </c>
      <c r="P1426">
        <f>SUM(sample_report[[#This Row],[DIFF_4]:[DIFF_0]])</f>
        <v>2758.62</v>
      </c>
      <c r="Q1426">
        <f>sample_report[[#This Row],[CTP_4]]-sample_report[[#This Row],[NOM_TAX_4]]</f>
        <v>1800.6200000000001</v>
      </c>
      <c r="R1426" s="1">
        <f>sample_report[[#This Row],[CTP_3]]-sample_report[[#This Row],[NOM_TAX_3]]</f>
        <v>-132</v>
      </c>
      <c r="S1426" s="1">
        <f>sample_report[[#This Row],[CTP_2]]-sample_report[[#This Row],[NOMO_TAX_2]]</f>
        <v>210</v>
      </c>
      <c r="T1426" s="1">
        <f>sample_report[[#This Row],[CTP_1]]-sample_report[[#This Row],[NOM_TAX_1]]</f>
        <v>463</v>
      </c>
      <c r="U1426" s="1">
        <f>sample_report[[#This Row],[CTP_0]]-sample_report[[#This Row],[NOM_TAX_0]]</f>
        <v>417</v>
      </c>
      <c r="V1426" t="s">
        <v>5404</v>
      </c>
      <c r="W1426" t="s">
        <v>5391</v>
      </c>
      <c r="X1426" t="s">
        <v>1540</v>
      </c>
      <c r="Y1426" t="s">
        <v>5392</v>
      </c>
      <c r="Z1426" t="s">
        <v>5393</v>
      </c>
      <c r="AA1426">
        <f>sample_report[[#This Row],[PTI_4]]*sample_report[[#This Row],[STR_4]]*0.01</f>
        <v>-1660.6200000000001</v>
      </c>
      <c r="AF1426">
        <v>39</v>
      </c>
      <c r="AG1426">
        <v>39</v>
      </c>
      <c r="AH1426">
        <v>39</v>
      </c>
      <c r="AI1426">
        <v>39</v>
      </c>
      <c r="AJ1426">
        <v>39</v>
      </c>
      <c r="AK1426" t="s">
        <v>10550</v>
      </c>
      <c r="AL1426" t="s">
        <v>5394</v>
      </c>
      <c r="AM1426" t="s">
        <v>5395</v>
      </c>
      <c r="AN1426">
        <v>22000</v>
      </c>
      <c r="AO1426">
        <v>22100</v>
      </c>
      <c r="AP1426" t="s">
        <v>10560</v>
      </c>
      <c r="AQ1426" t="s">
        <v>35</v>
      </c>
      <c r="AR1426" t="s">
        <v>10561</v>
      </c>
    </row>
    <row r="1427" spans="1:44" hidden="1" x14ac:dyDescent="0.3">
      <c r="A1427" t="s">
        <v>5386</v>
      </c>
      <c r="B1427" t="s">
        <v>5387</v>
      </c>
      <c r="C1427" t="s">
        <v>30</v>
      </c>
      <c r="D1427" t="s">
        <v>3694</v>
      </c>
      <c r="E1427">
        <v>2017</v>
      </c>
      <c r="F1427">
        <v>-577800</v>
      </c>
      <c r="G1427" t="s">
        <v>10567</v>
      </c>
      <c r="H1427">
        <v>1105100</v>
      </c>
      <c r="I1427">
        <v>2311200</v>
      </c>
      <c r="J1427" t="s">
        <v>1540</v>
      </c>
      <c r="K1427">
        <v>-183700</v>
      </c>
      <c r="L1427">
        <v>-407400</v>
      </c>
      <c r="M1427">
        <v>-1575</v>
      </c>
      <c r="N1427" t="s">
        <v>35</v>
      </c>
      <c r="O1427" t="s">
        <v>10568</v>
      </c>
      <c r="P1427">
        <f>SUM(sample_report[[#This Row],[DIFF_4]:[DIFF_0]])</f>
        <v>235.75090000000023</v>
      </c>
      <c r="Q1427">
        <f>sample_report[[#This Row],[CTP_4]]-sample_report[[#This Row],[NOM_TAX_4]]</f>
        <v>-437.24909999999977</v>
      </c>
      <c r="R1427" s="1">
        <f>sample_report[[#This Row],[CTP_3]]-sample_report[[#This Row],[NOM_TAX_3]]</f>
        <v>455</v>
      </c>
      <c r="S1427" s="1">
        <f>sample_report[[#This Row],[CTP_2]]-sample_report[[#This Row],[NOMO_TAX_2]]</f>
        <v>140</v>
      </c>
      <c r="T1427" s="1">
        <f>sample_report[[#This Row],[CTP_1]]-sample_report[[#This Row],[NOM_TAX_1]]</f>
        <v>-132</v>
      </c>
      <c r="U1427" s="1">
        <f>sample_report[[#This Row],[CTP_0]]-sample_report[[#This Row],[NOM_TAX_0]]</f>
        <v>210</v>
      </c>
      <c r="V1427" t="s">
        <v>5402</v>
      </c>
      <c r="W1427" t="s">
        <v>5403</v>
      </c>
      <c r="X1427" t="s">
        <v>5404</v>
      </c>
      <c r="Y1427" t="s">
        <v>5391</v>
      </c>
      <c r="Z1427" t="s">
        <v>1540</v>
      </c>
      <c r="AA1427">
        <f>sample_report[[#This Row],[PTI_4]]*sample_report[[#This Row],[STR_4]]*0.01</f>
        <v>1790.2490999999998</v>
      </c>
      <c r="AF1427">
        <v>38.909999999999997</v>
      </c>
      <c r="AG1427">
        <v>38.909999999999997</v>
      </c>
      <c r="AH1427">
        <v>25.84</v>
      </c>
      <c r="AI1427">
        <v>25.89</v>
      </c>
      <c r="AJ1427">
        <v>25.75</v>
      </c>
      <c r="AK1427" t="s">
        <v>5406</v>
      </c>
      <c r="AL1427" t="s">
        <v>5407</v>
      </c>
      <c r="AM1427" t="s">
        <v>10550</v>
      </c>
      <c r="AN1427">
        <v>-385400</v>
      </c>
      <c r="AO1427">
        <v>-577800</v>
      </c>
      <c r="AP1427" t="s">
        <v>10569</v>
      </c>
      <c r="AQ1427" t="s">
        <v>35</v>
      </c>
      <c r="AR1427" t="s">
        <v>10570</v>
      </c>
    </row>
    <row r="1428" spans="1:44" x14ac:dyDescent="0.3">
      <c r="A1428" t="s">
        <v>7716</v>
      </c>
      <c r="B1428" t="s">
        <v>7717</v>
      </c>
      <c r="C1428" t="s">
        <v>30</v>
      </c>
      <c r="D1428" t="s">
        <v>312</v>
      </c>
      <c r="E1428">
        <v>2020</v>
      </c>
      <c r="F1428">
        <v>14668</v>
      </c>
      <c r="G1428" t="s">
        <v>10571</v>
      </c>
      <c r="H1428">
        <v>552528</v>
      </c>
      <c r="I1428">
        <v>1120659</v>
      </c>
      <c r="J1428" t="s">
        <v>8993</v>
      </c>
      <c r="K1428">
        <v>-78</v>
      </c>
      <c r="L1428">
        <v>13082</v>
      </c>
      <c r="M1428">
        <v>138</v>
      </c>
      <c r="N1428" t="s">
        <v>10572</v>
      </c>
      <c r="O1428" t="s">
        <v>10573</v>
      </c>
      <c r="P1428">
        <f>SUM(sample_report[[#This Row],[DIFF_4]:[DIFF_0]])</f>
        <v>-8464.320713000001</v>
      </c>
      <c r="Q1428" s="1">
        <f>sample_report[[#This Row],[CTP_4]]-sample_report[[#This Row],[NOM_TAX_4]]</f>
        <v>-11.903925000000001</v>
      </c>
      <c r="R1428" s="1">
        <f>sample_report[[#This Row],[CTP_3]]-sample_report[[#This Row],[NOM_TAX_3]]</f>
        <v>-31.971688</v>
      </c>
      <c r="S1428" s="1">
        <f>sample_report[[#This Row],[CTP_2]]-sample_report[[#This Row],[NOMO_TAX_2]]</f>
        <v>-30.612599999999997</v>
      </c>
      <c r="T1428" s="1">
        <f>sample_report[[#This Row],[CTP_1]]-sample_report[[#This Row],[NOM_TAX_1]]</f>
        <v>-4613.9425000000001</v>
      </c>
      <c r="U1428" s="1">
        <f>sample_report[[#This Row],[CTP_0]]-sample_report[[#This Row],[NOM_TAX_0]]</f>
        <v>-3775.8900000000003</v>
      </c>
      <c r="V1428" t="s">
        <v>7722</v>
      </c>
      <c r="W1428" t="s">
        <v>7723</v>
      </c>
      <c r="X1428" t="s">
        <v>4071</v>
      </c>
      <c r="Y1428" t="s">
        <v>8037</v>
      </c>
      <c r="Z1428" t="s">
        <v>8993</v>
      </c>
      <c r="AA1428">
        <f>sample_report[[#This Row],[PTI_4]]*sample_report[[#This Row],[STR_4]]*0.01</f>
        <v>12.353925</v>
      </c>
      <c r="AB1428">
        <f>sample_report[[#This Row],[PTI_3]]*sample_report[[#This Row],[STR_3]]*0.01</f>
        <v>31.781687999999999</v>
      </c>
      <c r="AC1428">
        <f>sample_report[[#This Row],[PTI_2]]*sample_report[[#This Row],[STR_32]]*0.01</f>
        <v>31.072599999999998</v>
      </c>
      <c r="AD1428">
        <f>sample_report[[#This Row],[PTI_1]]*sample_report[[#This Row],[STR_1]]*0.01</f>
        <v>4614.8924999999999</v>
      </c>
      <c r="AE1428">
        <f>sample_report[[#This Row],[PTI_0]]*sample_report[[#This Row],[STR_0]]*0.01</f>
        <v>3777.01</v>
      </c>
      <c r="AF1428">
        <v>38.909999999999997</v>
      </c>
      <c r="AG1428">
        <v>38.909999999999997</v>
      </c>
      <c r="AH1428">
        <v>25.84</v>
      </c>
      <c r="AI1428">
        <v>25.89</v>
      </c>
      <c r="AJ1428">
        <v>25.75</v>
      </c>
      <c r="AK1428" t="s">
        <v>7726</v>
      </c>
      <c r="AL1428" t="s">
        <v>8040</v>
      </c>
      <c r="AM1428" t="s">
        <v>10574</v>
      </c>
      <c r="AN1428">
        <v>17825</v>
      </c>
      <c r="AO1428">
        <v>14668</v>
      </c>
      <c r="AP1428" t="s">
        <v>10575</v>
      </c>
      <c r="AQ1428" t="s">
        <v>35</v>
      </c>
      <c r="AR1428" t="s">
        <v>35</v>
      </c>
    </row>
    <row r="1429" spans="1:44" x14ac:dyDescent="0.3">
      <c r="A1429" t="s">
        <v>7716</v>
      </c>
      <c r="B1429" t="s">
        <v>7717</v>
      </c>
      <c r="C1429" t="s">
        <v>30</v>
      </c>
      <c r="D1429" t="s">
        <v>312</v>
      </c>
      <c r="E1429">
        <v>2016</v>
      </c>
      <c r="F1429">
        <v>3175</v>
      </c>
      <c r="G1429" t="s">
        <v>10576</v>
      </c>
      <c r="H1429">
        <v>236256</v>
      </c>
      <c r="I1429">
        <v>587078</v>
      </c>
      <c r="J1429" t="s">
        <v>7722</v>
      </c>
      <c r="K1429">
        <v>28</v>
      </c>
      <c r="L1429">
        <v>2643</v>
      </c>
      <c r="M1429">
        <v>53</v>
      </c>
      <c r="N1429" t="s">
        <v>10577</v>
      </c>
      <c r="O1429" t="s">
        <v>10578</v>
      </c>
      <c r="P1429">
        <f>SUM(sample_report[[#This Row],[DIFF_4]:[DIFF_0]])</f>
        <v>-7659.0990999999995</v>
      </c>
      <c r="Q1429" s="1">
        <f>sample_report[[#This Row],[CTP_4]]-sample_report[[#This Row],[NOM_TAX_4]]</f>
        <v>-1.3725999999999998</v>
      </c>
      <c r="R1429" s="1">
        <f>sample_report[[#This Row],[CTP_3]]-sample_report[[#This Row],[NOM_TAX_3]]</f>
        <v>-6.9106999999999994</v>
      </c>
      <c r="S1429" s="1">
        <f>sample_report[[#This Row],[CTP_2]]-sample_report[[#This Row],[NOMO_TAX_2]]</f>
        <v>-12.255799999999999</v>
      </c>
      <c r="T1429" s="1">
        <f>sample_report[[#This Row],[CTP_1]]-sample_report[[#This Row],[NOM_TAX_1]]</f>
        <v>-6400.7599999999993</v>
      </c>
      <c r="U1429" s="1">
        <f>sample_report[[#This Row],[CTP_0]]-sample_report[[#This Row],[NOM_TAX_0]]</f>
        <v>-1237.8</v>
      </c>
      <c r="V1429" t="s">
        <v>4591</v>
      </c>
      <c r="W1429" t="s">
        <v>8283</v>
      </c>
      <c r="X1429" t="s">
        <v>7721</v>
      </c>
      <c r="Y1429" t="s">
        <v>7721</v>
      </c>
      <c r="Z1429" t="s">
        <v>7722</v>
      </c>
      <c r="AA1429">
        <f>sample_report[[#This Row],[PTI_4]]*sample_report[[#This Row],[STR_4]]*0.01</f>
        <v>1.6925999999999999</v>
      </c>
      <c r="AB1429">
        <f>sample_report[[#This Row],[PTI_3]]*sample_report[[#This Row],[STR_3]]*0.01</f>
        <v>7.0706999999999995</v>
      </c>
      <c r="AC1429">
        <f>sample_report[[#This Row],[PTI_2]]*sample_report[[#This Row],[STR_32]]*0.01</f>
        <v>12.565799999999999</v>
      </c>
      <c r="AD1429">
        <f>sample_report[[#This Row],[PTI_1]]*sample_report[[#This Row],[STR_1]]*0.01</f>
        <v>6401.07</v>
      </c>
      <c r="AE1429">
        <f>sample_report[[#This Row],[PTI_0]]*sample_report[[#This Row],[STR_0]]*0.01</f>
        <v>1238.25</v>
      </c>
      <c r="AF1429">
        <v>39</v>
      </c>
      <c r="AG1429">
        <v>39</v>
      </c>
      <c r="AH1429">
        <v>39</v>
      </c>
      <c r="AI1429">
        <v>39</v>
      </c>
      <c r="AJ1429">
        <v>39</v>
      </c>
      <c r="AK1429" t="s">
        <v>10579</v>
      </c>
      <c r="AL1429" t="s">
        <v>8284</v>
      </c>
      <c r="AM1429" t="s">
        <v>7724</v>
      </c>
      <c r="AN1429">
        <v>16413</v>
      </c>
      <c r="AO1429">
        <v>3175</v>
      </c>
      <c r="AP1429" t="s">
        <v>10580</v>
      </c>
      <c r="AQ1429" t="s">
        <v>35</v>
      </c>
      <c r="AR1429" t="s">
        <v>35</v>
      </c>
    </row>
    <row r="1430" spans="1:44" hidden="1" x14ac:dyDescent="0.3">
      <c r="A1430" t="s">
        <v>9690</v>
      </c>
      <c r="B1430" t="s">
        <v>9691</v>
      </c>
      <c r="C1430" t="s">
        <v>30</v>
      </c>
      <c r="D1430" t="s">
        <v>4679</v>
      </c>
      <c r="E1430">
        <v>2018</v>
      </c>
      <c r="F1430">
        <v>-933</v>
      </c>
      <c r="G1430" t="s">
        <v>10676</v>
      </c>
      <c r="H1430">
        <v>24465</v>
      </c>
      <c r="I1430">
        <v>46500</v>
      </c>
      <c r="J1430" t="s">
        <v>9696</v>
      </c>
      <c r="K1430">
        <v>-48</v>
      </c>
      <c r="L1430">
        <v>-886</v>
      </c>
      <c r="M1430">
        <v>-212</v>
      </c>
      <c r="N1430" t="s">
        <v>35</v>
      </c>
      <c r="O1430" t="s">
        <v>35</v>
      </c>
      <c r="P1430" t="e">
        <f>SUM(sample_report[[#This Row],[DIFF_4]:[DIFF_0]])</f>
        <v>#VALUE!</v>
      </c>
      <c r="Q1430" t="e">
        <f>sample_report[[#This Row],[CTP_4]]-sample_report[[#This Row],[NOM_TAX_4]]</f>
        <v>#VALUE!</v>
      </c>
      <c r="R1430" s="1">
        <f>sample_report[[#This Row],[CTP_3]]-sample_report[[#This Row],[NOM_TAX_3]]</f>
        <v>0.08</v>
      </c>
      <c r="S1430" s="1">
        <f>sample_report[[#This Row],[CTP_2]]-sample_report[[#This Row],[NOMO_TAX_2]]</f>
        <v>0.12</v>
      </c>
      <c r="T1430" s="1">
        <f>sample_report[[#This Row],[CTP_1]]-sample_report[[#This Row],[NOM_TAX_1]]</f>
        <v>0.22</v>
      </c>
      <c r="U1430" s="1">
        <f>sample_report[[#This Row],[CTP_0]]-sample_report[[#This Row],[NOM_TAX_0]]</f>
        <v>0.56000000000000005</v>
      </c>
      <c r="V1430" t="s">
        <v>35</v>
      </c>
      <c r="W1430" t="s">
        <v>9704</v>
      </c>
      <c r="X1430" t="s">
        <v>4068</v>
      </c>
      <c r="Y1430" t="s">
        <v>9695</v>
      </c>
      <c r="Z1430" t="s">
        <v>9696</v>
      </c>
      <c r="AA1430" t="e">
        <f>sample_report[[#This Row],[PTI_4]]*sample_report[[#This Row],[STR_4]]*0.01</f>
        <v>#VALUE!</v>
      </c>
      <c r="AF1430">
        <v>39</v>
      </c>
      <c r="AG1430">
        <v>39</v>
      </c>
      <c r="AH1430">
        <v>39</v>
      </c>
      <c r="AI1430">
        <v>39</v>
      </c>
      <c r="AJ1430">
        <v>39</v>
      </c>
      <c r="AK1430" t="s">
        <v>35</v>
      </c>
      <c r="AL1430" t="s">
        <v>10677</v>
      </c>
      <c r="AM1430" t="s">
        <v>9698</v>
      </c>
      <c r="AN1430">
        <v>-6319</v>
      </c>
      <c r="AO1430">
        <v>-933</v>
      </c>
      <c r="AP1430" t="s">
        <v>198</v>
      </c>
      <c r="AQ1430" t="s">
        <v>10678</v>
      </c>
      <c r="AR1430" t="s">
        <v>10679</v>
      </c>
    </row>
    <row r="1431" spans="1:44" hidden="1" x14ac:dyDescent="0.3">
      <c r="A1431" t="s">
        <v>10680</v>
      </c>
      <c r="B1431" t="s">
        <v>10681</v>
      </c>
      <c r="C1431" t="s">
        <v>30</v>
      </c>
      <c r="D1431" t="s">
        <v>4679</v>
      </c>
      <c r="E1431">
        <v>2018</v>
      </c>
      <c r="F1431">
        <v>10574</v>
      </c>
      <c r="G1431" t="s">
        <v>10682</v>
      </c>
      <c r="H1431">
        <v>39457</v>
      </c>
      <c r="I1431">
        <v>111787</v>
      </c>
      <c r="J1431" t="s">
        <v>10683</v>
      </c>
      <c r="K1431">
        <v>1760</v>
      </c>
      <c r="L1431">
        <v>8814</v>
      </c>
      <c r="M1431">
        <v>921</v>
      </c>
      <c r="N1431" t="s">
        <v>10684</v>
      </c>
      <c r="O1431" t="s">
        <v>10685</v>
      </c>
      <c r="P1431">
        <f>SUM(sample_report[[#This Row],[DIFF_4]:[DIFF_0]])</f>
        <v>66.635753999999991</v>
      </c>
      <c r="Q1431">
        <f>sample_report[[#This Row],[CTP_4]]-sample_report[[#This Row],[NOM_TAX_4]]</f>
        <v>0.51575399999999993</v>
      </c>
      <c r="R1431" s="1">
        <f>sample_report[[#This Row],[CTP_3]]-sample_report[[#This Row],[NOM_TAX_3]]</f>
        <v>12.93</v>
      </c>
      <c r="S1431" s="1">
        <f>sample_report[[#This Row],[CTP_2]]-sample_report[[#This Row],[NOMO_TAX_2]]</f>
        <v>16.739999999999998</v>
      </c>
      <c r="T1431" s="1">
        <f>sample_report[[#This Row],[CTP_1]]-sample_report[[#This Row],[NOM_TAX_1]]</f>
        <v>19.16</v>
      </c>
      <c r="U1431" s="1">
        <f>sample_report[[#This Row],[CTP_0]]-sample_report[[#This Row],[NOM_TAX_0]]</f>
        <v>17.29</v>
      </c>
      <c r="V1431" t="s">
        <v>10686</v>
      </c>
      <c r="W1431" t="s">
        <v>10687</v>
      </c>
      <c r="X1431" t="s">
        <v>10688</v>
      </c>
      <c r="Y1431" t="s">
        <v>10689</v>
      </c>
      <c r="Z1431" t="s">
        <v>10683</v>
      </c>
      <c r="AA1431">
        <f>sample_report[[#This Row],[PTI_4]]*sample_report[[#This Row],[STR_4]]*0.01</f>
        <v>-0.36575399999999997</v>
      </c>
      <c r="AF1431">
        <v>38.909999999999997</v>
      </c>
      <c r="AG1431">
        <v>38.909999999999997</v>
      </c>
      <c r="AH1431">
        <v>25.84</v>
      </c>
      <c r="AI1431">
        <v>25.89</v>
      </c>
      <c r="AJ1431">
        <v>25.75</v>
      </c>
      <c r="AK1431" t="s">
        <v>10690</v>
      </c>
      <c r="AL1431" t="s">
        <v>10691</v>
      </c>
      <c r="AM1431" t="s">
        <v>10692</v>
      </c>
      <c r="AN1431">
        <v>6363</v>
      </c>
      <c r="AO1431">
        <v>10574</v>
      </c>
      <c r="AP1431" t="s">
        <v>198</v>
      </c>
      <c r="AQ1431" t="s">
        <v>10693</v>
      </c>
      <c r="AR1431" t="s">
        <v>10694</v>
      </c>
    </row>
    <row r="1432" spans="1:44" hidden="1" x14ac:dyDescent="0.3">
      <c r="A1432" t="s">
        <v>5095</v>
      </c>
      <c r="B1432" t="s">
        <v>5096</v>
      </c>
      <c r="C1432" t="s">
        <v>30</v>
      </c>
      <c r="D1432" t="s">
        <v>4679</v>
      </c>
      <c r="E1432">
        <v>2018</v>
      </c>
      <c r="F1432">
        <v>27040</v>
      </c>
      <c r="G1432" t="s">
        <v>10695</v>
      </c>
      <c r="H1432">
        <v>175449</v>
      </c>
      <c r="I1432">
        <v>526299</v>
      </c>
      <c r="J1432" t="s">
        <v>5102</v>
      </c>
      <c r="K1432">
        <v>4997</v>
      </c>
      <c r="L1432">
        <v>22043</v>
      </c>
      <c r="M1432">
        <v>418</v>
      </c>
      <c r="N1432" t="s">
        <v>10696</v>
      </c>
      <c r="O1432" t="s">
        <v>10697</v>
      </c>
      <c r="P1432">
        <f>SUM(sample_report[[#This Row],[DIFF_4]:[DIFF_0]])</f>
        <v>448.21389999999997</v>
      </c>
      <c r="Q1432">
        <f>sample_report[[#This Row],[CTP_4]]-sample_report[[#This Row],[NOM_TAX_4]]</f>
        <v>-28.43610000000001</v>
      </c>
      <c r="R1432" s="1">
        <f>sample_report[[#This Row],[CTP_3]]-sample_report[[#This Row],[NOM_TAX_3]]</f>
        <v>144.13999999999999</v>
      </c>
      <c r="S1432" s="1">
        <f>sample_report[[#This Row],[CTP_2]]-sample_report[[#This Row],[NOMO_TAX_2]]</f>
        <v>98.91</v>
      </c>
      <c r="T1432" s="1">
        <f>sample_report[[#This Row],[CTP_1]]-sample_report[[#This Row],[NOM_TAX_1]]</f>
        <v>115.75</v>
      </c>
      <c r="U1432" s="1">
        <f>sample_report[[#This Row],[CTP_0]]-sample_report[[#This Row],[NOM_TAX_0]]</f>
        <v>117.85</v>
      </c>
      <c r="V1432" t="s">
        <v>5115</v>
      </c>
      <c r="W1432" t="s">
        <v>5116</v>
      </c>
      <c r="X1432" t="s">
        <v>2086</v>
      </c>
      <c r="Y1432" t="s">
        <v>5101</v>
      </c>
      <c r="Z1432" t="s">
        <v>5102</v>
      </c>
      <c r="AA1432">
        <f>sample_report[[#This Row],[PTI_4]]*sample_report[[#This Row],[STR_4]]*0.01</f>
        <v>210.59610000000001</v>
      </c>
      <c r="AF1432">
        <v>39</v>
      </c>
      <c r="AG1432">
        <v>39</v>
      </c>
      <c r="AH1432">
        <v>39</v>
      </c>
      <c r="AI1432">
        <v>39</v>
      </c>
      <c r="AJ1432">
        <v>39</v>
      </c>
      <c r="AK1432" t="s">
        <v>5119</v>
      </c>
      <c r="AL1432" t="s">
        <v>10698</v>
      </c>
      <c r="AM1432" t="s">
        <v>5104</v>
      </c>
      <c r="AN1432">
        <v>78615</v>
      </c>
      <c r="AO1432">
        <v>27040</v>
      </c>
      <c r="AP1432" t="s">
        <v>10699</v>
      </c>
      <c r="AQ1432" t="s">
        <v>10700</v>
      </c>
      <c r="AR1432" t="s">
        <v>10701</v>
      </c>
    </row>
    <row r="1433" spans="1:44" hidden="1" x14ac:dyDescent="0.3">
      <c r="A1433" t="s">
        <v>9690</v>
      </c>
      <c r="B1433" t="s">
        <v>9691</v>
      </c>
      <c r="C1433" t="s">
        <v>30</v>
      </c>
      <c r="D1433" t="s">
        <v>4679</v>
      </c>
      <c r="E1433">
        <v>2019</v>
      </c>
      <c r="F1433">
        <v>-6092</v>
      </c>
      <c r="G1433" t="s">
        <v>10731</v>
      </c>
      <c r="H1433">
        <v>69843</v>
      </c>
      <c r="I1433">
        <v>147023</v>
      </c>
      <c r="J1433" t="s">
        <v>9697</v>
      </c>
      <c r="K1433">
        <v>-98</v>
      </c>
      <c r="L1433">
        <v>-5994</v>
      </c>
      <c r="M1433">
        <v>-619</v>
      </c>
      <c r="N1433" t="s">
        <v>35</v>
      </c>
      <c r="O1433" t="s">
        <v>10732</v>
      </c>
      <c r="P1433">
        <f>SUM(sample_report[[#This Row],[DIFF_4]:[DIFF_0]])</f>
        <v>17.482985999999997</v>
      </c>
      <c r="Q1433">
        <f>sample_report[[#This Row],[CTP_4]]-sample_report[[#This Row],[NOM_TAX_4]]</f>
        <v>15.822985999999998</v>
      </c>
      <c r="R1433" s="1">
        <f>sample_report[[#This Row],[CTP_3]]-sample_report[[#This Row],[NOM_TAX_3]]</f>
        <v>0.12</v>
      </c>
      <c r="S1433" s="1">
        <f>sample_report[[#This Row],[CTP_2]]-sample_report[[#This Row],[NOMO_TAX_2]]</f>
        <v>0.22</v>
      </c>
      <c r="T1433" s="1">
        <f>sample_report[[#This Row],[CTP_1]]-sample_report[[#This Row],[NOM_TAX_1]]</f>
        <v>0.56000000000000005</v>
      </c>
      <c r="U1433" s="1">
        <f>sample_report[[#This Row],[CTP_0]]-sample_report[[#This Row],[NOM_TAX_0]]</f>
        <v>0.76</v>
      </c>
      <c r="V1433" t="s">
        <v>9704</v>
      </c>
      <c r="W1433" t="s">
        <v>4068</v>
      </c>
      <c r="X1433" t="s">
        <v>9695</v>
      </c>
      <c r="Y1433" t="s">
        <v>9696</v>
      </c>
      <c r="Z1433" t="s">
        <v>9697</v>
      </c>
      <c r="AA1433">
        <f>sample_report[[#This Row],[PTI_4]]*sample_report[[#This Row],[STR_4]]*0.01</f>
        <v>-15.742985999999998</v>
      </c>
      <c r="AF1433">
        <v>38.909999999999997</v>
      </c>
      <c r="AG1433">
        <v>38.909999999999997</v>
      </c>
      <c r="AH1433">
        <v>25.84</v>
      </c>
      <c r="AI1433">
        <v>25.89</v>
      </c>
      <c r="AJ1433">
        <v>25.75</v>
      </c>
      <c r="AK1433" t="s">
        <v>10677</v>
      </c>
      <c r="AL1433" t="s">
        <v>9698</v>
      </c>
      <c r="AM1433" t="s">
        <v>9699</v>
      </c>
      <c r="AN1433">
        <v>-933</v>
      </c>
      <c r="AO1433">
        <v>-6092</v>
      </c>
      <c r="AP1433" t="s">
        <v>10733</v>
      </c>
      <c r="AQ1433" t="s">
        <v>10734</v>
      </c>
      <c r="AR1433" t="s">
        <v>10735</v>
      </c>
    </row>
    <row r="1434" spans="1:44" hidden="1" x14ac:dyDescent="0.3">
      <c r="A1434" t="s">
        <v>10680</v>
      </c>
      <c r="B1434" t="s">
        <v>10681</v>
      </c>
      <c r="C1434" t="s">
        <v>30</v>
      </c>
      <c r="D1434" t="s">
        <v>4679</v>
      </c>
      <c r="E1434">
        <v>2019</v>
      </c>
      <c r="F1434">
        <v>11622</v>
      </c>
      <c r="G1434" t="s">
        <v>10736</v>
      </c>
      <c r="H1434">
        <v>61252</v>
      </c>
      <c r="I1434">
        <v>172876</v>
      </c>
      <c r="J1434" t="s">
        <v>10737</v>
      </c>
      <c r="K1434">
        <v>790</v>
      </c>
      <c r="L1434">
        <v>10832</v>
      </c>
      <c r="M1434">
        <v>761</v>
      </c>
      <c r="N1434" t="s">
        <v>10738</v>
      </c>
      <c r="O1434" t="s">
        <v>10739</v>
      </c>
      <c r="P1434">
        <f>SUM(sample_report[[#This Row],[DIFF_4]:[DIFF_0]])</f>
        <v>74.204599999999999</v>
      </c>
      <c r="Q1434">
        <f>sample_report[[#This Row],[CTP_4]]-sample_report[[#This Row],[NOM_TAX_4]]</f>
        <v>1.2845999999999993</v>
      </c>
      <c r="R1434" s="1">
        <f>sample_report[[#This Row],[CTP_3]]-sample_report[[#This Row],[NOM_TAX_3]]</f>
        <v>16.739999999999998</v>
      </c>
      <c r="S1434" s="1">
        <f>sample_report[[#This Row],[CTP_2]]-sample_report[[#This Row],[NOMO_TAX_2]]</f>
        <v>19.16</v>
      </c>
      <c r="T1434" s="1">
        <f>sample_report[[#This Row],[CTP_1]]-sample_report[[#This Row],[NOM_TAX_1]]</f>
        <v>17.29</v>
      </c>
      <c r="U1434" s="1">
        <f>sample_report[[#This Row],[CTP_0]]-sample_report[[#This Row],[NOM_TAX_0]]</f>
        <v>19.73</v>
      </c>
      <c r="V1434" t="s">
        <v>10687</v>
      </c>
      <c r="W1434" t="s">
        <v>10688</v>
      </c>
      <c r="X1434" t="s">
        <v>10689</v>
      </c>
      <c r="Y1434" t="s">
        <v>10683</v>
      </c>
      <c r="Z1434" t="s">
        <v>10737</v>
      </c>
      <c r="AA1434">
        <f>sample_report[[#This Row],[PTI_4]]*sample_report[[#This Row],[STR_4]]*0.01</f>
        <v>11.6454</v>
      </c>
      <c r="AF1434">
        <v>39</v>
      </c>
      <c r="AG1434">
        <v>39</v>
      </c>
      <c r="AH1434">
        <v>39</v>
      </c>
      <c r="AI1434">
        <v>39</v>
      </c>
      <c r="AJ1434">
        <v>39</v>
      </c>
      <c r="AK1434" t="s">
        <v>10691</v>
      </c>
      <c r="AL1434" t="s">
        <v>10692</v>
      </c>
      <c r="AM1434" t="s">
        <v>10740</v>
      </c>
      <c r="AN1434">
        <v>10574</v>
      </c>
      <c r="AO1434">
        <v>11622</v>
      </c>
      <c r="AP1434" t="s">
        <v>10741</v>
      </c>
      <c r="AQ1434" t="s">
        <v>10742</v>
      </c>
      <c r="AR1434" t="s">
        <v>10743</v>
      </c>
    </row>
    <row r="1435" spans="1:44" hidden="1" x14ac:dyDescent="0.3">
      <c r="A1435" t="s">
        <v>5095</v>
      </c>
      <c r="B1435" t="s">
        <v>5096</v>
      </c>
      <c r="C1435" t="s">
        <v>30</v>
      </c>
      <c r="D1435" t="s">
        <v>4679</v>
      </c>
      <c r="E1435">
        <v>2019</v>
      </c>
      <c r="F1435">
        <v>59421</v>
      </c>
      <c r="G1435" t="s">
        <v>10744</v>
      </c>
      <c r="H1435">
        <v>299553</v>
      </c>
      <c r="I1435">
        <v>885563</v>
      </c>
      <c r="J1435" t="s">
        <v>5103</v>
      </c>
      <c r="K1435">
        <v>7376</v>
      </c>
      <c r="L1435">
        <v>52045</v>
      </c>
      <c r="M1435">
        <v>737</v>
      </c>
      <c r="N1435" t="s">
        <v>10745</v>
      </c>
      <c r="O1435" t="s">
        <v>10746</v>
      </c>
      <c r="P1435">
        <f>SUM(sample_report[[#This Row],[DIFF_4]:[DIFF_0]])</f>
        <v>344.814728</v>
      </c>
      <c r="Q1435">
        <f>sample_report[[#This Row],[CTP_4]]-sample_report[[#This Row],[NOM_TAX_4]]</f>
        <v>-90.845271999999994</v>
      </c>
      <c r="R1435" s="1">
        <f>sample_report[[#This Row],[CTP_3]]-sample_report[[#This Row],[NOM_TAX_3]]</f>
        <v>98.91</v>
      </c>
      <c r="S1435" s="1">
        <f>sample_report[[#This Row],[CTP_2]]-sample_report[[#This Row],[NOMO_TAX_2]]</f>
        <v>115.75</v>
      </c>
      <c r="T1435" s="1">
        <f>sample_report[[#This Row],[CTP_1]]-sample_report[[#This Row],[NOM_TAX_1]]</f>
        <v>117.85</v>
      </c>
      <c r="U1435" s="1">
        <f>sample_report[[#This Row],[CTP_0]]-sample_report[[#This Row],[NOM_TAX_0]]</f>
        <v>103.15</v>
      </c>
      <c r="V1435" t="s">
        <v>5116</v>
      </c>
      <c r="W1435" t="s">
        <v>2086</v>
      </c>
      <c r="X1435" t="s">
        <v>5101</v>
      </c>
      <c r="Y1435" t="s">
        <v>5102</v>
      </c>
      <c r="Z1435" t="s">
        <v>5103</v>
      </c>
      <c r="AA1435">
        <f>sample_report[[#This Row],[PTI_4]]*sample_report[[#This Row],[STR_4]]*0.01</f>
        <v>234.98527199999998</v>
      </c>
      <c r="AF1435">
        <v>38.909999999999997</v>
      </c>
      <c r="AG1435">
        <v>38.909999999999997</v>
      </c>
      <c r="AH1435">
        <v>25.84</v>
      </c>
      <c r="AI1435">
        <v>25.89</v>
      </c>
      <c r="AJ1435">
        <v>25.75</v>
      </c>
      <c r="AK1435" t="s">
        <v>10698</v>
      </c>
      <c r="AL1435" t="s">
        <v>5104</v>
      </c>
      <c r="AM1435" t="s">
        <v>5105</v>
      </c>
      <c r="AN1435">
        <v>27040</v>
      </c>
      <c r="AO1435">
        <v>59421</v>
      </c>
      <c r="AP1435" t="s">
        <v>10747</v>
      </c>
      <c r="AQ1435" t="s">
        <v>10748</v>
      </c>
      <c r="AR1435" t="s">
        <v>10749</v>
      </c>
    </row>
    <row r="1436" spans="1:44" hidden="1" x14ac:dyDescent="0.3">
      <c r="A1436" t="s">
        <v>9690</v>
      </c>
      <c r="B1436" t="s">
        <v>9691</v>
      </c>
      <c r="C1436" t="s">
        <v>30</v>
      </c>
      <c r="D1436" t="s">
        <v>4679</v>
      </c>
      <c r="E1436">
        <v>2017</v>
      </c>
      <c r="F1436">
        <v>-6319</v>
      </c>
      <c r="G1436" t="s">
        <v>10770</v>
      </c>
      <c r="H1436">
        <v>15228</v>
      </c>
      <c r="I1436">
        <v>37190</v>
      </c>
      <c r="J1436" t="s">
        <v>9695</v>
      </c>
      <c r="K1436">
        <v>32</v>
      </c>
      <c r="L1436">
        <v>-6351</v>
      </c>
      <c r="M1436">
        <v>-2305</v>
      </c>
      <c r="N1436" t="s">
        <v>35</v>
      </c>
      <c r="O1436" t="s">
        <v>35</v>
      </c>
      <c r="P1436" t="e">
        <f>SUM(sample_report[[#This Row],[DIFF_4]:[DIFF_0]])</f>
        <v>#VALUE!</v>
      </c>
      <c r="Q1436" t="e">
        <f>sample_report[[#This Row],[CTP_4]]-sample_report[[#This Row],[NOM_TAX_4]]</f>
        <v>#VALUE!</v>
      </c>
      <c r="R1436" s="1" t="e">
        <f>sample_report[[#This Row],[CTP_3]]-sample_report[[#This Row],[NOM_TAX_3]]</f>
        <v>#VALUE!</v>
      </c>
      <c r="S1436" s="1">
        <f>sample_report[[#This Row],[CTP_2]]-sample_report[[#This Row],[NOMO_TAX_2]]</f>
        <v>0.08</v>
      </c>
      <c r="T1436" s="1">
        <f>sample_report[[#This Row],[CTP_1]]-sample_report[[#This Row],[NOM_TAX_1]]</f>
        <v>0.12</v>
      </c>
      <c r="U1436" s="1">
        <f>sample_report[[#This Row],[CTP_0]]-sample_report[[#This Row],[NOM_TAX_0]]</f>
        <v>0.22</v>
      </c>
      <c r="V1436" t="s">
        <v>35</v>
      </c>
      <c r="W1436" t="s">
        <v>35</v>
      </c>
      <c r="X1436" t="s">
        <v>9704</v>
      </c>
      <c r="Y1436" t="s">
        <v>4068</v>
      </c>
      <c r="Z1436" t="s">
        <v>9695</v>
      </c>
      <c r="AA1436" t="e">
        <f>sample_report[[#This Row],[PTI_4]]*sample_report[[#This Row],[STR_4]]*0.01</f>
        <v>#VALUE!</v>
      </c>
      <c r="AF1436">
        <v>39</v>
      </c>
      <c r="AG1436">
        <v>39</v>
      </c>
      <c r="AH1436">
        <v>39</v>
      </c>
      <c r="AI1436">
        <v>39</v>
      </c>
      <c r="AJ1436">
        <v>39</v>
      </c>
      <c r="AK1436" t="s">
        <v>35</v>
      </c>
      <c r="AL1436" t="s">
        <v>35</v>
      </c>
      <c r="AM1436" t="s">
        <v>10677</v>
      </c>
      <c r="AN1436">
        <v>-4255</v>
      </c>
      <c r="AO1436">
        <v>-6319</v>
      </c>
      <c r="AP1436" t="s">
        <v>198</v>
      </c>
      <c r="AQ1436" t="s">
        <v>10771</v>
      </c>
      <c r="AR1436" t="s">
        <v>10772</v>
      </c>
    </row>
    <row r="1437" spans="1:44" hidden="1" x14ac:dyDescent="0.3">
      <c r="A1437" t="s">
        <v>10680</v>
      </c>
      <c r="B1437" t="s">
        <v>10681</v>
      </c>
      <c r="C1437" t="s">
        <v>30</v>
      </c>
      <c r="D1437" t="s">
        <v>4679</v>
      </c>
      <c r="E1437">
        <v>2017</v>
      </c>
      <c r="F1437">
        <v>6363</v>
      </c>
      <c r="G1437" t="s">
        <v>10773</v>
      </c>
      <c r="H1437">
        <v>24558</v>
      </c>
      <c r="I1437">
        <v>79716</v>
      </c>
      <c r="J1437" t="s">
        <v>10689</v>
      </c>
      <c r="K1437">
        <v>1283</v>
      </c>
      <c r="L1437">
        <v>5080</v>
      </c>
      <c r="M1437">
        <v>761</v>
      </c>
      <c r="N1437" t="s">
        <v>10774</v>
      </c>
      <c r="O1437" t="s">
        <v>35</v>
      </c>
      <c r="P1437" t="e">
        <f>SUM(sample_report[[#This Row],[DIFF_4]:[DIFF_0]])</f>
        <v>#VALUE!</v>
      </c>
      <c r="Q1437" t="e">
        <f>sample_report[[#This Row],[CTP_4]]-sample_report[[#This Row],[NOM_TAX_4]]</f>
        <v>#VALUE!</v>
      </c>
      <c r="R1437" s="1">
        <f>sample_report[[#This Row],[CTP_3]]-sample_report[[#This Row],[NOM_TAX_3]]</f>
        <v>0.15</v>
      </c>
      <c r="S1437" s="1">
        <f>sample_report[[#This Row],[CTP_2]]-sample_report[[#This Row],[NOMO_TAX_2]]</f>
        <v>12.93</v>
      </c>
      <c r="T1437" s="1">
        <f>sample_report[[#This Row],[CTP_1]]-sample_report[[#This Row],[NOM_TAX_1]]</f>
        <v>16.739999999999998</v>
      </c>
      <c r="U1437" s="1">
        <f>sample_report[[#This Row],[CTP_0]]-sample_report[[#This Row],[NOM_TAX_0]]</f>
        <v>19.16</v>
      </c>
      <c r="V1437" t="s">
        <v>35</v>
      </c>
      <c r="W1437" t="s">
        <v>10686</v>
      </c>
      <c r="X1437" t="s">
        <v>10687</v>
      </c>
      <c r="Y1437" t="s">
        <v>10688</v>
      </c>
      <c r="Z1437" t="s">
        <v>10689</v>
      </c>
      <c r="AA1437" t="e">
        <f>sample_report[[#This Row],[PTI_4]]*sample_report[[#This Row],[STR_4]]*0.01</f>
        <v>#VALUE!</v>
      </c>
      <c r="AK1437" t="s">
        <v>35</v>
      </c>
      <c r="AL1437" t="s">
        <v>10690</v>
      </c>
      <c r="AM1437" t="s">
        <v>10691</v>
      </c>
      <c r="AN1437">
        <v>4383</v>
      </c>
      <c r="AO1437">
        <v>6363</v>
      </c>
      <c r="AP1437" t="s">
        <v>9668</v>
      </c>
      <c r="AQ1437" t="s">
        <v>10775</v>
      </c>
      <c r="AR1437" t="s">
        <v>10776</v>
      </c>
    </row>
    <row r="1438" spans="1:44" hidden="1" x14ac:dyDescent="0.3">
      <c r="A1438" t="s">
        <v>5095</v>
      </c>
      <c r="B1438" t="s">
        <v>5096</v>
      </c>
      <c r="C1438" t="s">
        <v>30</v>
      </c>
      <c r="D1438" t="s">
        <v>4679</v>
      </c>
      <c r="E1438">
        <v>2017</v>
      </c>
      <c r="F1438">
        <v>78615</v>
      </c>
      <c r="G1438" t="s">
        <v>10777</v>
      </c>
      <c r="H1438">
        <v>182996</v>
      </c>
      <c r="I1438">
        <v>528998</v>
      </c>
      <c r="J1438" t="s">
        <v>5101</v>
      </c>
      <c r="K1438">
        <v>38954</v>
      </c>
      <c r="L1438">
        <v>39661</v>
      </c>
      <c r="M1438">
        <v>764</v>
      </c>
      <c r="N1438" t="s">
        <v>10778</v>
      </c>
      <c r="O1438" t="s">
        <v>10779</v>
      </c>
      <c r="P1438">
        <f>SUM(sample_report[[#This Row],[DIFF_4]:[DIFF_0]])</f>
        <v>629.15</v>
      </c>
      <c r="Q1438">
        <f>sample_report[[#This Row],[CTP_4]]-sample_report[[#This Row],[NOM_TAX_4]]</f>
        <v>88.19</v>
      </c>
      <c r="R1438" s="1">
        <f>sample_report[[#This Row],[CTP_3]]-sample_report[[#This Row],[NOM_TAX_3]]</f>
        <v>182.16</v>
      </c>
      <c r="S1438" s="1">
        <f>sample_report[[#This Row],[CTP_2]]-sample_report[[#This Row],[NOMO_TAX_2]]</f>
        <v>144.13999999999999</v>
      </c>
      <c r="T1438" s="1">
        <f>sample_report[[#This Row],[CTP_1]]-sample_report[[#This Row],[NOM_TAX_1]]</f>
        <v>98.91</v>
      </c>
      <c r="U1438" s="1">
        <f>sample_report[[#This Row],[CTP_0]]-sample_report[[#This Row],[NOM_TAX_0]]</f>
        <v>115.75</v>
      </c>
      <c r="V1438" t="s">
        <v>5114</v>
      </c>
      <c r="W1438" t="s">
        <v>5115</v>
      </c>
      <c r="X1438" t="s">
        <v>5116</v>
      </c>
      <c r="Y1438" t="s">
        <v>2086</v>
      </c>
      <c r="Z1438" t="s">
        <v>5101</v>
      </c>
      <c r="AA1438">
        <f>sample_report[[#This Row],[PTI_4]]*sample_report[[#This Row],[STR_4]]*0.01</f>
        <v>0</v>
      </c>
      <c r="AK1438" t="s">
        <v>5118</v>
      </c>
      <c r="AL1438" t="s">
        <v>5119</v>
      </c>
      <c r="AM1438" t="s">
        <v>10698</v>
      </c>
      <c r="AN1438">
        <v>69249</v>
      </c>
      <c r="AO1438">
        <v>78615</v>
      </c>
      <c r="AP1438" t="s">
        <v>10780</v>
      </c>
      <c r="AQ1438" t="s">
        <v>10781</v>
      </c>
      <c r="AR1438" t="s">
        <v>10782</v>
      </c>
    </row>
    <row r="1439" spans="1:44" x14ac:dyDescent="0.3">
      <c r="A1439" t="s">
        <v>7670</v>
      </c>
      <c r="B1439" t="s">
        <v>7671</v>
      </c>
      <c r="C1439" t="s">
        <v>30</v>
      </c>
      <c r="D1439" t="s">
        <v>312</v>
      </c>
      <c r="E1439">
        <v>2020</v>
      </c>
      <c r="F1439">
        <v>179700</v>
      </c>
      <c r="G1439" t="s">
        <v>10838</v>
      </c>
      <c r="H1439">
        <v>1270100</v>
      </c>
      <c r="I1439">
        <v>9594800</v>
      </c>
      <c r="J1439" t="s">
        <v>2123</v>
      </c>
      <c r="K1439">
        <v>41200</v>
      </c>
      <c r="L1439">
        <v>138500</v>
      </c>
      <c r="M1439">
        <v>138</v>
      </c>
      <c r="N1439" t="s">
        <v>10839</v>
      </c>
      <c r="O1439" t="s">
        <v>10840</v>
      </c>
      <c r="P1439">
        <f>SUM(sample_report[[#This Row],[DIFF_4]:[DIFF_0]])</f>
        <v>-171260.245</v>
      </c>
      <c r="Q1439" s="1">
        <f>sample_report[[#This Row],[CTP_4]]-sample_report[[#This Row],[NOM_TAX_4]]</f>
        <v>381.91300000000024</v>
      </c>
      <c r="R1439" s="1">
        <f>sample_report[[#This Row],[CTP_3]]-sample_report[[#This Row],[NOM_TAX_3]]</f>
        <v>-539.36839999999984</v>
      </c>
      <c r="S1439" s="1">
        <f>sample_report[[#This Row],[CTP_2]]-sample_report[[#This Row],[NOMO_TAX_2]]</f>
        <v>-169.60960000000011</v>
      </c>
      <c r="T1439" s="1">
        <f>sample_report[[#This Row],[CTP_1]]-sample_report[[#This Row],[NOM_TAX_1]]</f>
        <v>-125507.43000000001</v>
      </c>
      <c r="U1439" s="1">
        <f>sample_report[[#This Row],[CTP_0]]-sample_report[[#This Row],[NOM_TAX_0]]</f>
        <v>-45425.75</v>
      </c>
      <c r="V1439" t="s">
        <v>7677</v>
      </c>
      <c r="W1439" t="s">
        <v>401</v>
      </c>
      <c r="X1439" t="s">
        <v>2377</v>
      </c>
      <c r="Y1439" t="s">
        <v>8014</v>
      </c>
      <c r="Z1439" t="s">
        <v>2123</v>
      </c>
      <c r="AA1439">
        <f>sample_report[[#This Row],[PTI_4]]*sample_report[[#This Row],[STR_4]]*0.01</f>
        <v>1389.0869999999998</v>
      </c>
      <c r="AB1439">
        <f>sample_report[[#This Row],[PTI_3]]*sample_report[[#This Row],[STR_3]]*0.01</f>
        <v>1293.3683999999998</v>
      </c>
      <c r="AC1439">
        <f>sample_report[[#This Row],[PTI_2]]*sample_report[[#This Row],[STR_32]]*0.01</f>
        <v>941.60960000000011</v>
      </c>
      <c r="AD1439">
        <f>sample_report[[#This Row],[PTI_1]]*sample_report[[#This Row],[STR_1]]*0.01</f>
        <v>126524.43000000001</v>
      </c>
      <c r="AE1439">
        <f>sample_report[[#This Row],[PTI_0]]*sample_report[[#This Row],[STR_0]]*0.01</f>
        <v>46272.75</v>
      </c>
      <c r="AF1439">
        <v>38.909999999999997</v>
      </c>
      <c r="AG1439">
        <v>38.909999999999997</v>
      </c>
      <c r="AH1439">
        <v>25.84</v>
      </c>
      <c r="AI1439">
        <v>25.89</v>
      </c>
      <c r="AJ1439">
        <v>25.75</v>
      </c>
      <c r="AK1439" t="s">
        <v>7680</v>
      </c>
      <c r="AL1439" t="s">
        <v>8017</v>
      </c>
      <c r="AM1439" t="s">
        <v>10841</v>
      </c>
      <c r="AN1439">
        <v>488700</v>
      </c>
      <c r="AO1439">
        <v>179700</v>
      </c>
      <c r="AP1439" t="s">
        <v>10842</v>
      </c>
      <c r="AQ1439" t="s">
        <v>35</v>
      </c>
      <c r="AR1439" t="s">
        <v>7994</v>
      </c>
    </row>
    <row r="1440" spans="1:44" x14ac:dyDescent="0.3">
      <c r="A1440" t="s">
        <v>7670</v>
      </c>
      <c r="B1440" t="s">
        <v>7671</v>
      </c>
      <c r="C1440" t="s">
        <v>30</v>
      </c>
      <c r="D1440" t="s">
        <v>312</v>
      </c>
      <c r="E1440">
        <v>2016</v>
      </c>
      <c r="F1440">
        <v>357000</v>
      </c>
      <c r="G1440" t="s">
        <v>10843</v>
      </c>
      <c r="H1440">
        <v>1419600</v>
      </c>
      <c r="I1440">
        <v>9020700</v>
      </c>
      <c r="J1440" t="s">
        <v>7677</v>
      </c>
      <c r="K1440">
        <v>131900</v>
      </c>
      <c r="L1440">
        <v>225100</v>
      </c>
      <c r="M1440">
        <v>258</v>
      </c>
      <c r="N1440" t="s">
        <v>10844</v>
      </c>
      <c r="O1440" t="s">
        <v>10845</v>
      </c>
      <c r="P1440">
        <f>SUM(sample_report[[#This Row],[DIFF_4]:[DIFF_0]])</f>
        <v>-274613.56</v>
      </c>
      <c r="Q1440" s="1">
        <f>sample_report[[#This Row],[CTP_4]]-sample_report[[#This Row],[NOM_TAX_4]]</f>
        <v>-1088.6400000000001</v>
      </c>
      <c r="R1440" s="1">
        <f>sample_report[[#This Row],[CTP_3]]-sample_report[[#This Row],[NOM_TAX_3]]</f>
        <v>-42.380000000000109</v>
      </c>
      <c r="S1440" s="1">
        <f>sample_report[[#This Row],[CTP_2]]-sample_report[[#This Row],[NOMO_TAX_2]]</f>
        <v>466.46000000000004</v>
      </c>
      <c r="T1440" s="1">
        <f>sample_report[[#This Row],[CTP_1]]-sample_report[[#This Row],[NOM_TAX_1]]</f>
        <v>-136490</v>
      </c>
      <c r="U1440" s="1">
        <f>sample_report[[#This Row],[CTP_0]]-sample_report[[#This Row],[NOM_TAX_0]]</f>
        <v>-137459</v>
      </c>
      <c r="V1440" t="s">
        <v>10846</v>
      </c>
      <c r="W1440" t="s">
        <v>8258</v>
      </c>
      <c r="X1440" t="s">
        <v>7675</v>
      </c>
      <c r="Y1440" t="s">
        <v>7676</v>
      </c>
      <c r="Z1440" t="s">
        <v>7677</v>
      </c>
      <c r="AA1440">
        <f>sample_report[[#This Row],[PTI_4]]*sample_report[[#This Row],[STR_4]]*0.01</f>
        <v>1316.64</v>
      </c>
      <c r="AB1440">
        <f>sample_report[[#This Row],[PTI_3]]*sample_report[[#This Row],[STR_3]]*0.01</f>
        <v>1225.3800000000001</v>
      </c>
      <c r="AC1440">
        <f>sample_report[[#This Row],[PTI_2]]*sample_report[[#This Row],[STR_32]]*0.01</f>
        <v>1320.54</v>
      </c>
      <c r="AD1440">
        <f>sample_report[[#This Row],[PTI_1]]*sample_report[[#This Row],[STR_1]]*0.01</f>
        <v>137709</v>
      </c>
      <c r="AE1440">
        <f>sample_report[[#This Row],[PTI_0]]*sample_report[[#This Row],[STR_0]]*0.01</f>
        <v>139230</v>
      </c>
      <c r="AF1440">
        <v>39</v>
      </c>
      <c r="AG1440">
        <v>39</v>
      </c>
      <c r="AH1440">
        <v>39</v>
      </c>
      <c r="AI1440">
        <v>39</v>
      </c>
      <c r="AJ1440">
        <v>39</v>
      </c>
      <c r="AK1440" t="s">
        <v>10847</v>
      </c>
      <c r="AL1440" t="s">
        <v>8259</v>
      </c>
      <c r="AM1440" t="s">
        <v>7678</v>
      </c>
      <c r="AN1440">
        <v>353100</v>
      </c>
      <c r="AO1440">
        <v>357000</v>
      </c>
      <c r="AP1440" t="s">
        <v>10848</v>
      </c>
      <c r="AQ1440" t="s">
        <v>35</v>
      </c>
      <c r="AR1440" t="s">
        <v>10849</v>
      </c>
    </row>
    <row r="1441" spans="1:44" x14ac:dyDescent="0.3">
      <c r="A1441" t="s">
        <v>6093</v>
      </c>
      <c r="B1441" t="s">
        <v>6094</v>
      </c>
      <c r="C1441" t="s">
        <v>30</v>
      </c>
      <c r="D1441" t="s">
        <v>63</v>
      </c>
      <c r="E1441">
        <v>2020</v>
      </c>
      <c r="F1441">
        <v>45844</v>
      </c>
      <c r="G1441" t="s">
        <v>10850</v>
      </c>
      <c r="H1441">
        <v>253924</v>
      </c>
      <c r="I1441">
        <v>494883</v>
      </c>
      <c r="J1441" t="s">
        <v>10851</v>
      </c>
      <c r="K1441">
        <v>5398</v>
      </c>
      <c r="L1441">
        <v>40446</v>
      </c>
      <c r="M1441">
        <v>880</v>
      </c>
      <c r="N1441" t="s">
        <v>10852</v>
      </c>
      <c r="O1441" t="s">
        <v>10853</v>
      </c>
      <c r="P1441">
        <f>SUM(sample_report[[#This Row],[DIFF_4]:[DIFF_0]])</f>
        <v>-17845.595334000001</v>
      </c>
      <c r="Q1441" s="1">
        <f>sample_report[[#This Row],[CTP_4]]-sample_report[[#This Row],[NOM_TAX_4]]</f>
        <v>-11.298014999999999</v>
      </c>
      <c r="R1441" s="1">
        <f>sample_report[[#This Row],[CTP_3]]-sample_report[[#This Row],[NOM_TAX_3]]</f>
        <v>-23.299026999999995</v>
      </c>
      <c r="S1441" s="1">
        <f>sample_report[[#This Row],[CTP_2]]-sample_report[[#This Row],[NOMO_TAX_2]]</f>
        <v>-26.515191999999999</v>
      </c>
      <c r="T1441" s="1">
        <f>sample_report[[#This Row],[CTP_1]]-sample_report[[#This Row],[NOM_TAX_1]]</f>
        <v>-6007.6531000000014</v>
      </c>
      <c r="U1441" s="1">
        <f>sample_report[[#This Row],[CTP_0]]-sample_report[[#This Row],[NOM_TAX_0]]</f>
        <v>-11776.83</v>
      </c>
      <c r="V1441" t="s">
        <v>6101</v>
      </c>
      <c r="W1441" t="s">
        <v>6102</v>
      </c>
      <c r="X1441" t="s">
        <v>6096</v>
      </c>
      <c r="Y1441" t="s">
        <v>6372</v>
      </c>
      <c r="Z1441" t="s">
        <v>10851</v>
      </c>
      <c r="AA1441">
        <f>sample_report[[#This Row],[PTI_4]]*sample_report[[#This Row],[STR_4]]*0.01</f>
        <v>-14.921984999999999</v>
      </c>
      <c r="AB1441">
        <f>sample_report[[#This Row],[PTI_3]]*sample_report[[#This Row],[STR_3]]*0.01</f>
        <v>29.949026999999997</v>
      </c>
      <c r="AC1441">
        <f>sample_report[[#This Row],[PTI_2]]*sample_report[[#This Row],[STR_32]]*0.01</f>
        <v>35.305191999999998</v>
      </c>
      <c r="AD1441">
        <f>sample_report[[#This Row],[PTI_1]]*sample_report[[#This Row],[STR_1]]*0.01</f>
        <v>6026.9331000000011</v>
      </c>
      <c r="AE1441">
        <f>sample_report[[#This Row],[PTI_0]]*sample_report[[#This Row],[STR_0]]*0.01</f>
        <v>11804.83</v>
      </c>
      <c r="AF1441">
        <v>38.909999999999997</v>
      </c>
      <c r="AG1441">
        <v>38.909999999999997</v>
      </c>
      <c r="AH1441">
        <v>25.84</v>
      </c>
      <c r="AI1441">
        <v>25.89</v>
      </c>
      <c r="AJ1441">
        <v>25.75</v>
      </c>
      <c r="AK1441" t="s">
        <v>6105</v>
      </c>
      <c r="AL1441" t="s">
        <v>6375</v>
      </c>
      <c r="AM1441" t="s">
        <v>10854</v>
      </c>
      <c r="AN1441">
        <v>23279</v>
      </c>
      <c r="AO1441">
        <v>45844</v>
      </c>
      <c r="AP1441" t="s">
        <v>10855</v>
      </c>
      <c r="AQ1441" t="s">
        <v>10856</v>
      </c>
      <c r="AR1441" t="s">
        <v>10857</v>
      </c>
    </row>
    <row r="1442" spans="1:44" x14ac:dyDescent="0.3">
      <c r="A1442" t="s">
        <v>6093</v>
      </c>
      <c r="B1442" t="s">
        <v>6094</v>
      </c>
      <c r="C1442" t="s">
        <v>30</v>
      </c>
      <c r="D1442" t="s">
        <v>63</v>
      </c>
      <c r="E1442">
        <v>2016</v>
      </c>
      <c r="F1442">
        <v>-3835</v>
      </c>
      <c r="G1442" t="s">
        <v>10858</v>
      </c>
      <c r="H1442">
        <v>58139</v>
      </c>
      <c r="I1442">
        <v>271078</v>
      </c>
      <c r="J1442" t="s">
        <v>6101</v>
      </c>
      <c r="K1442">
        <v>-3005</v>
      </c>
      <c r="L1442">
        <v>-830</v>
      </c>
      <c r="M1442">
        <v>-33</v>
      </c>
      <c r="N1442" t="s">
        <v>35</v>
      </c>
      <c r="O1442" t="s">
        <v>10859</v>
      </c>
      <c r="P1442">
        <f>SUM(sample_report[[#This Row],[DIFF_4]:[DIFF_0]])</f>
        <v>12041.232</v>
      </c>
      <c r="Q1442" s="1">
        <f>sample_report[[#This Row],[CTP_4]]-sample_report[[#This Row],[NOM_TAX_4]]</f>
        <v>41.517600000000009</v>
      </c>
      <c r="R1442" s="1">
        <f>sample_report[[#This Row],[CTP_3]]-sample_report[[#This Row],[NOM_TAX_3]]</f>
        <v>14.882899999999999</v>
      </c>
      <c r="S1442" s="1">
        <f>sample_report[[#This Row],[CTP_2]]-sample_report[[#This Row],[NOMO_TAX_2]]</f>
        <v>-136.66849999999999</v>
      </c>
      <c r="T1442" s="1">
        <f>sample_report[[#This Row],[CTP_1]]-sample_report[[#This Row],[NOM_TAX_1]]</f>
        <v>10652.07</v>
      </c>
      <c r="U1442" s="1">
        <f>sample_report[[#This Row],[CTP_0]]-sample_report[[#This Row],[NOM_TAX_0]]</f>
        <v>1469.43</v>
      </c>
      <c r="V1442" t="s">
        <v>10860</v>
      </c>
      <c r="W1442" t="s">
        <v>6598</v>
      </c>
      <c r="X1442" t="s">
        <v>6099</v>
      </c>
      <c r="Y1442" t="s">
        <v>6100</v>
      </c>
      <c r="Z1442" t="s">
        <v>6101</v>
      </c>
      <c r="AA1442">
        <f>sample_report[[#This Row],[PTI_4]]*sample_report[[#This Row],[STR_4]]*0.01</f>
        <v>-40.497600000000006</v>
      </c>
      <c r="AB1442">
        <f>sample_report[[#This Row],[PTI_3]]*sample_report[[#This Row],[STR_3]]*0.01</f>
        <v>-10.1829</v>
      </c>
      <c r="AC1442">
        <f>sample_report[[#This Row],[PTI_2]]*sample_report[[#This Row],[STR_32]]*0.01</f>
        <v>146.6985</v>
      </c>
      <c r="AD1442">
        <f>sample_report[[#This Row],[PTI_1]]*sample_report[[#This Row],[STR_1]]*0.01</f>
        <v>-10642.32</v>
      </c>
      <c r="AE1442">
        <f>sample_report[[#This Row],[PTI_0]]*sample_report[[#This Row],[STR_0]]*0.01</f>
        <v>-1495.65</v>
      </c>
      <c r="AF1442">
        <v>39</v>
      </c>
      <c r="AG1442">
        <v>39</v>
      </c>
      <c r="AH1442">
        <v>39</v>
      </c>
      <c r="AI1442">
        <v>39</v>
      </c>
      <c r="AJ1442">
        <v>39</v>
      </c>
      <c r="AK1442" t="s">
        <v>10861</v>
      </c>
      <c r="AL1442" t="s">
        <v>6599</v>
      </c>
      <c r="AM1442" t="s">
        <v>6103</v>
      </c>
      <c r="AN1442">
        <v>-27288</v>
      </c>
      <c r="AO1442">
        <v>-3835</v>
      </c>
      <c r="AP1442" t="s">
        <v>10862</v>
      </c>
      <c r="AQ1442" t="s">
        <v>10863</v>
      </c>
      <c r="AR1442" t="s">
        <v>10864</v>
      </c>
    </row>
    <row r="1443" spans="1:44" x14ac:dyDescent="0.3">
      <c r="A1443" t="s">
        <v>6131</v>
      </c>
      <c r="B1443" t="s">
        <v>6132</v>
      </c>
      <c r="C1443" t="s">
        <v>30</v>
      </c>
      <c r="D1443" t="s">
        <v>63</v>
      </c>
      <c r="E1443">
        <v>2020</v>
      </c>
      <c r="F1443">
        <v>46970</v>
      </c>
      <c r="G1443" t="s">
        <v>10892</v>
      </c>
      <c r="H1443">
        <v>322860</v>
      </c>
      <c r="I1443">
        <v>508480</v>
      </c>
      <c r="J1443" t="s">
        <v>10893</v>
      </c>
      <c r="K1443">
        <v>6780</v>
      </c>
      <c r="L1443">
        <v>40190</v>
      </c>
      <c r="M1443">
        <v>832</v>
      </c>
      <c r="N1443" t="s">
        <v>10894</v>
      </c>
      <c r="O1443" t="s">
        <v>10895</v>
      </c>
      <c r="P1443">
        <f>SUM(sample_report[[#This Row],[DIFF_4]:[DIFF_0]])</f>
        <v>-24386.91329</v>
      </c>
      <c r="Q1443" s="1">
        <f>sample_report[[#This Row],[CTP_4]]-sample_report[[#This Row],[NOM_TAX_4]]</f>
        <v>-69.289829999999995</v>
      </c>
      <c r="R1443" s="1">
        <f>sample_report[[#This Row],[CTP_3]]-sample_report[[#This Row],[NOM_TAX_3]]</f>
        <v>-83.471699999999984</v>
      </c>
      <c r="S1443" s="1">
        <f>sample_report[[#This Row],[CTP_2]]-sample_report[[#This Row],[NOMO_TAX_2]]</f>
        <v>-44.683759999999999</v>
      </c>
      <c r="T1443" s="1">
        <f>sample_report[[#This Row],[CTP_1]]-sample_report[[#This Row],[NOM_TAX_1]]</f>
        <v>-12161.093000000001</v>
      </c>
      <c r="U1443" s="1">
        <f>sample_report[[#This Row],[CTP_0]]-sample_report[[#This Row],[NOM_TAX_0]]</f>
        <v>-12028.375</v>
      </c>
      <c r="V1443" t="s">
        <v>6139</v>
      </c>
      <c r="W1443" t="s">
        <v>6140</v>
      </c>
      <c r="X1443" t="s">
        <v>6134</v>
      </c>
      <c r="Y1443" t="s">
        <v>6393</v>
      </c>
      <c r="Z1443" t="s">
        <v>10893</v>
      </c>
      <c r="AA1443">
        <f>sample_report[[#This Row],[PTI_4]]*sample_report[[#This Row],[STR_4]]*0.01</f>
        <v>93.889830000000003</v>
      </c>
      <c r="AB1443">
        <f>sample_report[[#This Row],[PTI_3]]*sample_report[[#This Row],[STR_3]]*0.01</f>
        <v>111.67169999999999</v>
      </c>
      <c r="AC1443">
        <f>sample_report[[#This Row],[PTI_2]]*sample_report[[#This Row],[STR_32]]*0.01</f>
        <v>101.78376</v>
      </c>
      <c r="AD1443">
        <f>sample_report[[#This Row],[PTI_1]]*sample_report[[#This Row],[STR_1]]*0.01</f>
        <v>12264.093000000001</v>
      </c>
      <c r="AE1443">
        <f>sample_report[[#This Row],[PTI_0]]*sample_report[[#This Row],[STR_0]]*0.01</f>
        <v>12094.775</v>
      </c>
      <c r="AF1443">
        <v>38.909999999999997</v>
      </c>
      <c r="AG1443">
        <v>38.909999999999997</v>
      </c>
      <c r="AH1443">
        <v>25.84</v>
      </c>
      <c r="AI1443">
        <v>25.89</v>
      </c>
      <c r="AJ1443">
        <v>25.75</v>
      </c>
      <c r="AK1443" t="s">
        <v>6143</v>
      </c>
      <c r="AL1443" t="s">
        <v>6396</v>
      </c>
      <c r="AM1443" t="s">
        <v>10896</v>
      </c>
      <c r="AN1443">
        <v>47370</v>
      </c>
      <c r="AO1443">
        <v>46970</v>
      </c>
      <c r="AP1443" t="s">
        <v>10897</v>
      </c>
      <c r="AQ1443" t="s">
        <v>10898</v>
      </c>
      <c r="AR1443" t="s">
        <v>10899</v>
      </c>
    </row>
    <row r="1444" spans="1:44" x14ac:dyDescent="0.3">
      <c r="A1444" t="s">
        <v>6131</v>
      </c>
      <c r="B1444" t="s">
        <v>6132</v>
      </c>
      <c r="C1444" t="s">
        <v>30</v>
      </c>
      <c r="D1444" t="s">
        <v>63</v>
      </c>
      <c r="E1444">
        <v>2016</v>
      </c>
      <c r="F1444">
        <v>24130</v>
      </c>
      <c r="G1444" t="s">
        <v>10900</v>
      </c>
      <c r="H1444">
        <v>155440</v>
      </c>
      <c r="I1444">
        <v>277440</v>
      </c>
      <c r="J1444" t="s">
        <v>6139</v>
      </c>
      <c r="K1444">
        <v>5040</v>
      </c>
      <c r="L1444">
        <v>19090</v>
      </c>
      <c r="M1444">
        <v>695</v>
      </c>
      <c r="N1444" t="s">
        <v>10901</v>
      </c>
      <c r="O1444" t="s">
        <v>10902</v>
      </c>
      <c r="P1444">
        <f>SUM(sample_report[[#This Row],[DIFF_4]:[DIFF_0]])</f>
        <v>-19540.476999999999</v>
      </c>
      <c r="Q1444" s="1">
        <f>sample_report[[#This Row],[CTP_4]]-sample_report[[#This Row],[NOM_TAX_4]]</f>
        <v>-75.897999999999996</v>
      </c>
      <c r="R1444" s="1">
        <f>sample_report[[#This Row],[CTP_3]]-sample_report[[#This Row],[NOM_TAX_3]]</f>
        <v>-57.86</v>
      </c>
      <c r="S1444" s="1">
        <f>sample_report[[#This Row],[CTP_2]]-sample_report[[#This Row],[NOMO_TAX_2]]</f>
        <v>-37.319000000000017</v>
      </c>
      <c r="T1444" s="1">
        <f>sample_report[[#This Row],[CTP_1]]-sample_report[[#This Row],[NOM_TAX_1]]</f>
        <v>-9983.3000000000011</v>
      </c>
      <c r="U1444" s="1">
        <f>sample_report[[#This Row],[CTP_0]]-sample_report[[#This Row],[NOM_TAX_0]]</f>
        <v>-9386.1</v>
      </c>
      <c r="V1444" t="s">
        <v>10903</v>
      </c>
      <c r="W1444" t="s">
        <v>6619</v>
      </c>
      <c r="X1444" t="s">
        <v>6137</v>
      </c>
      <c r="Y1444" t="s">
        <v>6138</v>
      </c>
      <c r="Z1444" t="s">
        <v>6139</v>
      </c>
      <c r="AA1444">
        <f>sample_report[[#This Row],[PTI_4]]*sample_report[[#This Row],[STR_4]]*0.01</f>
        <v>88.99799999999999</v>
      </c>
      <c r="AB1444">
        <f>sample_report[[#This Row],[PTI_3]]*sample_report[[#This Row],[STR_3]]*0.01</f>
        <v>87.36</v>
      </c>
      <c r="AC1444">
        <f>sample_report[[#This Row],[PTI_2]]*sample_report[[#This Row],[STR_32]]*0.01</f>
        <v>110.01900000000002</v>
      </c>
      <c r="AD1444">
        <f>sample_report[[#This Row],[PTI_1]]*sample_report[[#This Row],[STR_1]]*0.01</f>
        <v>10069.800000000001</v>
      </c>
      <c r="AE1444">
        <f>sample_report[[#This Row],[PTI_0]]*sample_report[[#This Row],[STR_0]]*0.01</f>
        <v>9410.7000000000007</v>
      </c>
      <c r="AF1444">
        <v>39</v>
      </c>
      <c r="AG1444">
        <v>39</v>
      </c>
      <c r="AH1444">
        <v>39</v>
      </c>
      <c r="AI1444">
        <v>39</v>
      </c>
      <c r="AJ1444">
        <v>39</v>
      </c>
      <c r="AK1444" t="s">
        <v>10904</v>
      </c>
      <c r="AL1444" t="s">
        <v>2712</v>
      </c>
      <c r="AM1444" t="s">
        <v>6141</v>
      </c>
      <c r="AN1444">
        <v>25820</v>
      </c>
      <c r="AO1444">
        <v>24130</v>
      </c>
      <c r="AP1444" t="s">
        <v>10905</v>
      </c>
      <c r="AQ1444" t="s">
        <v>10906</v>
      </c>
      <c r="AR1444" t="s">
        <v>35</v>
      </c>
    </row>
    <row r="1445" spans="1:44" hidden="1" x14ac:dyDescent="0.3">
      <c r="A1445" t="s">
        <v>2796</v>
      </c>
      <c r="B1445" t="s">
        <v>2797</v>
      </c>
      <c r="C1445" t="s">
        <v>30</v>
      </c>
      <c r="D1445" t="s">
        <v>1982</v>
      </c>
      <c r="E1445">
        <v>2018</v>
      </c>
      <c r="F1445">
        <v>444200</v>
      </c>
      <c r="G1445" t="s">
        <v>10979</v>
      </c>
      <c r="H1445">
        <v>1279900</v>
      </c>
      <c r="I1445">
        <v>4083000</v>
      </c>
      <c r="J1445" t="s">
        <v>2804</v>
      </c>
      <c r="K1445">
        <v>126300</v>
      </c>
      <c r="L1445">
        <v>313400</v>
      </c>
      <c r="M1445">
        <v>812</v>
      </c>
      <c r="N1445" t="s">
        <v>10980</v>
      </c>
      <c r="O1445" t="s">
        <v>10981</v>
      </c>
      <c r="P1445">
        <f>SUM(sample_report[[#This Row],[DIFF_4]:[DIFF_0]])</f>
        <v>5397</v>
      </c>
      <c r="Q1445">
        <f>sample_report[[#This Row],[CTP_4]]-sample_report[[#This Row],[NOM_TAX_4]]</f>
        <v>869</v>
      </c>
      <c r="R1445" s="1">
        <f>sample_report[[#This Row],[CTP_3]]-sample_report[[#This Row],[NOM_TAX_3]]</f>
        <v>1186</v>
      </c>
      <c r="S1445" s="1">
        <f>sample_report[[#This Row],[CTP_2]]-sample_report[[#This Row],[NOMO_TAX_2]]</f>
        <v>953</v>
      </c>
      <c r="T1445" s="1">
        <f>sample_report[[#This Row],[CTP_1]]-sample_report[[#This Row],[NOM_TAX_1]]</f>
        <v>1185</v>
      </c>
      <c r="U1445" s="1">
        <f>sample_report[[#This Row],[CTP_0]]-sample_report[[#This Row],[NOM_TAX_0]]</f>
        <v>1204</v>
      </c>
      <c r="V1445" t="s">
        <v>2816</v>
      </c>
      <c r="W1445" t="s">
        <v>2817</v>
      </c>
      <c r="X1445" t="s">
        <v>2802</v>
      </c>
      <c r="Y1445" t="s">
        <v>2803</v>
      </c>
      <c r="Z1445" t="s">
        <v>2804</v>
      </c>
      <c r="AA1445">
        <f>sample_report[[#This Row],[PTI_4]]*sample_report[[#This Row],[STR_4]]*0.01</f>
        <v>0</v>
      </c>
      <c r="AK1445" t="s">
        <v>2820</v>
      </c>
      <c r="AL1445" t="s">
        <v>10982</v>
      </c>
      <c r="AM1445" t="s">
        <v>2806</v>
      </c>
      <c r="AN1445">
        <v>403900</v>
      </c>
      <c r="AO1445">
        <v>444200</v>
      </c>
      <c r="AP1445" t="s">
        <v>10983</v>
      </c>
      <c r="AQ1445" t="s">
        <v>198</v>
      </c>
      <c r="AR1445" t="s">
        <v>10984</v>
      </c>
    </row>
    <row r="1446" spans="1:44" hidden="1" x14ac:dyDescent="0.3">
      <c r="A1446" t="s">
        <v>7073</v>
      </c>
      <c r="B1446" t="s">
        <v>7074</v>
      </c>
      <c r="C1446" t="s">
        <v>30</v>
      </c>
      <c r="D1446" t="s">
        <v>1982</v>
      </c>
      <c r="E1446">
        <v>2018</v>
      </c>
      <c r="F1446">
        <v>148400</v>
      </c>
      <c r="G1446" t="s">
        <v>10985</v>
      </c>
      <c r="H1446">
        <v>693100</v>
      </c>
      <c r="I1446">
        <v>3780600</v>
      </c>
      <c r="J1446" t="s">
        <v>7080</v>
      </c>
      <c r="K1446">
        <v>-40500</v>
      </c>
      <c r="L1446">
        <v>189000</v>
      </c>
      <c r="M1446">
        <v>502</v>
      </c>
      <c r="N1446" t="s">
        <v>10986</v>
      </c>
      <c r="O1446" t="s">
        <v>10987</v>
      </c>
      <c r="P1446">
        <f>SUM(sample_report[[#This Row],[DIFF_4]:[DIFF_0]])</f>
        <v>3526</v>
      </c>
      <c r="Q1446">
        <f>sample_report[[#This Row],[CTP_4]]-sample_report[[#This Row],[NOM_TAX_4]]</f>
        <v>679</v>
      </c>
      <c r="R1446" s="1">
        <f>sample_report[[#This Row],[CTP_3]]-sample_report[[#This Row],[NOM_TAX_3]]</f>
        <v>941</v>
      </c>
      <c r="S1446" s="1">
        <f>sample_report[[#This Row],[CTP_2]]-sample_report[[#This Row],[NOMO_TAX_2]]</f>
        <v>1001</v>
      </c>
      <c r="T1446" s="1">
        <f>sample_report[[#This Row],[CTP_1]]-sample_report[[#This Row],[NOM_TAX_1]]</f>
        <v>557</v>
      </c>
      <c r="U1446" s="1">
        <f>sample_report[[#This Row],[CTP_0]]-sample_report[[#This Row],[NOM_TAX_0]]</f>
        <v>348</v>
      </c>
      <c r="V1446" t="s">
        <v>7090</v>
      </c>
      <c r="W1446" t="s">
        <v>7091</v>
      </c>
      <c r="X1446" t="s">
        <v>2815</v>
      </c>
      <c r="Y1446" t="s">
        <v>7079</v>
      </c>
      <c r="Z1446" t="s">
        <v>7080</v>
      </c>
      <c r="AA1446">
        <f>sample_report[[#This Row],[PTI_4]]*sample_report[[#This Row],[STR_4]]*0.01</f>
        <v>0</v>
      </c>
      <c r="AK1446" t="s">
        <v>7094</v>
      </c>
      <c r="AL1446" t="s">
        <v>10988</v>
      </c>
      <c r="AM1446" t="s">
        <v>7082</v>
      </c>
      <c r="AN1446">
        <v>291400</v>
      </c>
      <c r="AO1446">
        <v>148400</v>
      </c>
      <c r="AP1446" t="s">
        <v>10989</v>
      </c>
      <c r="AQ1446" t="s">
        <v>198</v>
      </c>
      <c r="AR1446" t="s">
        <v>35</v>
      </c>
    </row>
    <row r="1447" spans="1:44" hidden="1" x14ac:dyDescent="0.3">
      <c r="A1447" t="s">
        <v>2796</v>
      </c>
      <c r="B1447" t="s">
        <v>2797</v>
      </c>
      <c r="C1447" t="s">
        <v>30</v>
      </c>
      <c r="D1447" t="s">
        <v>1982</v>
      </c>
      <c r="E1447">
        <v>2019</v>
      </c>
      <c r="F1447">
        <v>476500</v>
      </c>
      <c r="G1447" t="s">
        <v>11028</v>
      </c>
      <c r="H1447">
        <v>1524300</v>
      </c>
      <c r="I1447">
        <v>4540000</v>
      </c>
      <c r="J1447" t="s">
        <v>2805</v>
      </c>
      <c r="K1447">
        <v>106100</v>
      </c>
      <c r="L1447">
        <v>365900</v>
      </c>
      <c r="M1447">
        <v>849</v>
      </c>
      <c r="N1447" t="s">
        <v>11029</v>
      </c>
      <c r="O1447" t="s">
        <v>11030</v>
      </c>
      <c r="P1447">
        <f>SUM(sample_report[[#This Row],[DIFF_4]:[DIFF_0]])</f>
        <v>5715</v>
      </c>
      <c r="Q1447">
        <f>sample_report[[#This Row],[CTP_4]]-sample_report[[#This Row],[NOM_TAX_4]]</f>
        <v>1186</v>
      </c>
      <c r="R1447" s="1">
        <f>sample_report[[#This Row],[CTP_3]]-sample_report[[#This Row],[NOM_TAX_3]]</f>
        <v>953</v>
      </c>
      <c r="S1447" s="1">
        <f>sample_report[[#This Row],[CTP_2]]-sample_report[[#This Row],[NOMO_TAX_2]]</f>
        <v>1185</v>
      </c>
      <c r="T1447" s="1">
        <f>sample_report[[#This Row],[CTP_1]]-sample_report[[#This Row],[NOM_TAX_1]]</f>
        <v>1204</v>
      </c>
      <c r="U1447" s="1">
        <f>sample_report[[#This Row],[CTP_0]]-sample_report[[#This Row],[NOM_TAX_0]]</f>
        <v>1187</v>
      </c>
      <c r="V1447" t="s">
        <v>2817</v>
      </c>
      <c r="W1447" t="s">
        <v>2802</v>
      </c>
      <c r="X1447" t="s">
        <v>2803</v>
      </c>
      <c r="Y1447" t="s">
        <v>2804</v>
      </c>
      <c r="Z1447" t="s">
        <v>2805</v>
      </c>
      <c r="AA1447">
        <f>sample_report[[#This Row],[PTI_4]]*sample_report[[#This Row],[STR_4]]*0.01</f>
        <v>0</v>
      </c>
      <c r="AK1447" t="s">
        <v>10982</v>
      </c>
      <c r="AL1447" t="s">
        <v>2806</v>
      </c>
      <c r="AM1447" t="s">
        <v>2807</v>
      </c>
      <c r="AN1447">
        <v>444200</v>
      </c>
      <c r="AO1447">
        <v>476500</v>
      </c>
      <c r="AP1447" t="s">
        <v>11031</v>
      </c>
      <c r="AQ1447" t="s">
        <v>198</v>
      </c>
      <c r="AR1447" t="s">
        <v>11032</v>
      </c>
    </row>
    <row r="1448" spans="1:44" hidden="1" x14ac:dyDescent="0.3">
      <c r="A1448" t="s">
        <v>7073</v>
      </c>
      <c r="B1448" t="s">
        <v>7074</v>
      </c>
      <c r="C1448" t="s">
        <v>30</v>
      </c>
      <c r="D1448" t="s">
        <v>1982</v>
      </c>
      <c r="E1448">
        <v>2019</v>
      </c>
      <c r="F1448">
        <v>397800</v>
      </c>
      <c r="G1448" t="s">
        <v>11033</v>
      </c>
      <c r="H1448">
        <v>788600</v>
      </c>
      <c r="I1448">
        <v>3870100</v>
      </c>
      <c r="J1448" t="s">
        <v>7081</v>
      </c>
      <c r="K1448">
        <v>90000</v>
      </c>
      <c r="L1448">
        <v>307600</v>
      </c>
      <c r="M1448">
        <v>804</v>
      </c>
      <c r="N1448" t="s">
        <v>11034</v>
      </c>
      <c r="O1448" t="s">
        <v>11035</v>
      </c>
      <c r="P1448">
        <f>SUM(sample_report[[#This Row],[DIFF_4]:[DIFF_0]])</f>
        <v>3447</v>
      </c>
      <c r="Q1448">
        <f>sample_report[[#This Row],[CTP_4]]-sample_report[[#This Row],[NOM_TAX_4]]</f>
        <v>941</v>
      </c>
      <c r="R1448" s="1">
        <f>sample_report[[#This Row],[CTP_3]]-sample_report[[#This Row],[NOM_TAX_3]]</f>
        <v>1001</v>
      </c>
      <c r="S1448" s="1">
        <f>sample_report[[#This Row],[CTP_2]]-sample_report[[#This Row],[NOMO_TAX_2]]</f>
        <v>557</v>
      </c>
      <c r="T1448" s="1">
        <f>sample_report[[#This Row],[CTP_1]]-sample_report[[#This Row],[NOM_TAX_1]]</f>
        <v>348</v>
      </c>
      <c r="U1448" s="1">
        <f>sample_report[[#This Row],[CTP_0]]-sample_report[[#This Row],[NOM_TAX_0]]</f>
        <v>600</v>
      </c>
      <c r="V1448" t="s">
        <v>7091</v>
      </c>
      <c r="W1448" t="s">
        <v>2815</v>
      </c>
      <c r="X1448" t="s">
        <v>7079</v>
      </c>
      <c r="Y1448" t="s">
        <v>7080</v>
      </c>
      <c r="Z1448" t="s">
        <v>7081</v>
      </c>
      <c r="AA1448">
        <f>sample_report[[#This Row],[PTI_4]]*sample_report[[#This Row],[STR_4]]*0.01</f>
        <v>0</v>
      </c>
      <c r="AK1448" t="s">
        <v>10988</v>
      </c>
      <c r="AL1448" t="s">
        <v>7082</v>
      </c>
      <c r="AM1448" t="s">
        <v>7083</v>
      </c>
      <c r="AN1448">
        <v>148400</v>
      </c>
      <c r="AO1448">
        <v>397800</v>
      </c>
      <c r="AP1448" t="s">
        <v>11036</v>
      </c>
      <c r="AQ1448" t="s">
        <v>198</v>
      </c>
      <c r="AR1448" t="s">
        <v>35</v>
      </c>
    </row>
    <row r="1449" spans="1:44" hidden="1" x14ac:dyDescent="0.3">
      <c r="A1449" t="s">
        <v>2796</v>
      </c>
      <c r="B1449" t="s">
        <v>2797</v>
      </c>
      <c r="C1449" t="s">
        <v>30</v>
      </c>
      <c r="D1449" t="s">
        <v>1982</v>
      </c>
      <c r="E1449">
        <v>2017</v>
      </c>
      <c r="F1449">
        <v>403900</v>
      </c>
      <c r="G1449" t="s">
        <v>11073</v>
      </c>
      <c r="H1449">
        <v>1077800</v>
      </c>
      <c r="I1449">
        <v>3634700</v>
      </c>
      <c r="J1449" t="s">
        <v>2803</v>
      </c>
      <c r="K1449">
        <v>132500</v>
      </c>
      <c r="L1449">
        <v>267900</v>
      </c>
      <c r="M1449">
        <v>771</v>
      </c>
      <c r="N1449" t="s">
        <v>11074</v>
      </c>
      <c r="O1449" t="s">
        <v>11075</v>
      </c>
      <c r="P1449">
        <f>SUM(sample_report[[#This Row],[DIFF_4]:[DIFF_0]])</f>
        <v>5194</v>
      </c>
      <c r="Q1449">
        <f>sample_report[[#This Row],[CTP_4]]-sample_report[[#This Row],[NOM_TAX_4]]</f>
        <v>1001</v>
      </c>
      <c r="R1449" s="1">
        <f>sample_report[[#This Row],[CTP_3]]-sample_report[[#This Row],[NOM_TAX_3]]</f>
        <v>869</v>
      </c>
      <c r="S1449" s="1">
        <f>sample_report[[#This Row],[CTP_2]]-sample_report[[#This Row],[NOMO_TAX_2]]</f>
        <v>1186</v>
      </c>
      <c r="T1449" s="1">
        <f>sample_report[[#This Row],[CTP_1]]-sample_report[[#This Row],[NOM_TAX_1]]</f>
        <v>953</v>
      </c>
      <c r="U1449" s="1">
        <f>sample_report[[#This Row],[CTP_0]]-sample_report[[#This Row],[NOM_TAX_0]]</f>
        <v>1185</v>
      </c>
      <c r="V1449" t="s">
        <v>2815</v>
      </c>
      <c r="W1449" t="s">
        <v>2816</v>
      </c>
      <c r="X1449" t="s">
        <v>2817</v>
      </c>
      <c r="Y1449" t="s">
        <v>2802</v>
      </c>
      <c r="Z1449" t="s">
        <v>2803</v>
      </c>
      <c r="AA1449">
        <f>sample_report[[#This Row],[PTI_4]]*sample_report[[#This Row],[STR_4]]*0.01</f>
        <v>0</v>
      </c>
      <c r="AK1449" t="s">
        <v>2819</v>
      </c>
      <c r="AL1449" t="s">
        <v>2820</v>
      </c>
      <c r="AM1449" t="s">
        <v>10982</v>
      </c>
      <c r="AN1449">
        <v>361900</v>
      </c>
      <c r="AO1449">
        <v>403900</v>
      </c>
      <c r="AP1449" t="s">
        <v>11076</v>
      </c>
      <c r="AQ1449" t="s">
        <v>198</v>
      </c>
      <c r="AR1449" t="s">
        <v>11077</v>
      </c>
    </row>
    <row r="1450" spans="1:44" hidden="1" x14ac:dyDescent="0.3">
      <c r="A1450" t="s">
        <v>7073</v>
      </c>
      <c r="B1450" t="s">
        <v>7074</v>
      </c>
      <c r="C1450" t="s">
        <v>30</v>
      </c>
      <c r="D1450" t="s">
        <v>1982</v>
      </c>
      <c r="E1450">
        <v>2017</v>
      </c>
      <c r="F1450">
        <v>291400</v>
      </c>
      <c r="G1450" t="s">
        <v>11078</v>
      </c>
      <c r="H1450">
        <v>669800</v>
      </c>
      <c r="I1450">
        <v>3752500</v>
      </c>
      <c r="J1450" t="s">
        <v>7079</v>
      </c>
      <c r="K1450">
        <v>95700</v>
      </c>
      <c r="L1450">
        <v>195900</v>
      </c>
      <c r="M1450">
        <v>541</v>
      </c>
      <c r="N1450" t="s">
        <v>11079</v>
      </c>
      <c r="O1450" t="s">
        <v>11080</v>
      </c>
      <c r="P1450">
        <f>SUM(sample_report[[#This Row],[DIFF_4]:[DIFF_0]])</f>
        <v>3646</v>
      </c>
      <c r="Q1450">
        <f>sample_report[[#This Row],[CTP_4]]-sample_report[[#This Row],[NOM_TAX_4]]</f>
        <v>468</v>
      </c>
      <c r="R1450" s="1">
        <f>sample_report[[#This Row],[CTP_3]]-sample_report[[#This Row],[NOM_TAX_3]]</f>
        <v>679</v>
      </c>
      <c r="S1450" s="1">
        <f>sample_report[[#This Row],[CTP_2]]-sample_report[[#This Row],[NOMO_TAX_2]]</f>
        <v>941</v>
      </c>
      <c r="T1450" s="1">
        <f>sample_report[[#This Row],[CTP_1]]-sample_report[[#This Row],[NOM_TAX_1]]</f>
        <v>1001</v>
      </c>
      <c r="U1450" s="1">
        <f>sample_report[[#This Row],[CTP_0]]-sample_report[[#This Row],[NOM_TAX_0]]</f>
        <v>557</v>
      </c>
      <c r="V1450" t="s">
        <v>4778</v>
      </c>
      <c r="W1450" t="s">
        <v>7090</v>
      </c>
      <c r="X1450" t="s">
        <v>7091</v>
      </c>
      <c r="Y1450" t="s">
        <v>2815</v>
      </c>
      <c r="Z1450" t="s">
        <v>7079</v>
      </c>
      <c r="AA1450">
        <f>sample_report[[#This Row],[PTI_4]]*sample_report[[#This Row],[STR_4]]*0.01</f>
        <v>0</v>
      </c>
      <c r="AK1450" t="s">
        <v>7093</v>
      </c>
      <c r="AL1450" t="s">
        <v>7094</v>
      </c>
      <c r="AM1450" t="s">
        <v>10988</v>
      </c>
      <c r="AN1450">
        <v>309400</v>
      </c>
      <c r="AO1450">
        <v>291400</v>
      </c>
      <c r="AP1450" t="s">
        <v>11081</v>
      </c>
      <c r="AQ1450" t="s">
        <v>198</v>
      </c>
      <c r="AR1450" t="s">
        <v>35</v>
      </c>
    </row>
    <row r="1451" spans="1:44" x14ac:dyDescent="0.3">
      <c r="A1451" t="s">
        <v>11117</v>
      </c>
      <c r="B1451" t="s">
        <v>11118</v>
      </c>
      <c r="C1451" t="s">
        <v>30</v>
      </c>
      <c r="D1451" t="s">
        <v>2508</v>
      </c>
      <c r="E1451">
        <v>2020</v>
      </c>
      <c r="F1451">
        <v>353000</v>
      </c>
      <c r="G1451" t="s">
        <v>11119</v>
      </c>
      <c r="H1451">
        <v>6534400</v>
      </c>
      <c r="I1451">
        <v>21636900</v>
      </c>
      <c r="J1451" t="s">
        <v>11120</v>
      </c>
      <c r="K1451">
        <v>78600</v>
      </c>
      <c r="L1451">
        <v>274400</v>
      </c>
      <c r="M1451">
        <v>181</v>
      </c>
      <c r="N1451" t="s">
        <v>11121</v>
      </c>
      <c r="O1451" t="s">
        <v>11122</v>
      </c>
      <c r="P1451">
        <f>SUM(sample_report[[#This Row],[DIFF_4]:[DIFF_0]])</f>
        <v>-212803.70360000001</v>
      </c>
      <c r="Q1451" s="1">
        <f>sample_report[[#This Row],[CTP_4]]-sample_report[[#This Row],[NOM_TAX_4]]</f>
        <v>-880.4357</v>
      </c>
      <c r="R1451" s="1">
        <f>sample_report[[#This Row],[CTP_3]]-sample_report[[#This Row],[NOM_TAX_3]]</f>
        <v>-1198.9450999999999</v>
      </c>
      <c r="S1451" s="1">
        <f>sample_report[[#This Row],[CTP_2]]-sample_report[[#This Row],[NOMO_TAX_2]]</f>
        <v>-961.15279999999996</v>
      </c>
      <c r="T1451" s="1">
        <f>sample_report[[#This Row],[CTP_1]]-sample_report[[#This Row],[NOM_TAX_1]]</f>
        <v>-119083.67</v>
      </c>
      <c r="U1451" s="1">
        <f>sample_report[[#This Row],[CTP_0]]-sample_report[[#This Row],[NOM_TAX_0]]</f>
        <v>-90679.5</v>
      </c>
      <c r="V1451" t="s">
        <v>11123</v>
      </c>
      <c r="W1451" t="s">
        <v>11124</v>
      </c>
      <c r="X1451" t="s">
        <v>3670</v>
      </c>
      <c r="Y1451" t="s">
        <v>5661</v>
      </c>
      <c r="Z1451" t="s">
        <v>11120</v>
      </c>
      <c r="AA1451">
        <f>sample_report[[#This Row],[PTI_4]]*sample_report[[#This Row],[STR_4]]*0.01</f>
        <v>905.4357</v>
      </c>
      <c r="AB1451">
        <f>sample_report[[#This Row],[PTI_3]]*sample_report[[#This Row],[STR_3]]*0.01</f>
        <v>1229.9450999999999</v>
      </c>
      <c r="AC1451">
        <f>sample_report[[#This Row],[PTI_2]]*sample_report[[#This Row],[STR_32]]*0.01</f>
        <v>1012.1528</v>
      </c>
      <c r="AD1451">
        <f>sample_report[[#This Row],[PTI_1]]*sample_report[[#This Row],[STR_1]]*0.01</f>
        <v>119171.67</v>
      </c>
      <c r="AE1451">
        <f>sample_report[[#This Row],[PTI_0]]*sample_report[[#This Row],[STR_0]]*0.01</f>
        <v>90897.5</v>
      </c>
      <c r="AF1451">
        <v>38.909999999999997</v>
      </c>
      <c r="AG1451">
        <v>38.909999999999997</v>
      </c>
      <c r="AH1451">
        <v>25.84</v>
      </c>
      <c r="AI1451">
        <v>25.89</v>
      </c>
      <c r="AJ1451">
        <v>25.75</v>
      </c>
      <c r="AK1451" t="s">
        <v>11125</v>
      </c>
      <c r="AL1451" t="s">
        <v>11126</v>
      </c>
      <c r="AM1451" t="s">
        <v>11127</v>
      </c>
      <c r="AN1451">
        <v>460300</v>
      </c>
      <c r="AO1451">
        <v>353000</v>
      </c>
      <c r="AP1451" t="s">
        <v>11128</v>
      </c>
      <c r="AQ1451" t="s">
        <v>35</v>
      </c>
      <c r="AR1451" t="s">
        <v>11129</v>
      </c>
    </row>
    <row r="1452" spans="1:44" x14ac:dyDescent="0.3">
      <c r="A1452" t="s">
        <v>11117</v>
      </c>
      <c r="B1452" t="s">
        <v>11118</v>
      </c>
      <c r="C1452" t="s">
        <v>30</v>
      </c>
      <c r="D1452" t="s">
        <v>2508</v>
      </c>
      <c r="E1452">
        <v>2016</v>
      </c>
      <c r="F1452">
        <v>232700</v>
      </c>
      <c r="G1452" t="s">
        <v>11130</v>
      </c>
      <c r="H1452">
        <v>1823600</v>
      </c>
      <c r="I1452">
        <v>6976800</v>
      </c>
      <c r="J1452" t="s">
        <v>11123</v>
      </c>
      <c r="K1452">
        <v>86700</v>
      </c>
      <c r="L1452">
        <v>146000</v>
      </c>
      <c r="M1452">
        <v>214</v>
      </c>
      <c r="N1452" t="s">
        <v>11131</v>
      </c>
      <c r="O1452" t="s">
        <v>11132</v>
      </c>
      <c r="P1452">
        <f>SUM(sample_report[[#This Row],[DIFF_4]:[DIFF_0]])</f>
        <v>-129171.3594</v>
      </c>
      <c r="Q1452" s="1">
        <f>sample_report[[#This Row],[CTP_4]]-sample_report[[#This Row],[NOM_TAX_4]]</f>
        <v>-230.39940000000004</v>
      </c>
      <c r="R1452" s="1">
        <f>sample_report[[#This Row],[CTP_3]]-sample_report[[#This Row],[NOM_TAX_3]]</f>
        <v>0.10999999999999943</v>
      </c>
      <c r="S1452" s="1">
        <f>sample_report[[#This Row],[CTP_2]]-sample_report[[#This Row],[NOMO_TAX_2]]</f>
        <v>-125.07</v>
      </c>
      <c r="T1452" s="1">
        <f>sample_report[[#This Row],[CTP_1]]-sample_report[[#This Row],[NOM_TAX_1]]</f>
        <v>-38088</v>
      </c>
      <c r="U1452" s="1">
        <f>sample_report[[#This Row],[CTP_0]]-sample_report[[#This Row],[NOM_TAX_0]]</f>
        <v>-90728</v>
      </c>
      <c r="V1452" t="s">
        <v>11133</v>
      </c>
      <c r="W1452" t="s">
        <v>84</v>
      </c>
      <c r="X1452" t="s">
        <v>4763</v>
      </c>
      <c r="Y1452" t="s">
        <v>9726</v>
      </c>
      <c r="Z1452" t="s">
        <v>11123</v>
      </c>
      <c r="AA1452">
        <f>sample_report[[#This Row],[PTI_4]]*sample_report[[#This Row],[STR_4]]*0.01</f>
        <v>236.90940000000003</v>
      </c>
      <c r="AB1452">
        <f>sample_report[[#This Row],[PTI_3]]*sample_report[[#This Row],[STR_3]]*0.01</f>
        <v>19.89</v>
      </c>
      <c r="AC1452">
        <f>sample_report[[#This Row],[PTI_2]]*sample_report[[#This Row],[STR_32]]*0.01</f>
        <v>161.07</v>
      </c>
      <c r="AD1452">
        <f>sample_report[[#This Row],[PTI_1]]*sample_report[[#This Row],[STR_1]]*0.01</f>
        <v>38142</v>
      </c>
      <c r="AE1452">
        <f>sample_report[[#This Row],[PTI_0]]*sample_report[[#This Row],[STR_0]]*0.01</f>
        <v>90753</v>
      </c>
      <c r="AF1452">
        <v>39</v>
      </c>
      <c r="AG1452">
        <v>39</v>
      </c>
      <c r="AH1452">
        <v>39</v>
      </c>
      <c r="AI1452">
        <v>39</v>
      </c>
      <c r="AJ1452">
        <v>39</v>
      </c>
      <c r="AK1452" t="s">
        <v>11134</v>
      </c>
      <c r="AL1452" t="s">
        <v>3670</v>
      </c>
      <c r="AM1452" t="s">
        <v>7992</v>
      </c>
      <c r="AN1452">
        <v>97800</v>
      </c>
      <c r="AO1452">
        <v>232700</v>
      </c>
      <c r="AP1452" t="s">
        <v>11135</v>
      </c>
      <c r="AQ1452" t="s">
        <v>35</v>
      </c>
      <c r="AR1452" t="s">
        <v>11136</v>
      </c>
    </row>
    <row r="1453" spans="1:44" hidden="1" x14ac:dyDescent="0.3">
      <c r="A1453" t="s">
        <v>9429</v>
      </c>
      <c r="B1453" t="s">
        <v>9430</v>
      </c>
      <c r="C1453" t="s">
        <v>30</v>
      </c>
      <c r="D1453" t="s">
        <v>2638</v>
      </c>
      <c r="E1453">
        <v>2018</v>
      </c>
      <c r="F1453">
        <v>29299</v>
      </c>
      <c r="G1453" t="s">
        <v>11211</v>
      </c>
      <c r="H1453">
        <v>22359</v>
      </c>
      <c r="I1453">
        <v>124087</v>
      </c>
      <c r="J1453" t="s">
        <v>9437</v>
      </c>
      <c r="K1453">
        <v>5877</v>
      </c>
      <c r="L1453">
        <v>23446</v>
      </c>
      <c r="M1453">
        <v>2002</v>
      </c>
      <c r="N1453" t="s">
        <v>11212</v>
      </c>
      <c r="O1453" t="s">
        <v>11213</v>
      </c>
      <c r="P1453">
        <f>SUM(sample_report[[#This Row],[DIFF_4]:[DIFF_0]])</f>
        <v>338.79999999999995</v>
      </c>
      <c r="Q1453">
        <f>sample_report[[#This Row],[CTP_4]]-sample_report[[#This Row],[NOM_TAX_4]]</f>
        <v>58.41</v>
      </c>
      <c r="R1453" s="1">
        <f>sample_report[[#This Row],[CTP_3]]-sample_report[[#This Row],[NOM_TAX_3]]</f>
        <v>65.67</v>
      </c>
      <c r="S1453" s="1">
        <f>sample_report[[#This Row],[CTP_2]]-sample_report[[#This Row],[NOMO_TAX_2]]</f>
        <v>80.38</v>
      </c>
      <c r="T1453" s="1">
        <f>sample_report[[#This Row],[CTP_1]]-sample_report[[#This Row],[NOM_TAX_1]]</f>
        <v>84.25</v>
      </c>
      <c r="U1453" s="1">
        <f>sample_report[[#This Row],[CTP_0]]-sample_report[[#This Row],[NOM_TAX_0]]</f>
        <v>50.09</v>
      </c>
      <c r="V1453" t="s">
        <v>9449</v>
      </c>
      <c r="W1453" t="s">
        <v>9450</v>
      </c>
      <c r="X1453" t="s">
        <v>9435</v>
      </c>
      <c r="Y1453" t="s">
        <v>9436</v>
      </c>
      <c r="Z1453" t="s">
        <v>9437</v>
      </c>
      <c r="AA1453">
        <f>sample_report[[#This Row],[PTI_4]]*sample_report[[#This Row],[STR_4]]*0.01</f>
        <v>0</v>
      </c>
      <c r="AK1453" t="s">
        <v>9453</v>
      </c>
      <c r="AL1453" t="s">
        <v>11214</v>
      </c>
      <c r="AM1453" t="s">
        <v>9439</v>
      </c>
      <c r="AN1453">
        <v>26918</v>
      </c>
      <c r="AO1453">
        <v>29299</v>
      </c>
      <c r="AP1453" t="s">
        <v>11215</v>
      </c>
      <c r="AQ1453" t="s">
        <v>198</v>
      </c>
      <c r="AR1453" t="s">
        <v>35</v>
      </c>
    </row>
    <row r="1454" spans="1:44" hidden="1" x14ac:dyDescent="0.3">
      <c r="A1454" t="s">
        <v>9429</v>
      </c>
      <c r="B1454" t="s">
        <v>9430</v>
      </c>
      <c r="C1454" t="s">
        <v>30</v>
      </c>
      <c r="D1454" t="s">
        <v>2638</v>
      </c>
      <c r="E1454">
        <v>2019</v>
      </c>
      <c r="F1454">
        <v>31747</v>
      </c>
      <c r="G1454" t="s">
        <v>11241</v>
      </c>
      <c r="H1454">
        <v>41018</v>
      </c>
      <c r="I1454">
        <v>148327</v>
      </c>
      <c r="J1454" t="s">
        <v>9438</v>
      </c>
      <c r="K1454">
        <v>5616</v>
      </c>
      <c r="L1454">
        <v>26158</v>
      </c>
      <c r="M1454">
        <v>1920</v>
      </c>
      <c r="N1454" t="s">
        <v>11242</v>
      </c>
      <c r="O1454" t="s">
        <v>11243</v>
      </c>
      <c r="P1454">
        <f>SUM(sample_report[[#This Row],[DIFF_4]:[DIFF_0]])</f>
        <v>331.46999999999997</v>
      </c>
      <c r="Q1454">
        <f>sample_report[[#This Row],[CTP_4]]-sample_report[[#This Row],[NOM_TAX_4]]</f>
        <v>65.67</v>
      </c>
      <c r="R1454" s="1">
        <f>sample_report[[#This Row],[CTP_3]]-sample_report[[#This Row],[NOM_TAX_3]]</f>
        <v>80.38</v>
      </c>
      <c r="S1454" s="1">
        <f>sample_report[[#This Row],[CTP_2]]-sample_report[[#This Row],[NOMO_TAX_2]]</f>
        <v>84.25</v>
      </c>
      <c r="T1454" s="1">
        <f>sample_report[[#This Row],[CTP_1]]-sample_report[[#This Row],[NOM_TAX_1]]</f>
        <v>50.09</v>
      </c>
      <c r="U1454" s="1">
        <f>sample_report[[#This Row],[CTP_0]]-sample_report[[#This Row],[NOM_TAX_0]]</f>
        <v>51.08</v>
      </c>
      <c r="V1454" t="s">
        <v>9450</v>
      </c>
      <c r="W1454" t="s">
        <v>9435</v>
      </c>
      <c r="X1454" t="s">
        <v>9436</v>
      </c>
      <c r="Y1454" t="s">
        <v>9437</v>
      </c>
      <c r="Z1454" t="s">
        <v>9438</v>
      </c>
      <c r="AA1454">
        <f>sample_report[[#This Row],[PTI_4]]*sample_report[[#This Row],[STR_4]]*0.01</f>
        <v>0</v>
      </c>
      <c r="AK1454" t="s">
        <v>11214</v>
      </c>
      <c r="AL1454" t="s">
        <v>9439</v>
      </c>
      <c r="AM1454" t="s">
        <v>9440</v>
      </c>
      <c r="AN1454">
        <v>29299</v>
      </c>
      <c r="AO1454">
        <v>31747</v>
      </c>
      <c r="AP1454" t="s">
        <v>11244</v>
      </c>
      <c r="AQ1454" t="s">
        <v>198</v>
      </c>
      <c r="AR1454" t="s">
        <v>11245</v>
      </c>
    </row>
    <row r="1455" spans="1:44" hidden="1" x14ac:dyDescent="0.3">
      <c r="A1455" t="s">
        <v>9429</v>
      </c>
      <c r="B1455" t="s">
        <v>9430</v>
      </c>
      <c r="C1455" t="s">
        <v>30</v>
      </c>
      <c r="D1455" t="s">
        <v>2638</v>
      </c>
      <c r="E1455">
        <v>2017</v>
      </c>
      <c r="F1455">
        <v>26918</v>
      </c>
      <c r="G1455" t="s">
        <v>11267</v>
      </c>
      <c r="H1455">
        <v>22315</v>
      </c>
      <c r="I1455">
        <v>110106</v>
      </c>
      <c r="J1455" t="s">
        <v>9436</v>
      </c>
      <c r="K1455">
        <v>7798</v>
      </c>
      <c r="L1455">
        <v>19163</v>
      </c>
      <c r="M1455">
        <v>1829</v>
      </c>
      <c r="N1455" t="s">
        <v>11268</v>
      </c>
      <c r="O1455" t="s">
        <v>11269</v>
      </c>
      <c r="P1455">
        <f>SUM(sample_report[[#This Row],[DIFF_4]:[DIFF_0]])</f>
        <v>335.85</v>
      </c>
      <c r="Q1455">
        <f>sample_report[[#This Row],[CTP_4]]-sample_report[[#This Row],[NOM_TAX_4]]</f>
        <v>47.14</v>
      </c>
      <c r="R1455" s="1">
        <f>sample_report[[#This Row],[CTP_3]]-sample_report[[#This Row],[NOM_TAX_3]]</f>
        <v>58.41</v>
      </c>
      <c r="S1455" s="1">
        <f>sample_report[[#This Row],[CTP_2]]-sample_report[[#This Row],[NOMO_TAX_2]]</f>
        <v>65.67</v>
      </c>
      <c r="T1455" s="1">
        <f>sample_report[[#This Row],[CTP_1]]-sample_report[[#This Row],[NOM_TAX_1]]</f>
        <v>80.38</v>
      </c>
      <c r="U1455" s="1">
        <f>sample_report[[#This Row],[CTP_0]]-sample_report[[#This Row],[NOM_TAX_0]]</f>
        <v>84.25</v>
      </c>
      <c r="V1455" t="s">
        <v>9448</v>
      </c>
      <c r="W1455" t="s">
        <v>9449</v>
      </c>
      <c r="X1455" t="s">
        <v>9450</v>
      </c>
      <c r="Y1455" t="s">
        <v>9435</v>
      </c>
      <c r="Z1455" t="s">
        <v>9436</v>
      </c>
      <c r="AA1455">
        <f>sample_report[[#This Row],[PTI_4]]*sample_report[[#This Row],[STR_4]]*0.01</f>
        <v>0</v>
      </c>
      <c r="AK1455" t="s">
        <v>9452</v>
      </c>
      <c r="AL1455" t="s">
        <v>9453</v>
      </c>
      <c r="AM1455" t="s">
        <v>11214</v>
      </c>
      <c r="AN1455">
        <v>24138</v>
      </c>
      <c r="AO1455">
        <v>26918</v>
      </c>
      <c r="AP1455" t="s">
        <v>11270</v>
      </c>
      <c r="AQ1455" t="s">
        <v>198</v>
      </c>
      <c r="AR1455" t="s">
        <v>35</v>
      </c>
    </row>
    <row r="1456" spans="1:44" x14ac:dyDescent="0.3">
      <c r="A1456" t="s">
        <v>10680</v>
      </c>
      <c r="B1456" t="s">
        <v>10681</v>
      </c>
      <c r="C1456" t="s">
        <v>30</v>
      </c>
      <c r="D1456" t="s">
        <v>4679</v>
      </c>
      <c r="E1456">
        <v>2020</v>
      </c>
      <c r="F1456">
        <v>14390</v>
      </c>
      <c r="G1456" t="s">
        <v>11283</v>
      </c>
      <c r="H1456">
        <v>101315</v>
      </c>
      <c r="I1456">
        <v>275365</v>
      </c>
      <c r="J1456" t="s">
        <v>5589</v>
      </c>
      <c r="K1456">
        <v>-9841</v>
      </c>
      <c r="L1456">
        <v>24232</v>
      </c>
      <c r="M1456">
        <v>1081</v>
      </c>
      <c r="N1456" t="s">
        <v>11284</v>
      </c>
      <c r="O1456" t="s">
        <v>11285</v>
      </c>
      <c r="P1456">
        <f>SUM(sample_report[[#This Row],[DIFF_4]:[DIFF_0]])</f>
        <v>-6705.5967020000007</v>
      </c>
      <c r="Q1456" s="1">
        <f>sample_report[[#This Row],[CTP_4]]-sample_report[[#This Row],[NOM_TAX_4]]</f>
        <v>-0.31425300000000078</v>
      </c>
      <c r="R1456" s="1">
        <f>sample_report[[#This Row],[CTP_3]]-sample_report[[#This Row],[NOM_TAX_3]]</f>
        <v>-5.598433</v>
      </c>
      <c r="S1456" s="1">
        <f>sample_report[[#This Row],[CTP_2]]-sample_report[[#This Row],[NOMO_TAX_2]]</f>
        <v>-10.033215999999999</v>
      </c>
      <c r="T1456" s="1">
        <f>sample_report[[#This Row],[CTP_1]]-sample_report[[#This Row],[NOM_TAX_1]]</f>
        <v>-2989.2058000000002</v>
      </c>
      <c r="U1456" s="1">
        <f>sample_report[[#This Row],[CTP_0]]-sample_report[[#This Row],[NOM_TAX_0]]</f>
        <v>-3700.4450000000002</v>
      </c>
      <c r="V1456" t="s">
        <v>10688</v>
      </c>
      <c r="W1456" t="s">
        <v>10689</v>
      </c>
      <c r="X1456" t="s">
        <v>10683</v>
      </c>
      <c r="Y1456" t="s">
        <v>10737</v>
      </c>
      <c r="Z1456" t="s">
        <v>5589</v>
      </c>
      <c r="AA1456">
        <f>sample_report[[#This Row],[PTI_4]]*sample_report[[#This Row],[STR_4]]*0.01</f>
        <v>17.054252999999999</v>
      </c>
      <c r="AB1456">
        <f>sample_report[[#This Row],[PTI_3]]*sample_report[[#This Row],[STR_3]]*0.01</f>
        <v>24.758433</v>
      </c>
      <c r="AC1456">
        <f>sample_report[[#This Row],[PTI_2]]*sample_report[[#This Row],[STR_32]]*0.01</f>
        <v>27.323215999999999</v>
      </c>
      <c r="AD1456">
        <f>sample_report[[#This Row],[PTI_1]]*sample_report[[#This Row],[STR_1]]*0.01</f>
        <v>3008.9358000000002</v>
      </c>
      <c r="AE1456">
        <f>sample_report[[#This Row],[PTI_0]]*sample_report[[#This Row],[STR_0]]*0.01</f>
        <v>3705.4250000000002</v>
      </c>
      <c r="AF1456">
        <v>38.909999999999997</v>
      </c>
      <c r="AG1456">
        <v>38.909999999999997</v>
      </c>
      <c r="AH1456">
        <v>25.84</v>
      </c>
      <c r="AI1456">
        <v>25.89</v>
      </c>
      <c r="AJ1456">
        <v>25.75</v>
      </c>
      <c r="AK1456" t="s">
        <v>10692</v>
      </c>
      <c r="AL1456" t="s">
        <v>10740</v>
      </c>
      <c r="AM1456" t="s">
        <v>11286</v>
      </c>
      <c r="AN1456">
        <v>11622</v>
      </c>
      <c r="AO1456">
        <v>14390</v>
      </c>
      <c r="AP1456" t="s">
        <v>11287</v>
      </c>
      <c r="AQ1456" t="s">
        <v>11288</v>
      </c>
      <c r="AR1456" t="s">
        <v>11289</v>
      </c>
    </row>
    <row r="1457" spans="1:44" x14ac:dyDescent="0.3">
      <c r="A1457" t="s">
        <v>10680</v>
      </c>
      <c r="B1457" t="s">
        <v>10681</v>
      </c>
      <c r="C1457" t="s">
        <v>30</v>
      </c>
      <c r="D1457" t="s">
        <v>4679</v>
      </c>
      <c r="E1457">
        <v>2016</v>
      </c>
      <c r="F1457">
        <v>4383</v>
      </c>
      <c r="G1457" t="s">
        <v>11290</v>
      </c>
      <c r="H1457">
        <v>16438</v>
      </c>
      <c r="I1457">
        <v>53760</v>
      </c>
      <c r="J1457" t="s">
        <v>10688</v>
      </c>
      <c r="K1457">
        <v>2335</v>
      </c>
      <c r="L1457">
        <v>2048</v>
      </c>
      <c r="M1457">
        <v>548</v>
      </c>
      <c r="N1457" t="s">
        <v>11291</v>
      </c>
      <c r="O1457" t="s">
        <v>35</v>
      </c>
      <c r="P1457" t="e">
        <f>SUM(sample_report[[#This Row],[DIFF_4]:[DIFF_0]])</f>
        <v>#VALUE!</v>
      </c>
      <c r="Q1457" s="1" t="e">
        <f>sample_report[[#This Row],[CTP_4]]-sample_report[[#This Row],[NOM_TAX_4]]</f>
        <v>#VALUE!</v>
      </c>
      <c r="R1457" s="1" t="e">
        <f>sample_report[[#This Row],[CTP_3]]-sample_report[[#This Row],[NOM_TAX_3]]</f>
        <v>#VALUE!</v>
      </c>
      <c r="S1457" s="1">
        <f>sample_report[[#This Row],[CTP_2]]-sample_report[[#This Row],[NOMO_TAX_2]]</f>
        <v>0.51659999999999995</v>
      </c>
      <c r="T1457" s="1">
        <f>sample_report[[#This Row],[CTP_1]]-sample_report[[#This Row],[NOM_TAX_1]]</f>
        <v>-1151.6099999999999</v>
      </c>
      <c r="U1457" s="1">
        <f>sample_report[[#This Row],[CTP_0]]-sample_report[[#This Row],[NOM_TAX_0]]</f>
        <v>-1692.63</v>
      </c>
      <c r="V1457" t="s">
        <v>35</v>
      </c>
      <c r="W1457" t="s">
        <v>35</v>
      </c>
      <c r="X1457" t="s">
        <v>10686</v>
      </c>
      <c r="Y1457" t="s">
        <v>10687</v>
      </c>
      <c r="Z1457" t="s">
        <v>10688</v>
      </c>
      <c r="AA1457" t="e">
        <f>sample_report[[#This Row],[PTI_4]]*sample_report[[#This Row],[STR_4]]*0.01</f>
        <v>#VALUE!</v>
      </c>
      <c r="AB1457" t="e">
        <f>sample_report[[#This Row],[PTI_3]]*sample_report[[#This Row],[STR_3]]*0.01</f>
        <v>#VALUE!</v>
      </c>
      <c r="AC1457">
        <f>sample_report[[#This Row],[PTI_2]]*sample_report[[#This Row],[STR_32]]*0.01</f>
        <v>-0.36659999999999998</v>
      </c>
      <c r="AD1457">
        <f>sample_report[[#This Row],[PTI_1]]*sample_report[[#This Row],[STR_1]]*0.01</f>
        <v>1164.54</v>
      </c>
      <c r="AE1457">
        <f>sample_report[[#This Row],[PTI_0]]*sample_report[[#This Row],[STR_0]]*0.01</f>
        <v>1709.3700000000001</v>
      </c>
      <c r="AF1457">
        <v>39</v>
      </c>
      <c r="AG1457">
        <v>39</v>
      </c>
      <c r="AH1457">
        <v>39</v>
      </c>
      <c r="AI1457">
        <v>39</v>
      </c>
      <c r="AJ1457">
        <v>39</v>
      </c>
      <c r="AK1457" t="s">
        <v>35</v>
      </c>
      <c r="AL1457" t="s">
        <v>35</v>
      </c>
      <c r="AM1457" t="s">
        <v>10690</v>
      </c>
      <c r="AN1457">
        <v>2986</v>
      </c>
      <c r="AO1457">
        <v>4383</v>
      </c>
      <c r="AP1457" t="s">
        <v>11292</v>
      </c>
      <c r="AQ1457" t="s">
        <v>11293</v>
      </c>
      <c r="AR1457" t="s">
        <v>35</v>
      </c>
    </row>
    <row r="1458" spans="1:44" x14ac:dyDescent="0.3">
      <c r="A1458" t="s">
        <v>125</v>
      </c>
      <c r="B1458" t="s">
        <v>126</v>
      </c>
      <c r="C1458" t="s">
        <v>30</v>
      </c>
      <c r="D1458" t="s">
        <v>110</v>
      </c>
      <c r="E1458">
        <v>2020</v>
      </c>
      <c r="F1458">
        <v>74000</v>
      </c>
      <c r="G1458" t="s">
        <v>11294</v>
      </c>
      <c r="H1458">
        <v>-397200</v>
      </c>
      <c r="I1458">
        <v>1839500</v>
      </c>
      <c r="J1458" t="s">
        <v>11295</v>
      </c>
      <c r="K1458">
        <v>8700</v>
      </c>
      <c r="L1458">
        <v>46700</v>
      </c>
      <c r="M1458">
        <v>270</v>
      </c>
      <c r="N1458" t="s">
        <v>11296</v>
      </c>
      <c r="O1458" t="s">
        <v>11297</v>
      </c>
      <c r="P1458">
        <f>SUM(sample_report[[#This Row],[DIFF_4]:[DIFF_0]])</f>
        <v>-46516.102509000004</v>
      </c>
      <c r="Q1458" s="1">
        <f>sample_report[[#This Row],[CTP_4]]-sample_report[[#This Row],[NOM_TAX_4]]</f>
        <v>-115.58549200000002</v>
      </c>
      <c r="R1458" s="1">
        <f>sample_report[[#This Row],[CTP_3]]-sample_report[[#This Row],[NOM_TAX_3]]</f>
        <v>-140.54401299999995</v>
      </c>
      <c r="S1458" s="1">
        <f>sample_report[[#This Row],[CTP_2]]-sample_report[[#This Row],[NOMO_TAX_2]]</f>
        <v>-125.41870399999999</v>
      </c>
      <c r="T1458" s="1">
        <f>sample_report[[#This Row],[CTP_1]]-sample_report[[#This Row],[NOM_TAX_1]]</f>
        <v>-27302.5543</v>
      </c>
      <c r="U1458" s="1">
        <f>sample_report[[#This Row],[CTP_0]]-sample_report[[#This Row],[NOM_TAX_0]]</f>
        <v>-18832</v>
      </c>
      <c r="V1458" t="s">
        <v>133</v>
      </c>
      <c r="W1458" t="s">
        <v>134</v>
      </c>
      <c r="X1458" t="s">
        <v>128</v>
      </c>
      <c r="Y1458" t="s">
        <v>187</v>
      </c>
      <c r="Z1458" t="s">
        <v>11295</v>
      </c>
      <c r="AA1458">
        <f>sample_report[[#This Row],[PTI_4]]*sample_report[[#This Row],[STR_4]]*0.01</f>
        <v>298.87549200000001</v>
      </c>
      <c r="AB1458">
        <f>sample_report[[#This Row],[PTI_3]]*sample_report[[#This Row],[STR_3]]*0.01</f>
        <v>325.84401299999996</v>
      </c>
      <c r="AC1458">
        <f>sample_report[[#This Row],[PTI_2]]*sample_report[[#This Row],[STR_32]]*0.01</f>
        <v>254.66870399999999</v>
      </c>
      <c r="AD1458">
        <f>sample_report[[#This Row],[PTI_1]]*sample_report[[#This Row],[STR_1]]*0.01</f>
        <v>27517.704300000001</v>
      </c>
      <c r="AE1458">
        <f>sample_report[[#This Row],[PTI_0]]*sample_report[[#This Row],[STR_0]]*0.01</f>
        <v>19055</v>
      </c>
      <c r="AF1458">
        <v>38.909999999999997</v>
      </c>
      <c r="AG1458">
        <v>38.909999999999997</v>
      </c>
      <c r="AH1458">
        <v>25.84</v>
      </c>
      <c r="AI1458">
        <v>25.89</v>
      </c>
      <c r="AJ1458">
        <v>25.75</v>
      </c>
      <c r="AK1458" t="s">
        <v>137</v>
      </c>
      <c r="AL1458" t="s">
        <v>190</v>
      </c>
      <c r="AM1458" t="s">
        <v>11298</v>
      </c>
      <c r="AN1458">
        <v>106287</v>
      </c>
      <c r="AO1458">
        <v>74000</v>
      </c>
      <c r="AP1458" t="s">
        <v>11299</v>
      </c>
      <c r="AQ1458" t="s">
        <v>11300</v>
      </c>
      <c r="AR1458" t="s">
        <v>11301</v>
      </c>
    </row>
    <row r="1459" spans="1:44" x14ac:dyDescent="0.3">
      <c r="A1459" t="s">
        <v>125</v>
      </c>
      <c r="B1459" t="s">
        <v>126</v>
      </c>
      <c r="C1459" t="s">
        <v>30</v>
      </c>
      <c r="D1459" t="s">
        <v>110</v>
      </c>
      <c r="E1459">
        <v>2016</v>
      </c>
      <c r="F1459">
        <v>76812</v>
      </c>
      <c r="G1459" t="s">
        <v>11302</v>
      </c>
      <c r="H1459">
        <v>-65149</v>
      </c>
      <c r="I1459">
        <v>1072628</v>
      </c>
      <c r="J1459" t="s">
        <v>133</v>
      </c>
      <c r="K1459">
        <v>18170</v>
      </c>
      <c r="L1459">
        <v>58341</v>
      </c>
      <c r="M1459">
        <v>609</v>
      </c>
      <c r="N1459" t="s">
        <v>11303</v>
      </c>
      <c r="O1459" t="s">
        <v>11304</v>
      </c>
      <c r="P1459">
        <f>SUM(sample_report[[#This Row],[DIFF_4]:[DIFF_0]])</f>
        <v>-54738.079299999998</v>
      </c>
      <c r="Q1459" s="1">
        <f>sample_report[[#This Row],[CTP_4]]-sample_report[[#This Row],[NOM_TAX_4]]</f>
        <v>-86.329300000000018</v>
      </c>
      <c r="R1459" s="1">
        <f>sample_report[[#This Row],[CTP_3]]-sample_report[[#This Row],[NOM_TAX_3]]</f>
        <v>-92.621099999999998</v>
      </c>
      <c r="S1459" s="1">
        <f>sample_report[[#This Row],[CTP_2]]-sample_report[[#This Row],[NOMO_TAX_2]]</f>
        <v>-77.118900000000011</v>
      </c>
      <c r="T1459" s="1">
        <f>sample_report[[#This Row],[CTP_1]]-sample_report[[#This Row],[NOM_TAX_1]]</f>
        <v>-24708.62</v>
      </c>
      <c r="U1459" s="1">
        <f>sample_report[[#This Row],[CTP_0]]-sample_report[[#This Row],[NOM_TAX_0]]</f>
        <v>-29773.39</v>
      </c>
      <c r="V1459" t="s">
        <v>11305</v>
      </c>
      <c r="W1459" t="s">
        <v>223</v>
      </c>
      <c r="X1459" t="s">
        <v>131</v>
      </c>
      <c r="Y1459" t="s">
        <v>132</v>
      </c>
      <c r="Z1459" t="s">
        <v>133</v>
      </c>
      <c r="AA1459">
        <f>sample_report[[#This Row],[PTI_4]]*sample_report[[#This Row],[STR_4]]*0.01</f>
        <v>190.26930000000002</v>
      </c>
      <c r="AB1459">
        <f>sample_report[[#This Row],[PTI_3]]*sample_report[[#This Row],[STR_3]]*0.01</f>
        <v>174.9111</v>
      </c>
      <c r="AC1459">
        <f>sample_report[[#This Row],[PTI_2]]*sample_report[[#This Row],[STR_32]]*0.01</f>
        <v>174.91890000000001</v>
      </c>
      <c r="AD1459">
        <f>sample_report[[#This Row],[PTI_1]]*sample_report[[#This Row],[STR_1]]*0.01</f>
        <v>24835.98</v>
      </c>
      <c r="AE1459">
        <f>sample_report[[#This Row],[PTI_0]]*sample_report[[#This Row],[STR_0]]*0.01</f>
        <v>29956.68</v>
      </c>
      <c r="AF1459">
        <v>39</v>
      </c>
      <c r="AG1459">
        <v>39</v>
      </c>
      <c r="AH1459">
        <v>39</v>
      </c>
      <c r="AI1459">
        <v>39</v>
      </c>
      <c r="AJ1459">
        <v>39</v>
      </c>
      <c r="AK1459" t="s">
        <v>11306</v>
      </c>
      <c r="AL1459" t="s">
        <v>224</v>
      </c>
      <c r="AM1459" t="s">
        <v>135</v>
      </c>
      <c r="AN1459">
        <v>63682</v>
      </c>
      <c r="AO1459">
        <v>76812</v>
      </c>
      <c r="AP1459" t="s">
        <v>11307</v>
      </c>
      <c r="AQ1459" t="s">
        <v>11308</v>
      </c>
      <c r="AR1459" t="s">
        <v>35</v>
      </c>
    </row>
    <row r="1460" spans="1:44" x14ac:dyDescent="0.3">
      <c r="A1460" t="s">
        <v>9977</v>
      </c>
      <c r="B1460" t="s">
        <v>9978</v>
      </c>
      <c r="C1460" t="s">
        <v>30</v>
      </c>
      <c r="D1460" t="s">
        <v>257</v>
      </c>
      <c r="E1460">
        <v>2020</v>
      </c>
      <c r="F1460">
        <v>38940</v>
      </c>
      <c r="G1460" t="s">
        <v>11309</v>
      </c>
      <c r="H1460">
        <v>254020</v>
      </c>
      <c r="I1460">
        <v>731160</v>
      </c>
      <c r="J1460" t="s">
        <v>11310</v>
      </c>
      <c r="K1460">
        <v>8370</v>
      </c>
      <c r="L1460">
        <v>29330</v>
      </c>
      <c r="M1460">
        <v>407</v>
      </c>
      <c r="N1460" t="s">
        <v>11311</v>
      </c>
      <c r="O1460" t="s">
        <v>11312</v>
      </c>
      <c r="P1460">
        <f>SUM(sample_report[[#This Row],[DIFF_4]:[DIFF_0]])</f>
        <v>-21176.71629</v>
      </c>
      <c r="Q1460" s="1">
        <f>sample_report[[#This Row],[CTP_4]]-sample_report[[#This Row],[NOM_TAX_4]]</f>
        <v>13.67886</v>
      </c>
      <c r="R1460" s="1">
        <f>sample_report[[#This Row],[CTP_3]]-sample_report[[#This Row],[NOM_TAX_3]]</f>
        <v>-24.739749999999972</v>
      </c>
      <c r="S1460" s="1">
        <f>sample_report[[#This Row],[CTP_2]]-sample_report[[#This Row],[NOMO_TAX_2]]</f>
        <v>22.339600000000004</v>
      </c>
      <c r="T1460" s="1">
        <f>sample_report[[#This Row],[CTP_1]]-sample_report[[#This Row],[NOM_TAX_1]]</f>
        <v>-11292.844999999999</v>
      </c>
      <c r="U1460" s="1">
        <f>sample_report[[#This Row],[CTP_0]]-sample_report[[#This Row],[NOM_TAX_0]]</f>
        <v>-9895.1500000000015</v>
      </c>
      <c r="V1460" t="s">
        <v>9985</v>
      </c>
      <c r="W1460" t="s">
        <v>9986</v>
      </c>
      <c r="X1460" t="s">
        <v>9980</v>
      </c>
      <c r="Y1460" t="s">
        <v>10154</v>
      </c>
      <c r="Z1460" t="s">
        <v>11310</v>
      </c>
      <c r="AA1460">
        <f>sample_report[[#This Row],[PTI_4]]*sample_report[[#This Row],[STR_4]]*0.01</f>
        <v>79.921139999999994</v>
      </c>
      <c r="AB1460">
        <f>sample_report[[#This Row],[PTI_3]]*sample_report[[#This Row],[STR_3]]*0.01</f>
        <v>144.93974999999998</v>
      </c>
      <c r="AC1460">
        <f>sample_report[[#This Row],[PTI_2]]*sample_report[[#This Row],[STR_32]]*0.01</f>
        <v>88.76039999999999</v>
      </c>
      <c r="AD1460">
        <f>sample_report[[#This Row],[PTI_1]]*sample_report[[#This Row],[STR_1]]*0.01</f>
        <v>11404.545</v>
      </c>
      <c r="AE1460">
        <f>sample_report[[#This Row],[PTI_0]]*sample_report[[#This Row],[STR_0]]*0.01</f>
        <v>10027.050000000001</v>
      </c>
      <c r="AF1460">
        <v>38.909999999999997</v>
      </c>
      <c r="AG1460">
        <v>38.909999999999997</v>
      </c>
      <c r="AH1460">
        <v>25.84</v>
      </c>
      <c r="AI1460">
        <v>25.89</v>
      </c>
      <c r="AJ1460">
        <v>25.75</v>
      </c>
      <c r="AK1460" t="s">
        <v>9989</v>
      </c>
      <c r="AL1460" t="s">
        <v>10157</v>
      </c>
      <c r="AM1460" t="s">
        <v>11313</v>
      </c>
      <c r="AN1460">
        <v>44050</v>
      </c>
      <c r="AO1460">
        <v>38940</v>
      </c>
      <c r="AP1460" t="s">
        <v>11314</v>
      </c>
      <c r="AQ1460" t="s">
        <v>35</v>
      </c>
      <c r="AR1460" t="s">
        <v>11315</v>
      </c>
    </row>
    <row r="1461" spans="1:44" x14ac:dyDescent="0.3">
      <c r="A1461" t="s">
        <v>9977</v>
      </c>
      <c r="B1461" t="s">
        <v>9978</v>
      </c>
      <c r="C1461" t="s">
        <v>30</v>
      </c>
      <c r="D1461" t="s">
        <v>257</v>
      </c>
      <c r="E1461">
        <v>2016</v>
      </c>
      <c r="F1461">
        <v>20540</v>
      </c>
      <c r="G1461" t="s">
        <v>11316</v>
      </c>
      <c r="H1461">
        <v>136280</v>
      </c>
      <c r="I1461">
        <v>478120</v>
      </c>
      <c r="J1461" t="s">
        <v>9985</v>
      </c>
      <c r="K1461">
        <v>7400</v>
      </c>
      <c r="L1461">
        <v>12060</v>
      </c>
      <c r="M1461">
        <v>261</v>
      </c>
      <c r="N1461" t="s">
        <v>11317</v>
      </c>
      <c r="O1461" t="s">
        <v>11318</v>
      </c>
      <c r="P1461">
        <f>SUM(sample_report[[#This Row],[DIFF_4]:[DIFF_0]])</f>
        <v>-8855.35</v>
      </c>
      <c r="Q1461" s="1">
        <f>sample_report[[#This Row],[CTP_4]]-sample_report[[#This Row],[NOM_TAX_4]]</f>
        <v>13.847</v>
      </c>
      <c r="R1461" s="1">
        <f>sample_report[[#This Row],[CTP_3]]-sample_report[[#This Row],[NOM_TAX_3]]</f>
        <v>33.400999999999996</v>
      </c>
      <c r="S1461" s="1">
        <f>sample_report[[#This Row],[CTP_2]]-sample_report[[#This Row],[NOMO_TAX_2]]</f>
        <v>25.902000000000001</v>
      </c>
      <c r="T1461" s="1">
        <f>sample_report[[#This Row],[CTP_1]]-sample_report[[#This Row],[NOM_TAX_1]]</f>
        <v>-1011.5000000000001</v>
      </c>
      <c r="U1461" s="1">
        <f>sample_report[[#This Row],[CTP_0]]-sample_report[[#This Row],[NOM_TAX_0]]</f>
        <v>-7917</v>
      </c>
      <c r="V1461" t="s">
        <v>11319</v>
      </c>
      <c r="W1461" t="s">
        <v>10287</v>
      </c>
      <c r="X1461" t="s">
        <v>9983</v>
      </c>
      <c r="Y1461" t="s">
        <v>9984</v>
      </c>
      <c r="Z1461" t="s">
        <v>9985</v>
      </c>
      <c r="AA1461">
        <f>sample_report[[#This Row],[PTI_4]]*sample_report[[#This Row],[STR_4]]*0.01</f>
        <v>1.0530000000000002</v>
      </c>
      <c r="AB1461">
        <f>sample_report[[#This Row],[PTI_3]]*sample_report[[#This Row],[STR_3]]*0.01</f>
        <v>-10.100999999999999</v>
      </c>
      <c r="AC1461">
        <f>sample_report[[#This Row],[PTI_2]]*sample_report[[#This Row],[STR_32]]*0.01</f>
        <v>-0.70200000000000007</v>
      </c>
      <c r="AD1461">
        <f>sample_report[[#This Row],[PTI_1]]*sample_report[[#This Row],[STR_1]]*0.01</f>
        <v>1037.4000000000001</v>
      </c>
      <c r="AE1461">
        <f>sample_report[[#This Row],[PTI_0]]*sample_report[[#This Row],[STR_0]]*0.01</f>
        <v>8010.6</v>
      </c>
      <c r="AF1461">
        <v>39</v>
      </c>
      <c r="AG1461">
        <v>39</v>
      </c>
      <c r="AH1461">
        <v>39</v>
      </c>
      <c r="AI1461">
        <v>39</v>
      </c>
      <c r="AJ1461">
        <v>39</v>
      </c>
      <c r="AK1461" t="s">
        <v>11320</v>
      </c>
      <c r="AL1461" t="s">
        <v>6591</v>
      </c>
      <c r="AM1461" t="s">
        <v>9987</v>
      </c>
      <c r="AN1461">
        <v>2660</v>
      </c>
      <c r="AO1461">
        <v>20540</v>
      </c>
      <c r="AP1461" t="s">
        <v>11321</v>
      </c>
      <c r="AQ1461" t="s">
        <v>35</v>
      </c>
      <c r="AR1461" t="s">
        <v>35</v>
      </c>
    </row>
    <row r="1462" spans="1:44" x14ac:dyDescent="0.3">
      <c r="A1462" t="s">
        <v>11386</v>
      </c>
      <c r="B1462" t="s">
        <v>11387</v>
      </c>
      <c r="C1462" t="s">
        <v>30</v>
      </c>
      <c r="D1462" t="s">
        <v>360</v>
      </c>
      <c r="E1462">
        <v>2020</v>
      </c>
      <c r="F1462">
        <v>698000</v>
      </c>
      <c r="G1462" t="s">
        <v>11388</v>
      </c>
      <c r="H1462">
        <v>1695800</v>
      </c>
      <c r="I1462">
        <v>6346600</v>
      </c>
      <c r="J1462" t="s">
        <v>11389</v>
      </c>
      <c r="K1462">
        <v>163100</v>
      </c>
      <c r="L1462">
        <v>534900</v>
      </c>
      <c r="M1462">
        <v>851</v>
      </c>
      <c r="N1462" t="s">
        <v>11390</v>
      </c>
      <c r="O1462" t="s">
        <v>11391</v>
      </c>
      <c r="P1462">
        <f>SUM(sample_report[[#This Row],[DIFF_4]:[DIFF_0]])</f>
        <v>-380647.36620000005</v>
      </c>
      <c r="Q1462" s="1">
        <f>sample_report[[#This Row],[CTP_4]]-sample_report[[#This Row],[NOM_TAX_4]]</f>
        <v>-1285.6505999999999</v>
      </c>
      <c r="R1462" s="1">
        <f>sample_report[[#This Row],[CTP_3]]-sample_report[[#This Row],[NOM_TAX_3]]</f>
        <v>-857.61119999999983</v>
      </c>
      <c r="S1462" s="1">
        <f>sample_report[[#This Row],[CTP_2]]-sample_report[[#This Row],[NOMO_TAX_2]]</f>
        <v>-795.27440000000001</v>
      </c>
      <c r="T1462" s="1">
        <f>sample_report[[#This Row],[CTP_1]]-sample_report[[#This Row],[NOM_TAX_1]]</f>
        <v>-199187.83000000002</v>
      </c>
      <c r="U1462" s="1">
        <f>sample_report[[#This Row],[CTP_0]]-sample_report[[#This Row],[NOM_TAX_0]]</f>
        <v>-178521</v>
      </c>
      <c r="V1462" t="s">
        <v>2724</v>
      </c>
      <c r="W1462" t="s">
        <v>11392</v>
      </c>
      <c r="X1462" t="s">
        <v>11393</v>
      </c>
      <c r="Y1462" t="s">
        <v>11394</v>
      </c>
      <c r="Z1462" t="s">
        <v>11389</v>
      </c>
      <c r="AA1462">
        <f>sample_report[[#This Row],[PTI_4]]*sample_report[[#This Row],[STR_4]]*0.01</f>
        <v>2632.6505999999999</v>
      </c>
      <c r="AB1462">
        <f>sample_report[[#This Row],[PTI_3]]*sample_report[[#This Row],[STR_3]]*0.01</f>
        <v>2969.6111999999998</v>
      </c>
      <c r="AC1462">
        <f>sample_report[[#This Row],[PTI_2]]*sample_report[[#This Row],[STR_32]]*0.01</f>
        <v>2000.2744</v>
      </c>
      <c r="AD1462">
        <f>sample_report[[#This Row],[PTI_1]]*sample_report[[#This Row],[STR_1]]*0.01</f>
        <v>200569.83000000002</v>
      </c>
      <c r="AE1462">
        <f>sample_report[[#This Row],[PTI_0]]*sample_report[[#This Row],[STR_0]]*0.01</f>
        <v>179735</v>
      </c>
      <c r="AF1462">
        <v>38.909999999999997</v>
      </c>
      <c r="AG1462">
        <v>38.909999999999997</v>
      </c>
      <c r="AH1462">
        <v>25.84</v>
      </c>
      <c r="AI1462">
        <v>25.89</v>
      </c>
      <c r="AJ1462">
        <v>25.75</v>
      </c>
      <c r="AK1462" t="s">
        <v>11395</v>
      </c>
      <c r="AL1462" t="s">
        <v>11396</v>
      </c>
      <c r="AM1462" t="s">
        <v>11397</v>
      </c>
      <c r="AN1462">
        <v>774700</v>
      </c>
      <c r="AO1462">
        <v>698000</v>
      </c>
      <c r="AP1462" t="s">
        <v>11398</v>
      </c>
      <c r="AQ1462" t="s">
        <v>35</v>
      </c>
      <c r="AR1462" t="s">
        <v>35</v>
      </c>
    </row>
    <row r="1463" spans="1:44" x14ac:dyDescent="0.3">
      <c r="A1463" t="s">
        <v>11386</v>
      </c>
      <c r="B1463" t="s">
        <v>11387</v>
      </c>
      <c r="C1463" t="s">
        <v>30</v>
      </c>
      <c r="D1463" t="s">
        <v>360</v>
      </c>
      <c r="E1463">
        <v>2016</v>
      </c>
      <c r="F1463">
        <v>676600</v>
      </c>
      <c r="G1463" t="s">
        <v>11399</v>
      </c>
      <c r="H1463">
        <v>1993200</v>
      </c>
      <c r="I1463">
        <v>5675500</v>
      </c>
      <c r="J1463" t="s">
        <v>2724</v>
      </c>
      <c r="K1463">
        <v>253300</v>
      </c>
      <c r="L1463">
        <v>423300</v>
      </c>
      <c r="M1463">
        <v>760</v>
      </c>
      <c r="N1463" t="s">
        <v>11400</v>
      </c>
      <c r="O1463" t="s">
        <v>11401</v>
      </c>
      <c r="P1463">
        <f>SUM(sample_report[[#This Row],[DIFF_4]:[DIFF_0]])</f>
        <v>-561721.51</v>
      </c>
      <c r="Q1463" s="1">
        <f>sample_report[[#This Row],[CTP_4]]-sample_report[[#This Row],[NOM_TAX_4]]</f>
        <v>-912.02</v>
      </c>
      <c r="R1463" s="1">
        <f>sample_report[[#This Row],[CTP_3]]-sample_report[[#This Row],[NOM_TAX_3]]</f>
        <v>-1092.7200000000003</v>
      </c>
      <c r="S1463" s="1">
        <f>sample_report[[#This Row],[CTP_2]]-sample_report[[#This Row],[NOMO_TAX_2]]</f>
        <v>-761.77</v>
      </c>
      <c r="T1463" s="1">
        <f>sample_report[[#This Row],[CTP_1]]-sample_report[[#This Row],[NOM_TAX_1]]</f>
        <v>-296428</v>
      </c>
      <c r="U1463" s="1">
        <f>sample_report[[#This Row],[CTP_0]]-sample_report[[#This Row],[NOM_TAX_0]]</f>
        <v>-262527</v>
      </c>
      <c r="V1463" t="s">
        <v>11402</v>
      </c>
      <c r="W1463" t="s">
        <v>11403</v>
      </c>
      <c r="X1463" t="s">
        <v>11404</v>
      </c>
      <c r="Y1463" t="s">
        <v>11405</v>
      </c>
      <c r="Z1463" t="s">
        <v>2724</v>
      </c>
      <c r="AA1463">
        <f>sample_report[[#This Row],[PTI_4]]*sample_report[[#This Row],[STR_4]]*0.01</f>
        <v>2464.02</v>
      </c>
      <c r="AB1463">
        <f>sample_report[[#This Row],[PTI_3]]*sample_report[[#This Row],[STR_3]]*0.01</f>
        <v>2748.7200000000003</v>
      </c>
      <c r="AC1463">
        <f>sample_report[[#This Row],[PTI_2]]*sample_report[[#This Row],[STR_32]]*0.01</f>
        <v>3253.77</v>
      </c>
      <c r="AD1463">
        <f>sample_report[[#This Row],[PTI_1]]*sample_report[[#This Row],[STR_1]]*0.01</f>
        <v>298584</v>
      </c>
      <c r="AE1463">
        <f>sample_report[[#This Row],[PTI_0]]*sample_report[[#This Row],[STR_0]]*0.01</f>
        <v>263874</v>
      </c>
      <c r="AF1463">
        <v>39</v>
      </c>
      <c r="AG1463">
        <v>39</v>
      </c>
      <c r="AH1463">
        <v>39</v>
      </c>
      <c r="AI1463">
        <v>39</v>
      </c>
      <c r="AJ1463">
        <v>39</v>
      </c>
      <c r="AK1463" t="s">
        <v>11406</v>
      </c>
      <c r="AL1463" t="s">
        <v>11407</v>
      </c>
      <c r="AM1463" t="s">
        <v>11408</v>
      </c>
      <c r="AN1463">
        <v>765600</v>
      </c>
      <c r="AO1463">
        <v>676600</v>
      </c>
      <c r="AP1463" t="s">
        <v>11409</v>
      </c>
      <c r="AQ1463" t="s">
        <v>35</v>
      </c>
      <c r="AR1463" t="s">
        <v>35</v>
      </c>
    </row>
    <row r="1464" spans="1:44" hidden="1" x14ac:dyDescent="0.3">
      <c r="A1464" t="s">
        <v>11386</v>
      </c>
      <c r="B1464" t="s">
        <v>11387</v>
      </c>
      <c r="C1464" t="s">
        <v>30</v>
      </c>
      <c r="D1464" t="s">
        <v>360</v>
      </c>
      <c r="E1464">
        <v>2018</v>
      </c>
      <c r="F1464">
        <v>774100</v>
      </c>
      <c r="G1464" t="s">
        <v>11448</v>
      </c>
      <c r="H1464">
        <v>2042300</v>
      </c>
      <c r="I1464">
        <v>5964800</v>
      </c>
      <c r="J1464" t="s">
        <v>11393</v>
      </c>
      <c r="K1464">
        <v>177500</v>
      </c>
      <c r="L1464">
        <v>596600</v>
      </c>
      <c r="M1464">
        <v>1011</v>
      </c>
      <c r="N1464" t="s">
        <v>11449</v>
      </c>
      <c r="O1464" t="s">
        <v>11450</v>
      </c>
      <c r="P1464">
        <f>SUM(sample_report[[#This Row],[DIFF_4]:[DIFF_0]])</f>
        <v>9312</v>
      </c>
      <c r="Q1464">
        <f>sample_report[[#This Row],[CTP_4]]-sample_report[[#This Row],[NOM_TAX_4]]</f>
        <v>2492</v>
      </c>
      <c r="R1464" s="1">
        <f>sample_report[[#This Row],[CTP_3]]-sample_report[[#This Row],[NOM_TAX_3]]</f>
        <v>2156</v>
      </c>
      <c r="S1464" s="1">
        <f>sample_report[[#This Row],[CTP_2]]-sample_report[[#This Row],[NOMO_TAX_2]]</f>
        <v>1347</v>
      </c>
      <c r="T1464" s="1">
        <f>sample_report[[#This Row],[CTP_1]]-sample_report[[#This Row],[NOM_TAX_1]]</f>
        <v>2112</v>
      </c>
      <c r="U1464" s="1">
        <f>sample_report[[#This Row],[CTP_0]]-sample_report[[#This Row],[NOM_TAX_0]]</f>
        <v>1205</v>
      </c>
      <c r="V1464" t="s">
        <v>11404</v>
      </c>
      <c r="W1464" t="s">
        <v>11405</v>
      </c>
      <c r="X1464" t="s">
        <v>2724</v>
      </c>
      <c r="Y1464" t="s">
        <v>11392</v>
      </c>
      <c r="Z1464" t="s">
        <v>11393</v>
      </c>
      <c r="AA1464">
        <f>sample_report[[#This Row],[PTI_4]]*sample_report[[#This Row],[STR_4]]*0.01</f>
        <v>0</v>
      </c>
      <c r="AK1464" t="s">
        <v>11408</v>
      </c>
      <c r="AL1464" t="s">
        <v>11451</v>
      </c>
      <c r="AM1464" t="s">
        <v>11395</v>
      </c>
      <c r="AN1464">
        <v>763200</v>
      </c>
      <c r="AO1464">
        <v>774100</v>
      </c>
      <c r="AP1464" t="s">
        <v>11452</v>
      </c>
      <c r="AQ1464" t="s">
        <v>35</v>
      </c>
      <c r="AR1464" t="s">
        <v>35</v>
      </c>
    </row>
    <row r="1465" spans="1:44" hidden="1" x14ac:dyDescent="0.3">
      <c r="A1465" t="s">
        <v>4760</v>
      </c>
      <c r="B1465" t="s">
        <v>4761</v>
      </c>
      <c r="C1465" t="s">
        <v>30</v>
      </c>
      <c r="D1465" t="s">
        <v>360</v>
      </c>
      <c r="E1465">
        <v>2018</v>
      </c>
      <c r="F1465">
        <v>435300</v>
      </c>
      <c r="G1465" t="s">
        <v>11453</v>
      </c>
      <c r="H1465">
        <v>1941600</v>
      </c>
      <c r="I1465">
        <v>5233000</v>
      </c>
      <c r="J1465" t="s">
        <v>4768</v>
      </c>
      <c r="K1465">
        <v>-21900</v>
      </c>
      <c r="L1465">
        <v>456600</v>
      </c>
      <c r="M1465">
        <v>905</v>
      </c>
      <c r="N1465" t="s">
        <v>11454</v>
      </c>
      <c r="O1465" t="s">
        <v>11455</v>
      </c>
      <c r="P1465">
        <f>SUM(sample_report[[#This Row],[DIFF_4]:[DIFF_0]])</f>
        <v>3436</v>
      </c>
      <c r="Q1465">
        <f>sample_report[[#This Row],[CTP_4]]-sample_report[[#This Row],[NOM_TAX_4]]</f>
        <v>766</v>
      </c>
      <c r="R1465" s="1">
        <f>sample_report[[#This Row],[CTP_3]]-sample_report[[#This Row],[NOM_TAX_3]]</f>
        <v>1113</v>
      </c>
      <c r="S1465" s="1">
        <f>sample_report[[#This Row],[CTP_2]]-sample_report[[#This Row],[NOMO_TAX_2]]</f>
        <v>991</v>
      </c>
      <c r="T1465" s="1">
        <f>sample_report[[#This Row],[CTP_1]]-sample_report[[#This Row],[NOM_TAX_1]]</f>
        <v>377</v>
      </c>
      <c r="U1465" s="1">
        <f>sample_report[[#This Row],[CTP_0]]-sample_report[[#This Row],[NOM_TAX_0]]</f>
        <v>189</v>
      </c>
      <c r="V1465" t="s">
        <v>4779</v>
      </c>
      <c r="W1465" t="s">
        <v>4780</v>
      </c>
      <c r="X1465" t="s">
        <v>4766</v>
      </c>
      <c r="Y1465" t="s">
        <v>4767</v>
      </c>
      <c r="Z1465" t="s">
        <v>4768</v>
      </c>
      <c r="AA1465">
        <f>sample_report[[#This Row],[PTI_4]]*sample_report[[#This Row],[STR_4]]*0.01</f>
        <v>0</v>
      </c>
      <c r="AK1465" t="s">
        <v>4783</v>
      </c>
      <c r="AL1465" t="s">
        <v>11456</v>
      </c>
      <c r="AM1465" t="s">
        <v>4770</v>
      </c>
      <c r="AN1465">
        <v>457900</v>
      </c>
      <c r="AO1465">
        <v>435300</v>
      </c>
      <c r="AP1465" t="s">
        <v>11457</v>
      </c>
      <c r="AQ1465" t="s">
        <v>35</v>
      </c>
      <c r="AR1465" t="s">
        <v>35</v>
      </c>
    </row>
    <row r="1466" spans="1:44" hidden="1" x14ac:dyDescent="0.3">
      <c r="A1466" t="s">
        <v>1861</v>
      </c>
      <c r="B1466" t="s">
        <v>1862</v>
      </c>
      <c r="C1466" t="s">
        <v>30</v>
      </c>
      <c r="D1466" t="s">
        <v>360</v>
      </c>
      <c r="E1466">
        <v>2018</v>
      </c>
      <c r="F1466">
        <v>88027</v>
      </c>
      <c r="G1466" t="s">
        <v>11458</v>
      </c>
      <c r="H1466">
        <v>159509</v>
      </c>
      <c r="I1466">
        <v>442741</v>
      </c>
      <c r="J1466" t="s">
        <v>1869</v>
      </c>
      <c r="K1466">
        <v>21577</v>
      </c>
      <c r="L1466">
        <v>66451</v>
      </c>
      <c r="M1466">
        <v>1534</v>
      </c>
      <c r="N1466" t="s">
        <v>11459</v>
      </c>
      <c r="O1466" t="s">
        <v>11460</v>
      </c>
      <c r="P1466">
        <f>SUM(sample_report[[#This Row],[DIFF_4]:[DIFF_0]])</f>
        <v>1331.4699999999998</v>
      </c>
      <c r="Q1466">
        <f>sample_report[[#This Row],[CTP_4]]-sample_report[[#This Row],[NOM_TAX_4]]</f>
        <v>271.98</v>
      </c>
      <c r="R1466" s="1">
        <f>sample_report[[#This Row],[CTP_3]]-sample_report[[#This Row],[NOM_TAX_3]]</f>
        <v>311.8</v>
      </c>
      <c r="S1466" s="1">
        <f>sample_report[[#This Row],[CTP_2]]-sample_report[[#This Row],[NOMO_TAX_2]]</f>
        <v>269.19</v>
      </c>
      <c r="T1466" s="1">
        <f>sample_report[[#This Row],[CTP_1]]-sample_report[[#This Row],[NOM_TAX_1]]</f>
        <v>262.86</v>
      </c>
      <c r="U1466" s="1">
        <f>sample_report[[#This Row],[CTP_0]]-sample_report[[#This Row],[NOM_TAX_0]]</f>
        <v>215.64</v>
      </c>
      <c r="V1466" t="s">
        <v>1881</v>
      </c>
      <c r="W1466" t="s">
        <v>1882</v>
      </c>
      <c r="X1466" t="s">
        <v>1867</v>
      </c>
      <c r="Y1466" t="s">
        <v>1868</v>
      </c>
      <c r="Z1466" t="s">
        <v>1869</v>
      </c>
      <c r="AA1466">
        <f>sample_report[[#This Row],[PTI_4]]*sample_report[[#This Row],[STR_4]]*0.01</f>
        <v>0</v>
      </c>
      <c r="AK1466" t="s">
        <v>1885</v>
      </c>
      <c r="AL1466" t="s">
        <v>11461</v>
      </c>
      <c r="AM1466" t="s">
        <v>1871</v>
      </c>
      <c r="AN1466">
        <v>72846</v>
      </c>
      <c r="AO1466">
        <v>88027</v>
      </c>
      <c r="AP1466" t="s">
        <v>11462</v>
      </c>
      <c r="AQ1466" t="s">
        <v>35</v>
      </c>
      <c r="AR1466" t="s">
        <v>11463</v>
      </c>
    </row>
    <row r="1467" spans="1:44" hidden="1" x14ac:dyDescent="0.3">
      <c r="A1467" t="s">
        <v>11386</v>
      </c>
      <c r="B1467" t="s">
        <v>11387</v>
      </c>
      <c r="C1467" t="s">
        <v>30</v>
      </c>
      <c r="D1467" t="s">
        <v>360</v>
      </c>
      <c r="E1467">
        <v>2019</v>
      </c>
      <c r="F1467">
        <v>774700</v>
      </c>
      <c r="G1467" t="s">
        <v>11491</v>
      </c>
      <c r="H1467">
        <v>1812800</v>
      </c>
      <c r="I1467">
        <v>6220600</v>
      </c>
      <c r="J1467" t="s">
        <v>11394</v>
      </c>
      <c r="K1467">
        <v>182800</v>
      </c>
      <c r="L1467">
        <v>591900</v>
      </c>
      <c r="M1467">
        <v>971</v>
      </c>
      <c r="N1467" t="s">
        <v>11492</v>
      </c>
      <c r="O1467" t="s">
        <v>11493</v>
      </c>
      <c r="P1467">
        <f>SUM(sample_report[[#This Row],[DIFF_4]:[DIFF_0]])</f>
        <v>8202</v>
      </c>
      <c r="Q1467">
        <f>sample_report[[#This Row],[CTP_4]]-sample_report[[#This Row],[NOM_TAX_4]]</f>
        <v>2156</v>
      </c>
      <c r="R1467" s="1">
        <f>sample_report[[#This Row],[CTP_3]]-sample_report[[#This Row],[NOM_TAX_3]]</f>
        <v>1347</v>
      </c>
      <c r="S1467" s="1">
        <f>sample_report[[#This Row],[CTP_2]]-sample_report[[#This Row],[NOMO_TAX_2]]</f>
        <v>2112</v>
      </c>
      <c r="T1467" s="1">
        <f>sample_report[[#This Row],[CTP_1]]-sample_report[[#This Row],[NOM_TAX_1]]</f>
        <v>1205</v>
      </c>
      <c r="U1467" s="1">
        <f>sample_report[[#This Row],[CTP_0]]-sample_report[[#This Row],[NOM_TAX_0]]</f>
        <v>1382</v>
      </c>
      <c r="V1467" t="s">
        <v>11405</v>
      </c>
      <c r="W1467" t="s">
        <v>2724</v>
      </c>
      <c r="X1467" t="s">
        <v>11392</v>
      </c>
      <c r="Y1467" t="s">
        <v>11393</v>
      </c>
      <c r="Z1467" t="s">
        <v>11394</v>
      </c>
      <c r="AA1467">
        <f>sample_report[[#This Row],[PTI_4]]*sample_report[[#This Row],[STR_4]]*0.01</f>
        <v>0</v>
      </c>
      <c r="AK1467" t="s">
        <v>11451</v>
      </c>
      <c r="AL1467" t="s">
        <v>11395</v>
      </c>
      <c r="AM1467" t="s">
        <v>11396</v>
      </c>
      <c r="AN1467">
        <v>774100</v>
      </c>
      <c r="AO1467">
        <v>774700</v>
      </c>
      <c r="AP1467" t="s">
        <v>11494</v>
      </c>
      <c r="AQ1467" t="s">
        <v>35</v>
      </c>
      <c r="AR1467" t="s">
        <v>35</v>
      </c>
    </row>
    <row r="1468" spans="1:44" hidden="1" x14ac:dyDescent="0.3">
      <c r="A1468" t="s">
        <v>4760</v>
      </c>
      <c r="B1468" t="s">
        <v>4761</v>
      </c>
      <c r="C1468" t="s">
        <v>30</v>
      </c>
      <c r="D1468" t="s">
        <v>360</v>
      </c>
      <c r="E1468">
        <v>2019</v>
      </c>
      <c r="F1468">
        <v>65500</v>
      </c>
      <c r="G1468" t="s">
        <v>11495</v>
      </c>
      <c r="H1468">
        <v>1775700</v>
      </c>
      <c r="I1468">
        <v>5440300</v>
      </c>
      <c r="J1468" t="s">
        <v>4769</v>
      </c>
      <c r="K1468">
        <v>11500</v>
      </c>
      <c r="L1468">
        <v>53900</v>
      </c>
      <c r="M1468">
        <v>101</v>
      </c>
      <c r="N1468" t="s">
        <v>11496</v>
      </c>
      <c r="O1468" t="s">
        <v>11497</v>
      </c>
      <c r="P1468">
        <f>SUM(sample_report[[#This Row],[DIFF_4]:[DIFF_0]])</f>
        <v>3041</v>
      </c>
      <c r="Q1468">
        <f>sample_report[[#This Row],[CTP_4]]-sample_report[[#This Row],[NOM_TAX_4]]</f>
        <v>1113</v>
      </c>
      <c r="R1468" s="1">
        <f>sample_report[[#This Row],[CTP_3]]-sample_report[[#This Row],[NOM_TAX_3]]</f>
        <v>991</v>
      </c>
      <c r="S1468" s="1">
        <f>sample_report[[#This Row],[CTP_2]]-sample_report[[#This Row],[NOMO_TAX_2]]</f>
        <v>377</v>
      </c>
      <c r="T1468" s="1">
        <f>sample_report[[#This Row],[CTP_1]]-sample_report[[#This Row],[NOM_TAX_1]]</f>
        <v>189</v>
      </c>
      <c r="U1468" s="1">
        <f>sample_report[[#This Row],[CTP_0]]-sample_report[[#This Row],[NOM_TAX_0]]</f>
        <v>371</v>
      </c>
      <c r="V1468" t="s">
        <v>4780</v>
      </c>
      <c r="W1468" t="s">
        <v>4766</v>
      </c>
      <c r="X1468" t="s">
        <v>4767</v>
      </c>
      <c r="Y1468" t="s">
        <v>4768</v>
      </c>
      <c r="Z1468" t="s">
        <v>4769</v>
      </c>
      <c r="AA1468">
        <f>sample_report[[#This Row],[PTI_4]]*sample_report[[#This Row],[STR_4]]*0.01</f>
        <v>0</v>
      </c>
      <c r="AK1468" t="s">
        <v>11456</v>
      </c>
      <c r="AL1468" t="s">
        <v>4770</v>
      </c>
      <c r="AM1468" t="s">
        <v>4771</v>
      </c>
      <c r="AN1468">
        <v>435300</v>
      </c>
      <c r="AO1468">
        <v>65500</v>
      </c>
      <c r="AP1468" t="s">
        <v>11498</v>
      </c>
      <c r="AQ1468" t="s">
        <v>35</v>
      </c>
      <c r="AR1468" t="s">
        <v>35</v>
      </c>
    </row>
    <row r="1469" spans="1:44" hidden="1" x14ac:dyDescent="0.3">
      <c r="A1469" t="s">
        <v>1861</v>
      </c>
      <c r="B1469" t="s">
        <v>1862</v>
      </c>
      <c r="C1469" t="s">
        <v>30</v>
      </c>
      <c r="D1469" t="s">
        <v>360</v>
      </c>
      <c r="E1469">
        <v>2019</v>
      </c>
      <c r="F1469">
        <v>74226</v>
      </c>
      <c r="G1469" t="s">
        <v>11499</v>
      </c>
      <c r="H1469">
        <v>167073</v>
      </c>
      <c r="I1469">
        <v>464106</v>
      </c>
      <c r="J1469" t="s">
        <v>1870</v>
      </c>
      <c r="K1469">
        <v>16529</v>
      </c>
      <c r="L1469">
        <v>57697</v>
      </c>
      <c r="M1469">
        <v>1272</v>
      </c>
      <c r="N1469" t="s">
        <v>11500</v>
      </c>
      <c r="O1469" t="s">
        <v>11501</v>
      </c>
      <c r="P1469">
        <f>SUM(sample_report[[#This Row],[DIFF_4]:[DIFF_0]])</f>
        <v>1278.52</v>
      </c>
      <c r="Q1469">
        <f>sample_report[[#This Row],[CTP_4]]-sample_report[[#This Row],[NOM_TAX_4]]</f>
        <v>311.8</v>
      </c>
      <c r="R1469" s="1">
        <f>sample_report[[#This Row],[CTP_3]]-sample_report[[#This Row],[NOM_TAX_3]]</f>
        <v>269.19</v>
      </c>
      <c r="S1469" s="1">
        <f>sample_report[[#This Row],[CTP_2]]-sample_report[[#This Row],[NOMO_TAX_2]]</f>
        <v>262.86</v>
      </c>
      <c r="T1469" s="1">
        <f>sample_report[[#This Row],[CTP_1]]-sample_report[[#This Row],[NOM_TAX_1]]</f>
        <v>215.64</v>
      </c>
      <c r="U1469" s="1">
        <f>sample_report[[#This Row],[CTP_0]]-sample_report[[#This Row],[NOM_TAX_0]]</f>
        <v>219.03</v>
      </c>
      <c r="V1469" t="s">
        <v>1882</v>
      </c>
      <c r="W1469" t="s">
        <v>1867</v>
      </c>
      <c r="X1469" t="s">
        <v>1868</v>
      </c>
      <c r="Y1469" t="s">
        <v>1869</v>
      </c>
      <c r="Z1469" t="s">
        <v>1870</v>
      </c>
      <c r="AA1469">
        <f>sample_report[[#This Row],[PTI_4]]*sample_report[[#This Row],[STR_4]]*0.01</f>
        <v>0</v>
      </c>
      <c r="AK1469" t="s">
        <v>11461</v>
      </c>
      <c r="AL1469" t="s">
        <v>1871</v>
      </c>
      <c r="AM1469" t="s">
        <v>1872</v>
      </c>
      <c r="AN1469">
        <v>88027</v>
      </c>
      <c r="AO1469">
        <v>74226</v>
      </c>
      <c r="AP1469" t="s">
        <v>11502</v>
      </c>
      <c r="AQ1469" t="s">
        <v>35</v>
      </c>
      <c r="AR1469" t="s">
        <v>11503</v>
      </c>
    </row>
    <row r="1470" spans="1:44" hidden="1" x14ac:dyDescent="0.3">
      <c r="A1470" t="s">
        <v>11386</v>
      </c>
      <c r="B1470" t="s">
        <v>11387</v>
      </c>
      <c r="C1470" t="s">
        <v>30</v>
      </c>
      <c r="D1470" t="s">
        <v>360</v>
      </c>
      <c r="E1470">
        <v>2017</v>
      </c>
      <c r="F1470">
        <v>763200</v>
      </c>
      <c r="G1470" t="s">
        <v>11527</v>
      </c>
      <c r="H1470">
        <v>2485600</v>
      </c>
      <c r="I1470">
        <v>5832900</v>
      </c>
      <c r="J1470" t="s">
        <v>11392</v>
      </c>
      <c r="K1470">
        <v>-308000</v>
      </c>
      <c r="L1470">
        <v>1071200</v>
      </c>
      <c r="M1470">
        <v>1862</v>
      </c>
      <c r="N1470" t="s">
        <v>11528</v>
      </c>
      <c r="O1470" t="s">
        <v>11529</v>
      </c>
      <c r="P1470">
        <f>SUM(sample_report[[#This Row],[DIFF_4]:[DIFF_0]])</f>
        <v>9763</v>
      </c>
      <c r="Q1470">
        <f>sample_report[[#This Row],[CTP_4]]-sample_report[[#This Row],[NOM_TAX_4]]</f>
        <v>1656</v>
      </c>
      <c r="R1470" s="1">
        <f>sample_report[[#This Row],[CTP_3]]-sample_report[[#This Row],[NOM_TAX_3]]</f>
        <v>2492</v>
      </c>
      <c r="S1470" s="1">
        <f>sample_report[[#This Row],[CTP_2]]-sample_report[[#This Row],[NOMO_TAX_2]]</f>
        <v>2156</v>
      </c>
      <c r="T1470" s="1">
        <f>sample_report[[#This Row],[CTP_1]]-sample_report[[#This Row],[NOM_TAX_1]]</f>
        <v>1347</v>
      </c>
      <c r="U1470" s="1">
        <f>sample_report[[#This Row],[CTP_0]]-sample_report[[#This Row],[NOM_TAX_0]]</f>
        <v>2112</v>
      </c>
      <c r="V1470" t="s">
        <v>11403</v>
      </c>
      <c r="W1470" t="s">
        <v>11404</v>
      </c>
      <c r="X1470" t="s">
        <v>11405</v>
      </c>
      <c r="Y1470" t="s">
        <v>2724</v>
      </c>
      <c r="Z1470" t="s">
        <v>11392</v>
      </c>
      <c r="AA1470">
        <f>sample_report[[#This Row],[PTI_4]]*sample_report[[#This Row],[STR_4]]*0.01</f>
        <v>0</v>
      </c>
      <c r="AK1470" t="s">
        <v>11407</v>
      </c>
      <c r="AL1470" t="s">
        <v>11408</v>
      </c>
      <c r="AM1470" t="s">
        <v>11451</v>
      </c>
      <c r="AN1470">
        <v>676600</v>
      </c>
      <c r="AO1470">
        <v>763200</v>
      </c>
      <c r="AP1470" t="s">
        <v>11530</v>
      </c>
      <c r="AQ1470" t="s">
        <v>35</v>
      </c>
      <c r="AR1470" t="s">
        <v>35</v>
      </c>
    </row>
    <row r="1471" spans="1:44" hidden="1" x14ac:dyDescent="0.3">
      <c r="A1471" t="s">
        <v>4760</v>
      </c>
      <c r="B1471" t="s">
        <v>4761</v>
      </c>
      <c r="C1471" t="s">
        <v>30</v>
      </c>
      <c r="D1471" t="s">
        <v>360</v>
      </c>
      <c r="E1471">
        <v>2017</v>
      </c>
      <c r="F1471">
        <v>457900</v>
      </c>
      <c r="G1471" t="s">
        <v>11531</v>
      </c>
      <c r="H1471">
        <v>1607300</v>
      </c>
      <c r="I1471">
        <v>4855200</v>
      </c>
      <c r="J1471" t="s">
        <v>4767</v>
      </c>
      <c r="K1471">
        <v>158200</v>
      </c>
      <c r="L1471">
        <v>299300</v>
      </c>
      <c r="M1471">
        <v>633</v>
      </c>
      <c r="N1471" t="s">
        <v>11532</v>
      </c>
      <c r="O1471" t="s">
        <v>11533</v>
      </c>
      <c r="P1471">
        <f>SUM(sample_report[[#This Row],[DIFF_4]:[DIFF_0]])</f>
        <v>3715</v>
      </c>
      <c r="Q1471">
        <f>sample_report[[#This Row],[CTP_4]]-sample_report[[#This Row],[NOM_TAX_4]]</f>
        <v>468</v>
      </c>
      <c r="R1471" s="1">
        <f>sample_report[[#This Row],[CTP_3]]-sample_report[[#This Row],[NOM_TAX_3]]</f>
        <v>766</v>
      </c>
      <c r="S1471" s="1">
        <f>sample_report[[#This Row],[CTP_2]]-sample_report[[#This Row],[NOMO_TAX_2]]</f>
        <v>1113</v>
      </c>
      <c r="T1471" s="1">
        <f>sample_report[[#This Row],[CTP_1]]-sample_report[[#This Row],[NOM_TAX_1]]</f>
        <v>991</v>
      </c>
      <c r="U1471" s="1">
        <f>sample_report[[#This Row],[CTP_0]]-sample_report[[#This Row],[NOM_TAX_0]]</f>
        <v>377</v>
      </c>
      <c r="V1471" t="s">
        <v>4778</v>
      </c>
      <c r="W1471" t="s">
        <v>4779</v>
      </c>
      <c r="X1471" t="s">
        <v>4780</v>
      </c>
      <c r="Y1471" t="s">
        <v>4766</v>
      </c>
      <c r="Z1471" t="s">
        <v>4767</v>
      </c>
      <c r="AA1471">
        <f>sample_report[[#This Row],[PTI_4]]*sample_report[[#This Row],[STR_4]]*0.01</f>
        <v>0</v>
      </c>
      <c r="AK1471" t="s">
        <v>4782</v>
      </c>
      <c r="AL1471" t="s">
        <v>4783</v>
      </c>
      <c r="AM1471" t="s">
        <v>11456</v>
      </c>
      <c r="AN1471">
        <v>274000</v>
      </c>
      <c r="AO1471">
        <v>457900</v>
      </c>
      <c r="AP1471" t="s">
        <v>11534</v>
      </c>
      <c r="AQ1471" t="s">
        <v>35</v>
      </c>
      <c r="AR1471" t="s">
        <v>35</v>
      </c>
    </row>
    <row r="1472" spans="1:44" hidden="1" x14ac:dyDescent="0.3">
      <c r="A1472" t="s">
        <v>1861</v>
      </c>
      <c r="B1472" t="s">
        <v>1862</v>
      </c>
      <c r="C1472" t="s">
        <v>30</v>
      </c>
      <c r="D1472" t="s">
        <v>360</v>
      </c>
      <c r="E1472">
        <v>2017</v>
      </c>
      <c r="F1472">
        <v>72846</v>
      </c>
      <c r="G1472" t="s">
        <v>11535</v>
      </c>
      <c r="H1472">
        <v>142575</v>
      </c>
      <c r="I1472">
        <v>423583</v>
      </c>
      <c r="J1472" t="s">
        <v>1868</v>
      </c>
      <c r="K1472">
        <v>22357</v>
      </c>
      <c r="L1472">
        <v>50489</v>
      </c>
      <c r="M1472">
        <v>1274</v>
      </c>
      <c r="N1472" t="s">
        <v>11536</v>
      </c>
      <c r="O1472" t="s">
        <v>11537</v>
      </c>
      <c r="P1472">
        <f>SUM(sample_report[[#This Row],[DIFF_4]:[DIFF_0]])</f>
        <v>1429.63</v>
      </c>
      <c r="Q1472">
        <f>sample_report[[#This Row],[CTP_4]]-sample_report[[#This Row],[NOM_TAX_4]]</f>
        <v>313.8</v>
      </c>
      <c r="R1472" s="1">
        <f>sample_report[[#This Row],[CTP_3]]-sample_report[[#This Row],[NOM_TAX_3]]</f>
        <v>271.98</v>
      </c>
      <c r="S1472" s="1">
        <f>sample_report[[#This Row],[CTP_2]]-sample_report[[#This Row],[NOMO_TAX_2]]</f>
        <v>311.8</v>
      </c>
      <c r="T1472" s="1">
        <f>sample_report[[#This Row],[CTP_1]]-sample_report[[#This Row],[NOM_TAX_1]]</f>
        <v>269.19</v>
      </c>
      <c r="U1472" s="1">
        <f>sample_report[[#This Row],[CTP_0]]-sample_report[[#This Row],[NOM_TAX_0]]</f>
        <v>262.86</v>
      </c>
      <c r="V1472" t="s">
        <v>1880</v>
      </c>
      <c r="W1472" t="s">
        <v>1881</v>
      </c>
      <c r="X1472" t="s">
        <v>1882</v>
      </c>
      <c r="Y1472" t="s">
        <v>1867</v>
      </c>
      <c r="Z1472" t="s">
        <v>1868</v>
      </c>
      <c r="AA1472">
        <f>sample_report[[#This Row],[PTI_4]]*sample_report[[#This Row],[STR_4]]*0.01</f>
        <v>0</v>
      </c>
      <c r="AK1472" t="s">
        <v>1884</v>
      </c>
      <c r="AL1472" t="s">
        <v>1885</v>
      </c>
      <c r="AM1472" t="s">
        <v>11461</v>
      </c>
      <c r="AN1472">
        <v>81195</v>
      </c>
      <c r="AO1472">
        <v>72846</v>
      </c>
      <c r="AP1472" t="s">
        <v>11538</v>
      </c>
      <c r="AQ1472" t="s">
        <v>35</v>
      </c>
      <c r="AR1472" t="s">
        <v>11539</v>
      </c>
    </row>
    <row r="1473" spans="1:44" x14ac:dyDescent="0.3">
      <c r="A1473" t="s">
        <v>7683</v>
      </c>
      <c r="B1473" t="s">
        <v>7684</v>
      </c>
      <c r="C1473" t="s">
        <v>30</v>
      </c>
      <c r="D1473" t="s">
        <v>312</v>
      </c>
      <c r="E1473">
        <v>2020</v>
      </c>
      <c r="F1473">
        <v>34465</v>
      </c>
      <c r="G1473" t="s">
        <v>11552</v>
      </c>
      <c r="H1473">
        <v>1018017</v>
      </c>
      <c r="I1473">
        <v>2392940</v>
      </c>
      <c r="J1473" t="s">
        <v>35</v>
      </c>
      <c r="K1473">
        <v>-9653</v>
      </c>
      <c r="L1473">
        <v>43915</v>
      </c>
      <c r="M1473">
        <v>181</v>
      </c>
      <c r="N1473" t="s">
        <v>11553</v>
      </c>
      <c r="O1473" t="s">
        <v>35</v>
      </c>
      <c r="P1473" t="e">
        <f>SUM(sample_report[[#This Row],[DIFF_4]:[DIFF_0]])</f>
        <v>#VALUE!</v>
      </c>
      <c r="Q1473" s="1" t="e">
        <f>sample_report[[#This Row],[CTP_4]]-sample_report[[#This Row],[NOM_TAX_4]]</f>
        <v>#VALUE!</v>
      </c>
      <c r="R1473" s="1" t="e">
        <f>sample_report[[#This Row],[CTP_3]]-sample_report[[#This Row],[NOM_TAX_3]]</f>
        <v>#VALUE!</v>
      </c>
      <c r="S1473" s="1" t="e">
        <f>sample_report[[#This Row],[CTP_2]]-sample_report[[#This Row],[NOMO_TAX_2]]</f>
        <v>#VALUE!</v>
      </c>
      <c r="T1473" s="1" t="e">
        <f>sample_report[[#This Row],[CTP_1]]-sample_report[[#This Row],[NOM_TAX_1]]</f>
        <v>#VALUE!</v>
      </c>
      <c r="U1473" s="1" t="e">
        <f>sample_report[[#This Row],[CTP_0]]-sample_report[[#This Row],[NOM_TAX_0]]</f>
        <v>#VALUE!</v>
      </c>
      <c r="V1473" t="s">
        <v>35</v>
      </c>
      <c r="W1473" t="s">
        <v>35</v>
      </c>
      <c r="X1473" t="s">
        <v>35</v>
      </c>
      <c r="Y1473" t="s">
        <v>35</v>
      </c>
      <c r="Z1473" t="s">
        <v>35</v>
      </c>
      <c r="AA1473">
        <f>sample_report[[#This Row],[PTI_4]]*sample_report[[#This Row],[STR_4]]*0.01</f>
        <v>203.44871699999999</v>
      </c>
      <c r="AB1473">
        <f>sample_report[[#This Row],[PTI_3]]*sample_report[[#This Row],[STR_3]]*0.01</f>
        <v>506.38252199999994</v>
      </c>
      <c r="AC1473">
        <f>sample_report[[#This Row],[PTI_2]]*sample_report[[#This Row],[STR_32]]*0.01</f>
        <v>97.16873600000001</v>
      </c>
      <c r="AD1473">
        <f>sample_report[[#This Row],[PTI_1]]*sample_report[[#This Row],[STR_1]]*0.01</f>
        <v>9915.6111000000001</v>
      </c>
      <c r="AE1473">
        <f>sample_report[[#This Row],[PTI_0]]*sample_report[[#This Row],[STR_0]]*0.01</f>
        <v>8874.7375000000011</v>
      </c>
      <c r="AF1473">
        <v>38.909999999999997</v>
      </c>
      <c r="AG1473">
        <v>38.909999999999997</v>
      </c>
      <c r="AH1473">
        <v>25.84</v>
      </c>
      <c r="AI1473">
        <v>25.89</v>
      </c>
      <c r="AJ1473">
        <v>25.75</v>
      </c>
      <c r="AK1473" t="s">
        <v>7690</v>
      </c>
      <c r="AL1473" t="s">
        <v>8021</v>
      </c>
      <c r="AM1473" t="s">
        <v>11554</v>
      </c>
      <c r="AN1473">
        <v>38299</v>
      </c>
      <c r="AO1473">
        <v>34465</v>
      </c>
      <c r="AP1473" t="s">
        <v>11555</v>
      </c>
      <c r="AQ1473" t="s">
        <v>35</v>
      </c>
      <c r="AR1473" t="s">
        <v>35</v>
      </c>
    </row>
    <row r="1474" spans="1:44" x14ac:dyDescent="0.3">
      <c r="A1474" t="s">
        <v>7683</v>
      </c>
      <c r="B1474" t="s">
        <v>7684</v>
      </c>
      <c r="C1474" t="s">
        <v>30</v>
      </c>
      <c r="D1474" t="s">
        <v>312</v>
      </c>
      <c r="E1474">
        <v>2016</v>
      </c>
      <c r="F1474">
        <v>52287</v>
      </c>
      <c r="G1474" t="s">
        <v>11556</v>
      </c>
      <c r="H1474">
        <v>1046024</v>
      </c>
      <c r="I1474">
        <v>2316660</v>
      </c>
      <c r="J1474" t="s">
        <v>35</v>
      </c>
      <c r="K1474">
        <v>-3134</v>
      </c>
      <c r="L1474">
        <v>65015</v>
      </c>
      <c r="M1474">
        <v>286</v>
      </c>
      <c r="N1474" t="s">
        <v>11557</v>
      </c>
      <c r="O1474" t="s">
        <v>35</v>
      </c>
      <c r="P1474" t="e">
        <f>SUM(sample_report[[#This Row],[DIFF_4]:[DIFF_0]])</f>
        <v>#VALUE!</v>
      </c>
      <c r="Q1474" s="1">
        <f>sample_report[[#This Row],[CTP_4]]-sample_report[[#This Row],[NOM_TAX_4]]</f>
        <v>-122.61529999999999</v>
      </c>
      <c r="R1474" s="1">
        <f>sample_report[[#This Row],[CTP_3]]-sample_report[[#This Row],[NOM_TAX_3]]</f>
        <v>-198.43720000000002</v>
      </c>
      <c r="S1474" s="1">
        <f>sample_report[[#This Row],[CTP_2]]-sample_report[[#This Row],[NOMO_TAX_2]]</f>
        <v>-184.29820000000001</v>
      </c>
      <c r="T1474" s="1" t="e">
        <f>sample_report[[#This Row],[CTP_1]]-sample_report[[#This Row],[NOM_TAX_1]]</f>
        <v>#VALUE!</v>
      </c>
      <c r="U1474" s="1" t="e">
        <f>sample_report[[#This Row],[CTP_0]]-sample_report[[#This Row],[NOM_TAX_0]]</f>
        <v>#VALUE!</v>
      </c>
      <c r="V1474" t="s">
        <v>11558</v>
      </c>
      <c r="W1474" t="s">
        <v>8264</v>
      </c>
      <c r="X1474" t="s">
        <v>7687</v>
      </c>
      <c r="Y1474" t="s">
        <v>35</v>
      </c>
      <c r="Z1474" t="s">
        <v>35</v>
      </c>
      <c r="AA1474">
        <f>sample_report[[#This Row],[PTI_4]]*sample_report[[#This Row],[STR_4]]*0.01</f>
        <v>116.32529999999998</v>
      </c>
      <c r="AB1474">
        <f>sample_report[[#This Row],[PTI_3]]*sample_report[[#This Row],[STR_3]]*0.01</f>
        <v>186.60720000000001</v>
      </c>
      <c r="AC1474">
        <f>sample_report[[#This Row],[PTI_2]]*sample_report[[#This Row],[STR_32]]*0.01</f>
        <v>174.8682</v>
      </c>
      <c r="AD1474">
        <f>sample_report[[#This Row],[PTI_1]]*sample_report[[#This Row],[STR_1]]*0.01</f>
        <v>13660.14</v>
      </c>
      <c r="AE1474">
        <f>sample_report[[#This Row],[PTI_0]]*sample_report[[#This Row],[STR_0]]*0.01</f>
        <v>20391.93</v>
      </c>
      <c r="AF1474">
        <v>39</v>
      </c>
      <c r="AG1474">
        <v>39</v>
      </c>
      <c r="AH1474">
        <v>39</v>
      </c>
      <c r="AI1474">
        <v>39</v>
      </c>
      <c r="AJ1474">
        <v>39</v>
      </c>
      <c r="AK1474" t="s">
        <v>11559</v>
      </c>
      <c r="AL1474" t="s">
        <v>8265</v>
      </c>
      <c r="AM1474" t="s">
        <v>7688</v>
      </c>
      <c r="AN1474">
        <v>35026</v>
      </c>
      <c r="AO1474">
        <v>52287</v>
      </c>
      <c r="AP1474" t="s">
        <v>11560</v>
      </c>
      <c r="AQ1474" t="s">
        <v>35</v>
      </c>
      <c r="AR1474" t="s">
        <v>35</v>
      </c>
    </row>
    <row r="1475" spans="1:44" x14ac:dyDescent="0.3">
      <c r="A1475" t="s">
        <v>11561</v>
      </c>
      <c r="B1475" t="s">
        <v>11562</v>
      </c>
      <c r="C1475" t="s">
        <v>30</v>
      </c>
      <c r="D1475" t="s">
        <v>2508</v>
      </c>
      <c r="E1475">
        <v>2020</v>
      </c>
      <c r="F1475">
        <v>2396700</v>
      </c>
      <c r="G1475" t="s">
        <v>11563</v>
      </c>
      <c r="H1475">
        <v>6784200</v>
      </c>
      <c r="I1475">
        <v>31648100</v>
      </c>
      <c r="J1475" t="s">
        <v>11564</v>
      </c>
      <c r="K1475">
        <v>561900</v>
      </c>
      <c r="L1475">
        <v>1780100</v>
      </c>
      <c r="M1475">
        <v>585</v>
      </c>
      <c r="N1475" t="s">
        <v>11565</v>
      </c>
      <c r="O1475" t="s">
        <v>11566</v>
      </c>
      <c r="P1475">
        <f>SUM(sample_report[[#This Row],[DIFF_4]:[DIFF_0]])</f>
        <v>-1204426.9812</v>
      </c>
      <c r="Q1475" s="1">
        <f>sample_report[[#This Row],[CTP_4]]-sample_report[[#This Row],[NOM_TAX_4]]</f>
        <v>1411.3474000000006</v>
      </c>
      <c r="R1475" s="1">
        <f>sample_report[[#This Row],[CTP_3]]-sample_report[[#This Row],[NOM_TAX_3]]</f>
        <v>-3581.125399999999</v>
      </c>
      <c r="S1475" s="1">
        <f>sample_report[[#This Row],[CTP_2]]-sample_report[[#This Row],[NOMO_TAX_2]]</f>
        <v>-2857.5832</v>
      </c>
      <c r="T1475" s="1">
        <f>sample_report[[#This Row],[CTP_1]]-sample_report[[#This Row],[NOM_TAX_1]]</f>
        <v>-584974.37</v>
      </c>
      <c r="U1475" s="1">
        <f>sample_report[[#This Row],[CTP_0]]-sample_report[[#This Row],[NOM_TAX_0]]</f>
        <v>-614425.25</v>
      </c>
      <c r="V1475" t="s">
        <v>11567</v>
      </c>
      <c r="W1475" t="s">
        <v>11568</v>
      </c>
      <c r="X1475" t="s">
        <v>11569</v>
      </c>
      <c r="Y1475" t="s">
        <v>11570</v>
      </c>
      <c r="Z1475" t="s">
        <v>11564</v>
      </c>
      <c r="AA1475">
        <f>sample_report[[#This Row],[PTI_4]]*sample_report[[#This Row],[STR_4]]*0.01</f>
        <v>8165.6525999999994</v>
      </c>
      <c r="AB1475">
        <f>sample_report[[#This Row],[PTI_3]]*sample_report[[#This Row],[STR_3]]*0.01</f>
        <v>8013.125399999999</v>
      </c>
      <c r="AC1475">
        <f>sample_report[[#This Row],[PTI_2]]*sample_report[[#This Row],[STR_32]]*0.01</f>
        <v>5070.5832</v>
      </c>
      <c r="AD1475">
        <f>sample_report[[#This Row],[PTI_1]]*sample_report[[#This Row],[STR_1]]*0.01</f>
        <v>588557.37</v>
      </c>
      <c r="AE1475">
        <f>sample_report[[#This Row],[PTI_0]]*sample_report[[#This Row],[STR_0]]*0.01</f>
        <v>617150.25</v>
      </c>
      <c r="AF1475">
        <v>38.909999999999997</v>
      </c>
      <c r="AG1475">
        <v>38.909999999999997</v>
      </c>
      <c r="AH1475">
        <v>25.84</v>
      </c>
      <c r="AI1475">
        <v>25.89</v>
      </c>
      <c r="AJ1475">
        <v>25.75</v>
      </c>
      <c r="AK1475" t="s">
        <v>11571</v>
      </c>
      <c r="AL1475" t="s">
        <v>11572</v>
      </c>
      <c r="AM1475" t="s">
        <v>11573</v>
      </c>
      <c r="AN1475">
        <v>2273300</v>
      </c>
      <c r="AO1475">
        <v>2396700</v>
      </c>
      <c r="AP1475" t="s">
        <v>11574</v>
      </c>
      <c r="AQ1475" t="s">
        <v>35</v>
      </c>
      <c r="AR1475" t="s">
        <v>11575</v>
      </c>
    </row>
    <row r="1476" spans="1:44" x14ac:dyDescent="0.3">
      <c r="A1476" t="s">
        <v>11561</v>
      </c>
      <c r="B1476" t="s">
        <v>11562</v>
      </c>
      <c r="C1476" t="s">
        <v>30</v>
      </c>
      <c r="D1476" t="s">
        <v>2508</v>
      </c>
      <c r="E1476">
        <v>2016</v>
      </c>
      <c r="F1476">
        <v>2098600</v>
      </c>
      <c r="G1476" t="s">
        <v>11576</v>
      </c>
      <c r="H1476">
        <v>2252400</v>
      </c>
      <c r="I1476">
        <v>24418000</v>
      </c>
      <c r="J1476" t="s">
        <v>11567</v>
      </c>
      <c r="K1476">
        <v>737800</v>
      </c>
      <c r="L1476">
        <v>1312700</v>
      </c>
      <c r="M1476">
        <v>538</v>
      </c>
      <c r="N1476" t="s">
        <v>11577</v>
      </c>
      <c r="O1476" t="s">
        <v>35</v>
      </c>
      <c r="P1476" t="e">
        <f>SUM(sample_report[[#This Row],[DIFF_4]:[DIFF_0]])</f>
        <v>#VALUE!</v>
      </c>
      <c r="Q1476" s="1">
        <f>sample_report[[#This Row],[CTP_4]]-sample_report[[#This Row],[NOM_TAX_4]]</f>
        <v>-3508.83</v>
      </c>
      <c r="R1476" s="1">
        <f>sample_report[[#This Row],[CTP_3]]-sample_report[[#This Row],[NOM_TAX_3]]</f>
        <v>-10996.03</v>
      </c>
      <c r="S1476" s="1">
        <f>sample_report[[#This Row],[CTP_2]]-sample_report[[#This Row],[NOMO_TAX_2]]</f>
        <v>-1862.3000000000002</v>
      </c>
      <c r="T1476" s="1" t="e">
        <f>sample_report[[#This Row],[CTP_1]]-sample_report[[#This Row],[NOM_TAX_1]]</f>
        <v>#VALUE!</v>
      </c>
      <c r="U1476" s="1">
        <f>sample_report[[#This Row],[CTP_0]]-sample_report[[#This Row],[NOM_TAX_0]]</f>
        <v>-808877</v>
      </c>
      <c r="V1476" t="s">
        <v>3812</v>
      </c>
      <c r="W1476" t="s">
        <v>11578</v>
      </c>
      <c r="X1476" t="s">
        <v>11579</v>
      </c>
      <c r="Y1476" t="s">
        <v>35</v>
      </c>
      <c r="Z1476" t="s">
        <v>11567</v>
      </c>
      <c r="AA1476">
        <f>sample_report[[#This Row],[PTI_4]]*sample_report[[#This Row],[STR_4]]*0.01</f>
        <v>3859.83</v>
      </c>
      <c r="AB1476">
        <f>sample_report[[#This Row],[PTI_3]]*sample_report[[#This Row],[STR_3]]*0.01</f>
        <v>11418.03</v>
      </c>
      <c r="AC1476">
        <f>sample_report[[#This Row],[PTI_2]]*sample_report[[#This Row],[STR_32]]*0.01</f>
        <v>5955.3</v>
      </c>
      <c r="AD1476">
        <f>sample_report[[#This Row],[PTI_1]]*sample_report[[#This Row],[STR_1]]*0.01</f>
        <v>1101360</v>
      </c>
      <c r="AE1476">
        <f>sample_report[[#This Row],[PTI_0]]*sample_report[[#This Row],[STR_0]]*0.01</f>
        <v>818454</v>
      </c>
      <c r="AF1476">
        <v>39</v>
      </c>
      <c r="AG1476">
        <v>39</v>
      </c>
      <c r="AH1476">
        <v>39</v>
      </c>
      <c r="AI1476">
        <v>39</v>
      </c>
      <c r="AJ1476">
        <v>39</v>
      </c>
      <c r="AK1476" t="s">
        <v>11580</v>
      </c>
      <c r="AL1476" t="s">
        <v>11581</v>
      </c>
      <c r="AM1476" t="s">
        <v>11582</v>
      </c>
      <c r="AN1476">
        <v>2824000</v>
      </c>
      <c r="AO1476">
        <v>2098600</v>
      </c>
      <c r="AP1476" t="s">
        <v>11583</v>
      </c>
      <c r="AQ1476" t="s">
        <v>35</v>
      </c>
      <c r="AR1476" t="s">
        <v>35</v>
      </c>
    </row>
    <row r="1477" spans="1:44" x14ac:dyDescent="0.3">
      <c r="A1477" t="s">
        <v>4047</v>
      </c>
      <c r="B1477" t="s">
        <v>4048</v>
      </c>
      <c r="C1477" t="s">
        <v>30</v>
      </c>
      <c r="D1477" t="s">
        <v>525</v>
      </c>
      <c r="E1477">
        <v>2020</v>
      </c>
      <c r="F1477">
        <v>-72120</v>
      </c>
      <c r="G1477" t="s">
        <v>11596</v>
      </c>
      <c r="H1477">
        <v>2295410</v>
      </c>
      <c r="I1477">
        <v>6155300</v>
      </c>
      <c r="J1477" t="s">
        <v>11597</v>
      </c>
      <c r="K1477">
        <v>-5130</v>
      </c>
      <c r="L1477">
        <v>-66990</v>
      </c>
      <c r="M1477">
        <v>-144</v>
      </c>
      <c r="N1477" t="s">
        <v>35</v>
      </c>
      <c r="O1477" t="s">
        <v>11598</v>
      </c>
      <c r="P1477">
        <f>SUM(sample_report[[#This Row],[DIFF_4]:[DIFF_0]])</f>
        <v>15500.566670000002</v>
      </c>
      <c r="Q1477" s="1">
        <f>sample_report[[#This Row],[CTP_4]]-sample_report[[#This Row],[NOM_TAX_4]]</f>
        <v>238.24653000000001</v>
      </c>
      <c r="R1477" s="1">
        <f>sample_report[[#This Row],[CTP_3]]-sample_report[[#This Row],[NOM_TAX_3]]</f>
        <v>-65.657299999999964</v>
      </c>
      <c r="S1477" s="1">
        <f>sample_report[[#This Row],[CTP_2]]-sample_report[[#This Row],[NOMO_TAX_2]]</f>
        <v>151.49344000000002</v>
      </c>
      <c r="T1477" s="1">
        <f>sample_report[[#This Row],[CTP_1]]-sample_report[[#This Row],[NOM_TAX_1]]</f>
        <v>-3718.8160000000007</v>
      </c>
      <c r="U1477" s="1">
        <f>sample_report[[#This Row],[CTP_0]]-sample_report[[#This Row],[NOM_TAX_0]]</f>
        <v>18895.300000000003</v>
      </c>
      <c r="V1477" t="s">
        <v>4055</v>
      </c>
      <c r="W1477" t="s">
        <v>4056</v>
      </c>
      <c r="X1477" t="s">
        <v>4050</v>
      </c>
      <c r="Y1477" t="s">
        <v>4364</v>
      </c>
      <c r="Z1477" t="s">
        <v>11597</v>
      </c>
      <c r="AA1477">
        <f>sample_report[[#This Row],[PTI_4]]*sample_report[[#This Row],[STR_4]]*0.01</f>
        <v>47.353470000000002</v>
      </c>
      <c r="AB1477">
        <f>sample_report[[#This Row],[PTI_3]]*sample_report[[#This Row],[STR_3]]*0.01</f>
        <v>351.35729999999995</v>
      </c>
      <c r="AC1477">
        <f>sample_report[[#This Row],[PTI_2]]*sample_report[[#This Row],[STR_32]]*0.01</f>
        <v>77.106559999999988</v>
      </c>
      <c r="AD1477">
        <f>sample_report[[#This Row],[PTI_1]]*sample_report[[#This Row],[STR_1]]*0.01</f>
        <v>3997.4160000000006</v>
      </c>
      <c r="AE1477">
        <f>sample_report[[#This Row],[PTI_0]]*sample_report[[#This Row],[STR_0]]*0.01</f>
        <v>-18570.900000000001</v>
      </c>
      <c r="AF1477">
        <v>38.909999999999997</v>
      </c>
      <c r="AG1477">
        <v>38.909999999999997</v>
      </c>
      <c r="AH1477">
        <v>25.84</v>
      </c>
      <c r="AI1477">
        <v>25.89</v>
      </c>
      <c r="AJ1477">
        <v>25.75</v>
      </c>
      <c r="AK1477" t="s">
        <v>4059</v>
      </c>
      <c r="AL1477" t="s">
        <v>4367</v>
      </c>
      <c r="AM1477" t="s">
        <v>11599</v>
      </c>
      <c r="AN1477">
        <v>15440</v>
      </c>
      <c r="AO1477">
        <v>-72120</v>
      </c>
      <c r="AP1477" t="s">
        <v>11600</v>
      </c>
      <c r="AQ1477" t="s">
        <v>11601</v>
      </c>
      <c r="AR1477" t="s">
        <v>11602</v>
      </c>
    </row>
    <row r="1478" spans="1:44" x14ac:dyDescent="0.3">
      <c r="A1478" t="s">
        <v>4047</v>
      </c>
      <c r="B1478" t="s">
        <v>4048</v>
      </c>
      <c r="C1478" t="s">
        <v>30</v>
      </c>
      <c r="D1478" t="s">
        <v>525</v>
      </c>
      <c r="E1478">
        <v>2016</v>
      </c>
      <c r="F1478">
        <v>12170</v>
      </c>
      <c r="G1478" t="s">
        <v>11603</v>
      </c>
      <c r="H1478">
        <v>1111620</v>
      </c>
      <c r="I1478">
        <v>3472620</v>
      </c>
      <c r="J1478" t="s">
        <v>4055</v>
      </c>
      <c r="K1478">
        <v>-35830</v>
      </c>
      <c r="L1478">
        <v>48000</v>
      </c>
      <c r="M1478">
        <v>168</v>
      </c>
      <c r="N1478" t="s">
        <v>11604</v>
      </c>
      <c r="O1478" t="s">
        <v>11605</v>
      </c>
      <c r="P1478">
        <f>SUM(sample_report[[#This Row],[DIFF_4]:[DIFF_0]])</f>
        <v>-40134.848799999992</v>
      </c>
      <c r="Q1478" s="1">
        <f>sample_report[[#This Row],[CTP_4]]-sample_report[[#This Row],[NOM_TAX_4]]</f>
        <v>-5.0511999999999944</v>
      </c>
      <c r="R1478" s="1">
        <f>sample_report[[#This Row],[CTP_3]]-sample_report[[#This Row],[NOM_TAX_3]]</f>
        <v>-101.8426</v>
      </c>
      <c r="S1478" s="1">
        <f>sample_report[[#This Row],[CTP_2]]-sample_report[[#This Row],[NOMO_TAX_2]]</f>
        <v>-169.55500000000001</v>
      </c>
      <c r="T1478" s="1">
        <f>sample_report[[#This Row],[CTP_1]]-sample_report[[#This Row],[NOM_TAX_1]]</f>
        <v>-35397.699999999997</v>
      </c>
      <c r="U1478" s="1">
        <f>sample_report[[#This Row],[CTP_0]]-sample_report[[#This Row],[NOM_TAX_0]]</f>
        <v>-4460.7</v>
      </c>
      <c r="V1478" t="s">
        <v>11606</v>
      </c>
      <c r="W1478" t="s">
        <v>4584</v>
      </c>
      <c r="X1478" t="s">
        <v>4053</v>
      </c>
      <c r="Y1478" t="s">
        <v>4054</v>
      </c>
      <c r="Z1478" t="s">
        <v>4055</v>
      </c>
      <c r="AA1478">
        <f>sample_report[[#This Row],[PTI_4]]*sample_report[[#This Row],[STR_4]]*0.01</f>
        <v>313.59120000000001</v>
      </c>
      <c r="AB1478">
        <f>sample_report[[#This Row],[PTI_3]]*sample_report[[#This Row],[STR_3]]*0.01</f>
        <v>291.46260000000001</v>
      </c>
      <c r="AC1478">
        <f>sample_report[[#This Row],[PTI_2]]*sample_report[[#This Row],[STR_32]]*0.01</f>
        <v>380.05500000000001</v>
      </c>
      <c r="AD1478">
        <f>sample_report[[#This Row],[PTI_1]]*sample_report[[#This Row],[STR_1]]*0.01</f>
        <v>35700.6</v>
      </c>
      <c r="AE1478">
        <f>sample_report[[#This Row],[PTI_0]]*sample_report[[#This Row],[STR_0]]*0.01</f>
        <v>4746.3</v>
      </c>
      <c r="AF1478">
        <v>39</v>
      </c>
      <c r="AG1478">
        <v>39</v>
      </c>
      <c r="AH1478">
        <v>39</v>
      </c>
      <c r="AI1478">
        <v>39</v>
      </c>
      <c r="AJ1478">
        <v>39</v>
      </c>
      <c r="AK1478" t="s">
        <v>11607</v>
      </c>
      <c r="AL1478" t="s">
        <v>4585</v>
      </c>
      <c r="AM1478" t="s">
        <v>4057</v>
      </c>
      <c r="AN1478">
        <v>91540</v>
      </c>
      <c r="AO1478">
        <v>12170</v>
      </c>
      <c r="AP1478" t="s">
        <v>11608</v>
      </c>
      <c r="AQ1478" t="s">
        <v>11609</v>
      </c>
      <c r="AR1478" t="s">
        <v>35</v>
      </c>
    </row>
    <row r="1479" spans="1:44" x14ac:dyDescent="0.3">
      <c r="A1479" t="s">
        <v>2865</v>
      </c>
      <c r="B1479" t="s">
        <v>2866</v>
      </c>
      <c r="C1479" t="s">
        <v>30</v>
      </c>
      <c r="D1479" t="s">
        <v>1378</v>
      </c>
      <c r="E1479">
        <v>2020</v>
      </c>
      <c r="F1479">
        <v>74380</v>
      </c>
      <c r="G1479" t="s">
        <v>11676</v>
      </c>
      <c r="H1479">
        <v>602733</v>
      </c>
      <c r="I1479">
        <v>1188591</v>
      </c>
      <c r="J1479" t="s">
        <v>11677</v>
      </c>
      <c r="K1479">
        <v>15580</v>
      </c>
      <c r="L1479">
        <v>58800</v>
      </c>
      <c r="M1479">
        <v>517</v>
      </c>
      <c r="N1479" t="s">
        <v>11678</v>
      </c>
      <c r="O1479" t="s">
        <v>11679</v>
      </c>
      <c r="P1479">
        <f>SUM(sample_report[[#This Row],[DIFF_4]:[DIFF_0]])</f>
        <v>-39083.149614000002</v>
      </c>
      <c r="Q1479" s="1">
        <f>sample_report[[#This Row],[CTP_4]]-sample_report[[#This Row],[NOM_TAX_4]]</f>
        <v>-110.088866</v>
      </c>
      <c r="R1479" s="1">
        <f>sample_report[[#This Row],[CTP_3]]-sample_report[[#This Row],[NOM_TAX_3]]</f>
        <v>-15.449611999999988</v>
      </c>
      <c r="S1479" s="1">
        <f>sample_report[[#This Row],[CTP_2]]-sample_report[[#This Row],[NOMO_TAX_2]]</f>
        <v>-227.02813599999999</v>
      </c>
      <c r="T1479" s="1">
        <f>sample_report[[#This Row],[CTP_1]]-sample_report[[#This Row],[NOM_TAX_1]]</f>
        <v>-19673.663</v>
      </c>
      <c r="U1479" s="1">
        <f>sample_report[[#This Row],[CTP_0]]-sample_report[[#This Row],[NOM_TAX_0]]</f>
        <v>-19056.920000000002</v>
      </c>
      <c r="V1479" t="s">
        <v>2873</v>
      </c>
      <c r="W1479" t="s">
        <v>2874</v>
      </c>
      <c r="X1479" t="s">
        <v>2868</v>
      </c>
      <c r="Y1479" t="s">
        <v>3023</v>
      </c>
      <c r="Z1479" t="s">
        <v>11677</v>
      </c>
      <c r="AA1479">
        <f>sample_report[[#This Row],[PTI_4]]*sample_report[[#This Row],[STR_4]]*0.01</f>
        <v>212.93886599999999</v>
      </c>
      <c r="AB1479">
        <f>sample_report[[#This Row],[PTI_3]]*sample_report[[#This Row],[STR_3]]*0.01</f>
        <v>140.58961199999999</v>
      </c>
      <c r="AC1479">
        <f>sample_report[[#This Row],[PTI_2]]*sample_report[[#This Row],[STR_32]]*0.01</f>
        <v>161.05813599999999</v>
      </c>
      <c r="AD1479">
        <f>sample_report[[#This Row],[PTI_1]]*sample_report[[#This Row],[STR_1]]*0.01</f>
        <v>19616.852999999999</v>
      </c>
      <c r="AE1479">
        <f>sample_report[[#This Row],[PTI_0]]*sample_report[[#This Row],[STR_0]]*0.01</f>
        <v>19152.850000000002</v>
      </c>
      <c r="AF1479">
        <v>38.909999999999997</v>
      </c>
      <c r="AG1479">
        <v>38.909999999999997</v>
      </c>
      <c r="AH1479">
        <v>25.84</v>
      </c>
      <c r="AI1479">
        <v>25.89</v>
      </c>
      <c r="AJ1479">
        <v>25.75</v>
      </c>
      <c r="AK1479" t="s">
        <v>2877</v>
      </c>
      <c r="AL1479" t="s">
        <v>3026</v>
      </c>
      <c r="AM1479" t="s">
        <v>11680</v>
      </c>
      <c r="AN1479">
        <v>75770</v>
      </c>
      <c r="AO1479">
        <v>74380</v>
      </c>
      <c r="AP1479" t="s">
        <v>11681</v>
      </c>
      <c r="AQ1479" t="s">
        <v>35</v>
      </c>
      <c r="AR1479" t="s">
        <v>11682</v>
      </c>
    </row>
    <row r="1480" spans="1:44" hidden="1" x14ac:dyDescent="0.3">
      <c r="A1480" t="s">
        <v>11561</v>
      </c>
      <c r="B1480" t="s">
        <v>11562</v>
      </c>
      <c r="C1480" t="s">
        <v>30</v>
      </c>
      <c r="D1480" t="s">
        <v>2508</v>
      </c>
      <c r="E1480">
        <v>2018</v>
      </c>
      <c r="F1480">
        <v>1962300</v>
      </c>
      <c r="G1480" t="s">
        <v>11697</v>
      </c>
      <c r="H1480">
        <v>5314500</v>
      </c>
      <c r="I1480">
        <v>26482900</v>
      </c>
      <c r="J1480" t="s">
        <v>11569</v>
      </c>
      <c r="K1480">
        <v>358400</v>
      </c>
      <c r="L1480">
        <v>1552800</v>
      </c>
      <c r="M1480">
        <v>595</v>
      </c>
      <c r="N1480" t="s">
        <v>11698</v>
      </c>
      <c r="O1480" t="s">
        <v>35</v>
      </c>
      <c r="P1480" t="e">
        <f>SUM(sample_report[[#This Row],[DIFF_4]:[DIFF_0]])</f>
        <v>#VALUE!</v>
      </c>
      <c r="Q1480">
        <f>sample_report[[#This Row],[CTP_4]]-sample_report[[#This Row],[NOM_TAX_4]]</f>
        <v>-1862.3000000000002</v>
      </c>
      <c r="R1480" s="1" t="e">
        <f>sample_report[[#This Row],[CTP_3]]-sample_report[[#This Row],[NOM_TAX_3]]</f>
        <v>#VALUE!</v>
      </c>
      <c r="S1480" s="1">
        <f>sample_report[[#This Row],[CTP_2]]-sample_report[[#This Row],[NOMO_TAX_2]]</f>
        <v>9577</v>
      </c>
      <c r="T1480" s="1">
        <f>sample_report[[#This Row],[CTP_1]]-sample_report[[#This Row],[NOM_TAX_1]]</f>
        <v>4432</v>
      </c>
      <c r="U1480" s="1">
        <f>sample_report[[#This Row],[CTP_0]]-sample_report[[#This Row],[NOM_TAX_0]]</f>
        <v>2213</v>
      </c>
      <c r="V1480" t="s">
        <v>11579</v>
      </c>
      <c r="W1480" t="s">
        <v>35</v>
      </c>
      <c r="X1480" t="s">
        <v>11567</v>
      </c>
      <c r="Y1480" t="s">
        <v>11568</v>
      </c>
      <c r="Z1480" t="s">
        <v>11569</v>
      </c>
      <c r="AA1480">
        <f>sample_report[[#This Row],[PTI_4]]*sample_report[[#This Row],[STR_4]]*0.01</f>
        <v>5955.3</v>
      </c>
      <c r="AF1480">
        <v>39</v>
      </c>
      <c r="AG1480">
        <v>39</v>
      </c>
      <c r="AH1480">
        <v>39</v>
      </c>
      <c r="AI1480">
        <v>39</v>
      </c>
      <c r="AJ1480">
        <v>39</v>
      </c>
      <c r="AK1480" t="s">
        <v>11582</v>
      </c>
      <c r="AL1480" t="s">
        <v>11699</v>
      </c>
      <c r="AM1480" t="s">
        <v>11571</v>
      </c>
      <c r="AN1480">
        <v>2059400</v>
      </c>
      <c r="AO1480">
        <v>1962300</v>
      </c>
      <c r="AP1480" t="s">
        <v>11700</v>
      </c>
      <c r="AQ1480" t="s">
        <v>35</v>
      </c>
      <c r="AR1480" t="s">
        <v>11701</v>
      </c>
    </row>
    <row r="1481" spans="1:44" hidden="1" x14ac:dyDescent="0.3">
      <c r="A1481" t="s">
        <v>11117</v>
      </c>
      <c r="B1481" t="s">
        <v>11118</v>
      </c>
      <c r="C1481" t="s">
        <v>30</v>
      </c>
      <c r="D1481" t="s">
        <v>2508</v>
      </c>
      <c r="E1481">
        <v>2018</v>
      </c>
      <c r="F1481">
        <v>391700</v>
      </c>
      <c r="G1481" t="s">
        <v>11702</v>
      </c>
      <c r="H1481">
        <v>2471800</v>
      </c>
      <c r="I1481">
        <v>7619600</v>
      </c>
      <c r="J1481" t="s">
        <v>3670</v>
      </c>
      <c r="K1481">
        <v>102900</v>
      </c>
      <c r="L1481">
        <v>288800</v>
      </c>
      <c r="M1481">
        <v>385</v>
      </c>
      <c r="N1481" t="s">
        <v>11703</v>
      </c>
      <c r="O1481" t="s">
        <v>11704</v>
      </c>
      <c r="P1481">
        <f>SUM(sample_report[[#This Row],[DIFF_4]:[DIFF_0]])</f>
        <v>197</v>
      </c>
      <c r="Q1481">
        <f>sample_report[[#This Row],[CTP_4]]-sample_report[[#This Row],[NOM_TAX_4]]</f>
        <v>36</v>
      </c>
      <c r="R1481" s="1">
        <f>sample_report[[#This Row],[CTP_3]]-sample_report[[#This Row],[NOM_TAX_3]]</f>
        <v>54</v>
      </c>
      <c r="S1481" s="1">
        <f>sample_report[[#This Row],[CTP_2]]-sample_report[[#This Row],[NOMO_TAX_2]]</f>
        <v>25</v>
      </c>
      <c r="T1481" s="1">
        <f>sample_report[[#This Row],[CTP_1]]-sample_report[[#This Row],[NOM_TAX_1]]</f>
        <v>31</v>
      </c>
      <c r="U1481" s="1">
        <f>sample_report[[#This Row],[CTP_0]]-sample_report[[#This Row],[NOM_TAX_0]]</f>
        <v>51</v>
      </c>
      <c r="V1481" t="s">
        <v>4763</v>
      </c>
      <c r="W1481" t="s">
        <v>9726</v>
      </c>
      <c r="X1481" t="s">
        <v>11123</v>
      </c>
      <c r="Y1481" t="s">
        <v>11124</v>
      </c>
      <c r="Z1481" t="s">
        <v>3670</v>
      </c>
      <c r="AA1481">
        <f>sample_report[[#This Row],[PTI_4]]*sample_report[[#This Row],[STR_4]]*0.01</f>
        <v>0</v>
      </c>
      <c r="AK1481" t="s">
        <v>7992</v>
      </c>
      <c r="AL1481" t="s">
        <v>6918</v>
      </c>
      <c r="AM1481" t="s">
        <v>11125</v>
      </c>
      <c r="AN1481">
        <v>316100</v>
      </c>
      <c r="AO1481">
        <v>391700</v>
      </c>
      <c r="AP1481" t="s">
        <v>11705</v>
      </c>
      <c r="AQ1481" t="s">
        <v>35</v>
      </c>
      <c r="AR1481" t="s">
        <v>11706</v>
      </c>
    </row>
    <row r="1482" spans="1:44" hidden="1" x14ac:dyDescent="0.3">
      <c r="A1482" t="s">
        <v>8486</v>
      </c>
      <c r="B1482" t="s">
        <v>8487</v>
      </c>
      <c r="C1482" t="s">
        <v>30</v>
      </c>
      <c r="D1482" t="s">
        <v>2508</v>
      </c>
      <c r="E1482">
        <v>2018</v>
      </c>
      <c r="F1482">
        <v>110200</v>
      </c>
      <c r="G1482" t="s">
        <v>11707</v>
      </c>
      <c r="H1482">
        <v>-129300</v>
      </c>
      <c r="I1482">
        <v>940900</v>
      </c>
      <c r="J1482" t="s">
        <v>8494</v>
      </c>
      <c r="K1482">
        <v>13300</v>
      </c>
      <c r="L1482">
        <v>96600</v>
      </c>
      <c r="M1482">
        <v>1097</v>
      </c>
      <c r="N1482" t="s">
        <v>11708</v>
      </c>
      <c r="O1482" t="s">
        <v>11709</v>
      </c>
      <c r="P1482">
        <f>SUM(sample_report[[#This Row],[DIFF_4]:[DIFF_0]])</f>
        <v>517</v>
      </c>
      <c r="Q1482">
        <f>sample_report[[#This Row],[CTP_4]]-sample_report[[#This Row],[NOM_TAX_4]]</f>
        <v>105</v>
      </c>
      <c r="R1482" s="1">
        <f>sample_report[[#This Row],[CTP_3]]-sample_report[[#This Row],[NOM_TAX_3]]</f>
        <v>105</v>
      </c>
      <c r="S1482" s="1">
        <f>sample_report[[#This Row],[CTP_2]]-sample_report[[#This Row],[NOMO_TAX_2]]</f>
        <v>66</v>
      </c>
      <c r="T1482" s="1">
        <f>sample_report[[#This Row],[CTP_1]]-sample_report[[#This Row],[NOM_TAX_1]]</f>
        <v>122</v>
      </c>
      <c r="U1482" s="1">
        <f>sample_report[[#This Row],[CTP_0]]-sample_report[[#This Row],[NOM_TAX_0]]</f>
        <v>119</v>
      </c>
      <c r="V1482" t="s">
        <v>4859</v>
      </c>
      <c r="W1482" t="s">
        <v>4859</v>
      </c>
      <c r="X1482" t="s">
        <v>8492</v>
      </c>
      <c r="Y1482" t="s">
        <v>8493</v>
      </c>
      <c r="Z1482" t="s">
        <v>8494</v>
      </c>
      <c r="AA1482">
        <f>sample_report[[#This Row],[PTI_4]]*sample_report[[#This Row],[STR_4]]*0.01</f>
        <v>0</v>
      </c>
      <c r="AK1482" t="s">
        <v>8508</v>
      </c>
      <c r="AL1482" t="s">
        <v>11710</v>
      </c>
      <c r="AM1482" t="s">
        <v>8495</v>
      </c>
      <c r="AN1482">
        <v>107600</v>
      </c>
      <c r="AO1482">
        <v>110200</v>
      </c>
      <c r="AP1482" t="s">
        <v>8242</v>
      </c>
      <c r="AQ1482" t="s">
        <v>11711</v>
      </c>
      <c r="AR1482" t="s">
        <v>8631</v>
      </c>
    </row>
    <row r="1483" spans="1:44" hidden="1" x14ac:dyDescent="0.3">
      <c r="A1483" t="s">
        <v>7184</v>
      </c>
      <c r="B1483" t="s">
        <v>7185</v>
      </c>
      <c r="C1483" t="s">
        <v>30</v>
      </c>
      <c r="D1483" t="s">
        <v>2508</v>
      </c>
      <c r="E1483">
        <v>2018</v>
      </c>
      <c r="F1483">
        <v>9188</v>
      </c>
      <c r="G1483" t="s">
        <v>11712</v>
      </c>
      <c r="H1483">
        <v>1059862</v>
      </c>
      <c r="I1483">
        <v>1215377</v>
      </c>
      <c r="J1483" t="s">
        <v>7191</v>
      </c>
      <c r="K1483">
        <v>2192</v>
      </c>
      <c r="L1483">
        <v>6995</v>
      </c>
      <c r="M1483">
        <v>58</v>
      </c>
      <c r="N1483" t="s">
        <v>11713</v>
      </c>
      <c r="O1483" t="s">
        <v>11714</v>
      </c>
      <c r="P1483">
        <f>SUM(sample_report[[#This Row],[DIFF_4]:[DIFF_0]])</f>
        <v>-3.5700000000000007</v>
      </c>
      <c r="Q1483">
        <f>sample_report[[#This Row],[CTP_4]]-sample_report[[#This Row],[NOM_TAX_4]]</f>
        <v>2.87</v>
      </c>
      <c r="R1483" s="1">
        <f>sample_report[[#This Row],[CTP_3]]-sample_report[[#This Row],[NOM_TAX_3]]</f>
        <v>5.49</v>
      </c>
      <c r="S1483" s="1">
        <f>sample_report[[#This Row],[CTP_2]]-sample_report[[#This Row],[NOMO_TAX_2]]</f>
        <v>-9.41</v>
      </c>
      <c r="T1483" s="1">
        <f>sample_report[[#This Row],[CTP_1]]-sample_report[[#This Row],[NOM_TAX_1]]</f>
        <v>-1.79</v>
      </c>
      <c r="U1483" s="1">
        <f>sample_report[[#This Row],[CTP_0]]-sample_report[[#This Row],[NOM_TAX_0]]</f>
        <v>-0.73</v>
      </c>
      <c r="V1483" t="s">
        <v>7202</v>
      </c>
      <c r="W1483" t="s">
        <v>7203</v>
      </c>
      <c r="X1483" t="s">
        <v>7189</v>
      </c>
      <c r="Y1483" t="s">
        <v>7190</v>
      </c>
      <c r="Z1483" t="s">
        <v>7191</v>
      </c>
      <c r="AA1483">
        <f>sample_report[[#This Row],[PTI_4]]*sample_report[[#This Row],[STR_4]]*0.01</f>
        <v>0</v>
      </c>
      <c r="AK1483" t="s">
        <v>7206</v>
      </c>
      <c r="AL1483" t="s">
        <v>11715</v>
      </c>
      <c r="AM1483" t="s">
        <v>7193</v>
      </c>
      <c r="AN1483">
        <v>245060</v>
      </c>
      <c r="AO1483">
        <v>9188</v>
      </c>
      <c r="AP1483" t="s">
        <v>11716</v>
      </c>
      <c r="AQ1483" t="s">
        <v>11717</v>
      </c>
      <c r="AR1483" t="s">
        <v>35</v>
      </c>
    </row>
    <row r="1484" spans="1:44" hidden="1" x14ac:dyDescent="0.3">
      <c r="A1484" t="s">
        <v>7262</v>
      </c>
      <c r="B1484" t="s">
        <v>7263</v>
      </c>
      <c r="C1484" t="s">
        <v>30</v>
      </c>
      <c r="D1484" t="s">
        <v>2508</v>
      </c>
      <c r="E1484">
        <v>2018</v>
      </c>
      <c r="F1484">
        <v>-156300</v>
      </c>
      <c r="G1484" t="s">
        <v>11718</v>
      </c>
      <c r="H1484">
        <v>1982800</v>
      </c>
      <c r="I1484">
        <v>7025600</v>
      </c>
      <c r="J1484" t="s">
        <v>7269</v>
      </c>
      <c r="K1484">
        <v>17000</v>
      </c>
      <c r="L1484">
        <v>-173300</v>
      </c>
      <c r="M1484">
        <v>-238</v>
      </c>
      <c r="N1484" t="s">
        <v>35</v>
      </c>
      <c r="O1484" t="s">
        <v>11719</v>
      </c>
      <c r="P1484">
        <f>SUM(sample_report[[#This Row],[DIFF_4]:[DIFF_0]])</f>
        <v>205</v>
      </c>
      <c r="Q1484">
        <f>sample_report[[#This Row],[CTP_4]]-sample_report[[#This Row],[NOM_TAX_4]]</f>
        <v>27</v>
      </c>
      <c r="R1484" s="1">
        <f>sample_report[[#This Row],[CTP_3]]-sample_report[[#This Row],[NOM_TAX_3]]</f>
        <v>63</v>
      </c>
      <c r="S1484" s="1">
        <f>sample_report[[#This Row],[CTP_2]]-sample_report[[#This Row],[NOMO_TAX_2]]</f>
        <v>397</v>
      </c>
      <c r="T1484" s="1">
        <f>sample_report[[#This Row],[CTP_1]]-sample_report[[#This Row],[NOM_TAX_1]]</f>
        <v>392</v>
      </c>
      <c r="U1484" s="1">
        <f>sample_report[[#This Row],[CTP_0]]-sample_report[[#This Row],[NOM_TAX_0]]</f>
        <v>-674</v>
      </c>
      <c r="V1484" t="s">
        <v>7279</v>
      </c>
      <c r="W1484" t="s">
        <v>7280</v>
      </c>
      <c r="X1484" t="s">
        <v>7267</v>
      </c>
      <c r="Y1484" t="s">
        <v>7268</v>
      </c>
      <c r="Z1484" t="s">
        <v>7269</v>
      </c>
      <c r="AA1484">
        <f>sample_report[[#This Row],[PTI_4]]*sample_report[[#This Row],[STR_4]]*0.01</f>
        <v>0</v>
      </c>
      <c r="AK1484" t="s">
        <v>7282</v>
      </c>
      <c r="AL1484" t="s">
        <v>11720</v>
      </c>
      <c r="AM1484" t="s">
        <v>7271</v>
      </c>
      <c r="AN1484">
        <v>54000</v>
      </c>
      <c r="AO1484">
        <v>-156300</v>
      </c>
      <c r="AP1484" t="s">
        <v>11721</v>
      </c>
      <c r="AQ1484" t="s">
        <v>35</v>
      </c>
      <c r="AR1484" t="s">
        <v>35</v>
      </c>
    </row>
    <row r="1485" spans="1:44" hidden="1" x14ac:dyDescent="0.3">
      <c r="A1485" t="s">
        <v>11561</v>
      </c>
      <c r="B1485" t="s">
        <v>11562</v>
      </c>
      <c r="C1485" t="s">
        <v>30</v>
      </c>
      <c r="D1485" t="s">
        <v>2508</v>
      </c>
      <c r="E1485">
        <v>2019</v>
      </c>
      <c r="F1485">
        <v>2273300</v>
      </c>
      <c r="G1485" t="s">
        <v>11751</v>
      </c>
      <c r="H1485">
        <v>6139500</v>
      </c>
      <c r="I1485">
        <v>29172700</v>
      </c>
      <c r="J1485" t="s">
        <v>11570</v>
      </c>
      <c r="K1485">
        <v>294500</v>
      </c>
      <c r="L1485">
        <v>1926500</v>
      </c>
      <c r="M1485">
        <v>692</v>
      </c>
      <c r="N1485" t="s">
        <v>11752</v>
      </c>
      <c r="O1485" t="s">
        <v>35</v>
      </c>
      <c r="P1485" t="e">
        <f>SUM(sample_report[[#This Row],[DIFF_4]:[DIFF_0]])</f>
        <v>#VALUE!</v>
      </c>
      <c r="Q1485" t="e">
        <f>sample_report[[#This Row],[CTP_4]]-sample_report[[#This Row],[NOM_TAX_4]]</f>
        <v>#VALUE!</v>
      </c>
      <c r="R1485" s="1">
        <f>sample_report[[#This Row],[CTP_3]]-sample_report[[#This Row],[NOM_TAX_3]]</f>
        <v>9577</v>
      </c>
      <c r="S1485" s="1">
        <f>sample_report[[#This Row],[CTP_2]]-sample_report[[#This Row],[NOMO_TAX_2]]</f>
        <v>4432</v>
      </c>
      <c r="T1485" s="1">
        <f>sample_report[[#This Row],[CTP_1]]-sample_report[[#This Row],[NOM_TAX_1]]</f>
        <v>2213</v>
      </c>
      <c r="U1485" s="1">
        <f>sample_report[[#This Row],[CTP_0]]-sample_report[[#This Row],[NOM_TAX_0]]</f>
        <v>3583</v>
      </c>
      <c r="V1485" t="s">
        <v>35</v>
      </c>
      <c r="W1485" t="s">
        <v>11567</v>
      </c>
      <c r="X1485" t="s">
        <v>11568</v>
      </c>
      <c r="Y1485" t="s">
        <v>11569</v>
      </c>
      <c r="Z1485" t="s">
        <v>11570</v>
      </c>
      <c r="AA1485">
        <f>sample_report[[#This Row],[PTI_4]]*sample_report[[#This Row],[STR_4]]*0.01</f>
        <v>0</v>
      </c>
      <c r="AK1485" t="s">
        <v>11699</v>
      </c>
      <c r="AL1485" t="s">
        <v>11571</v>
      </c>
      <c r="AM1485" t="s">
        <v>11572</v>
      </c>
      <c r="AN1485">
        <v>1962300</v>
      </c>
      <c r="AO1485">
        <v>2273300</v>
      </c>
      <c r="AP1485" t="s">
        <v>11753</v>
      </c>
      <c r="AQ1485" t="s">
        <v>35</v>
      </c>
      <c r="AR1485" t="s">
        <v>11754</v>
      </c>
    </row>
    <row r="1486" spans="1:44" hidden="1" x14ac:dyDescent="0.3">
      <c r="A1486" t="s">
        <v>11117</v>
      </c>
      <c r="B1486" t="s">
        <v>11118</v>
      </c>
      <c r="C1486" t="s">
        <v>30</v>
      </c>
      <c r="D1486" t="s">
        <v>2508</v>
      </c>
      <c r="E1486">
        <v>2019</v>
      </c>
      <c r="F1486">
        <v>460300</v>
      </c>
      <c r="G1486" t="s">
        <v>11755</v>
      </c>
      <c r="H1486">
        <v>2878900</v>
      </c>
      <c r="I1486">
        <v>8692100</v>
      </c>
      <c r="J1486" t="s">
        <v>5661</v>
      </c>
      <c r="K1486">
        <v>113500</v>
      </c>
      <c r="L1486">
        <v>346800</v>
      </c>
      <c r="M1486">
        <v>425</v>
      </c>
      <c r="N1486" t="s">
        <v>11756</v>
      </c>
      <c r="O1486" t="s">
        <v>11757</v>
      </c>
      <c r="P1486">
        <f>SUM(sample_report[[#This Row],[DIFF_4]:[DIFF_0]])</f>
        <v>249</v>
      </c>
      <c r="Q1486">
        <f>sample_report[[#This Row],[CTP_4]]-sample_report[[#This Row],[NOM_TAX_4]]</f>
        <v>54</v>
      </c>
      <c r="R1486" s="1">
        <f>sample_report[[#This Row],[CTP_3]]-sample_report[[#This Row],[NOM_TAX_3]]</f>
        <v>25</v>
      </c>
      <c r="S1486" s="1">
        <f>sample_report[[#This Row],[CTP_2]]-sample_report[[#This Row],[NOMO_TAX_2]]</f>
        <v>31</v>
      </c>
      <c r="T1486" s="1">
        <f>sample_report[[#This Row],[CTP_1]]-sample_report[[#This Row],[NOM_TAX_1]]</f>
        <v>51</v>
      </c>
      <c r="U1486" s="1">
        <f>sample_report[[#This Row],[CTP_0]]-sample_report[[#This Row],[NOM_TAX_0]]</f>
        <v>88</v>
      </c>
      <c r="V1486" t="s">
        <v>9726</v>
      </c>
      <c r="W1486" t="s">
        <v>11123</v>
      </c>
      <c r="X1486" t="s">
        <v>11124</v>
      </c>
      <c r="Y1486" t="s">
        <v>3670</v>
      </c>
      <c r="Z1486" t="s">
        <v>5661</v>
      </c>
      <c r="AA1486">
        <f>sample_report[[#This Row],[PTI_4]]*sample_report[[#This Row],[STR_4]]*0.01</f>
        <v>0</v>
      </c>
      <c r="AK1486" t="s">
        <v>6918</v>
      </c>
      <c r="AL1486" t="s">
        <v>11125</v>
      </c>
      <c r="AM1486" t="s">
        <v>11126</v>
      </c>
      <c r="AN1486">
        <v>391700</v>
      </c>
      <c r="AO1486">
        <v>460300</v>
      </c>
      <c r="AP1486" t="s">
        <v>11758</v>
      </c>
      <c r="AQ1486" t="s">
        <v>35</v>
      </c>
      <c r="AR1486" t="s">
        <v>11759</v>
      </c>
    </row>
    <row r="1487" spans="1:44" hidden="1" x14ac:dyDescent="0.3">
      <c r="A1487" t="s">
        <v>8486</v>
      </c>
      <c r="B1487" t="s">
        <v>8487</v>
      </c>
      <c r="C1487" t="s">
        <v>30</v>
      </c>
      <c r="D1487" t="s">
        <v>2508</v>
      </c>
      <c r="E1487">
        <v>2019</v>
      </c>
      <c r="F1487">
        <v>100100</v>
      </c>
      <c r="G1487" t="s">
        <v>11760</v>
      </c>
      <c r="H1487">
        <v>-70000</v>
      </c>
      <c r="I1487">
        <v>1064200</v>
      </c>
      <c r="J1487" t="s">
        <v>82</v>
      </c>
      <c r="K1487">
        <v>13000</v>
      </c>
      <c r="L1487">
        <v>86800</v>
      </c>
      <c r="M1487">
        <v>866</v>
      </c>
      <c r="N1487" t="s">
        <v>11761</v>
      </c>
      <c r="O1487" t="s">
        <v>11762</v>
      </c>
      <c r="P1487">
        <f>SUM(sample_report[[#This Row],[DIFF_4]:[DIFF_0]])</f>
        <v>550</v>
      </c>
      <c r="Q1487">
        <f>sample_report[[#This Row],[CTP_4]]-sample_report[[#This Row],[NOM_TAX_4]]</f>
        <v>105</v>
      </c>
      <c r="R1487" s="1">
        <f>sample_report[[#This Row],[CTP_3]]-sample_report[[#This Row],[NOM_TAX_3]]</f>
        <v>66</v>
      </c>
      <c r="S1487" s="1">
        <f>sample_report[[#This Row],[CTP_2]]-sample_report[[#This Row],[NOMO_TAX_2]]</f>
        <v>122</v>
      </c>
      <c r="T1487" s="1">
        <f>sample_report[[#This Row],[CTP_1]]-sample_report[[#This Row],[NOM_TAX_1]]</f>
        <v>119</v>
      </c>
      <c r="U1487" s="1">
        <f>sample_report[[#This Row],[CTP_0]]-sample_report[[#This Row],[NOM_TAX_0]]</f>
        <v>138</v>
      </c>
      <c r="V1487" t="s">
        <v>4859</v>
      </c>
      <c r="W1487" t="s">
        <v>8492</v>
      </c>
      <c r="X1487" t="s">
        <v>8493</v>
      </c>
      <c r="Y1487" t="s">
        <v>8494</v>
      </c>
      <c r="Z1487" t="s">
        <v>82</v>
      </c>
      <c r="AA1487">
        <f>sample_report[[#This Row],[PTI_4]]*sample_report[[#This Row],[STR_4]]*0.01</f>
        <v>0</v>
      </c>
      <c r="AK1487" t="s">
        <v>11710</v>
      </c>
      <c r="AL1487" t="s">
        <v>8495</v>
      </c>
      <c r="AM1487" t="s">
        <v>8496</v>
      </c>
      <c r="AN1487">
        <v>110200</v>
      </c>
      <c r="AO1487">
        <v>100100</v>
      </c>
      <c r="AP1487" t="s">
        <v>11763</v>
      </c>
      <c r="AQ1487" t="s">
        <v>980</v>
      </c>
      <c r="AR1487" t="s">
        <v>11764</v>
      </c>
    </row>
    <row r="1488" spans="1:44" hidden="1" x14ac:dyDescent="0.3">
      <c r="A1488" t="s">
        <v>7184</v>
      </c>
      <c r="B1488" t="s">
        <v>7185</v>
      </c>
      <c r="C1488" t="s">
        <v>30</v>
      </c>
      <c r="D1488" t="s">
        <v>2508</v>
      </c>
      <c r="E1488">
        <v>2019</v>
      </c>
      <c r="F1488">
        <v>15516</v>
      </c>
      <c r="G1488" t="s">
        <v>11765</v>
      </c>
      <c r="H1488">
        <v>1066795</v>
      </c>
      <c r="I1488">
        <v>1225634</v>
      </c>
      <c r="J1488" t="s">
        <v>7192</v>
      </c>
      <c r="K1488">
        <v>3794</v>
      </c>
      <c r="L1488">
        <v>11722</v>
      </c>
      <c r="M1488">
        <v>96</v>
      </c>
      <c r="N1488" t="s">
        <v>11766</v>
      </c>
      <c r="O1488" t="s">
        <v>11767</v>
      </c>
      <c r="P1488">
        <f>SUM(sample_report[[#This Row],[DIFF_4]:[DIFF_0]])</f>
        <v>-6.4499999999999993</v>
      </c>
      <c r="Q1488">
        <f>sample_report[[#This Row],[CTP_4]]-sample_report[[#This Row],[NOM_TAX_4]]</f>
        <v>5.49</v>
      </c>
      <c r="R1488" s="1">
        <f>sample_report[[#This Row],[CTP_3]]-sample_report[[#This Row],[NOM_TAX_3]]</f>
        <v>-9.41</v>
      </c>
      <c r="S1488" s="1">
        <f>sample_report[[#This Row],[CTP_2]]-sample_report[[#This Row],[NOMO_TAX_2]]</f>
        <v>-1.79</v>
      </c>
      <c r="T1488" s="1">
        <f>sample_report[[#This Row],[CTP_1]]-sample_report[[#This Row],[NOM_TAX_1]]</f>
        <v>-0.73</v>
      </c>
      <c r="U1488" s="1">
        <f>sample_report[[#This Row],[CTP_0]]-sample_report[[#This Row],[NOM_TAX_0]]</f>
        <v>-0.01</v>
      </c>
      <c r="V1488" t="s">
        <v>7203</v>
      </c>
      <c r="W1488" t="s">
        <v>7189</v>
      </c>
      <c r="X1488" t="s">
        <v>7190</v>
      </c>
      <c r="Y1488" t="s">
        <v>7191</v>
      </c>
      <c r="Z1488" t="s">
        <v>7192</v>
      </c>
      <c r="AA1488">
        <f>sample_report[[#This Row],[PTI_4]]*sample_report[[#This Row],[STR_4]]*0.01</f>
        <v>0</v>
      </c>
      <c r="AK1488" t="s">
        <v>11715</v>
      </c>
      <c r="AL1488" t="s">
        <v>7193</v>
      </c>
      <c r="AM1488" t="s">
        <v>7194</v>
      </c>
      <c r="AN1488">
        <v>9188</v>
      </c>
      <c r="AO1488">
        <v>15516</v>
      </c>
      <c r="AP1488" t="s">
        <v>11768</v>
      </c>
      <c r="AQ1488" t="s">
        <v>35</v>
      </c>
      <c r="AR1488" t="s">
        <v>35</v>
      </c>
    </row>
    <row r="1489" spans="1:44" hidden="1" x14ac:dyDescent="0.3">
      <c r="A1489" t="s">
        <v>7262</v>
      </c>
      <c r="B1489" t="s">
        <v>7263</v>
      </c>
      <c r="C1489" t="s">
        <v>30</v>
      </c>
      <c r="D1489" t="s">
        <v>2508</v>
      </c>
      <c r="E1489">
        <v>2019</v>
      </c>
      <c r="F1489">
        <v>-476600</v>
      </c>
      <c r="G1489" t="s">
        <v>11769</v>
      </c>
      <c r="H1489">
        <v>1347000</v>
      </c>
      <c r="I1489">
        <v>6474200</v>
      </c>
      <c r="J1489" t="s">
        <v>7270</v>
      </c>
      <c r="K1489">
        <v>50300</v>
      </c>
      <c r="L1489">
        <v>-526900</v>
      </c>
      <c r="M1489">
        <v>-781</v>
      </c>
      <c r="N1489" t="s">
        <v>35</v>
      </c>
      <c r="O1489" t="s">
        <v>11770</v>
      </c>
      <c r="P1489">
        <f>SUM(sample_report[[#This Row],[DIFF_4]:[DIFF_0]])</f>
        <v>144</v>
      </c>
      <c r="Q1489">
        <f>sample_report[[#This Row],[CTP_4]]-sample_report[[#This Row],[NOM_TAX_4]]</f>
        <v>63</v>
      </c>
      <c r="R1489" s="1">
        <f>sample_report[[#This Row],[CTP_3]]-sample_report[[#This Row],[NOM_TAX_3]]</f>
        <v>397</v>
      </c>
      <c r="S1489" s="1">
        <f>sample_report[[#This Row],[CTP_2]]-sample_report[[#This Row],[NOMO_TAX_2]]</f>
        <v>392</v>
      </c>
      <c r="T1489" s="1">
        <f>sample_report[[#This Row],[CTP_1]]-sample_report[[#This Row],[NOM_TAX_1]]</f>
        <v>-674</v>
      </c>
      <c r="U1489" s="1">
        <f>sample_report[[#This Row],[CTP_0]]-sample_report[[#This Row],[NOM_TAX_0]]</f>
        <v>-34</v>
      </c>
      <c r="V1489" t="s">
        <v>7280</v>
      </c>
      <c r="W1489" t="s">
        <v>7267</v>
      </c>
      <c r="X1489" t="s">
        <v>7268</v>
      </c>
      <c r="Y1489" t="s">
        <v>7269</v>
      </c>
      <c r="Z1489" t="s">
        <v>7270</v>
      </c>
      <c r="AA1489">
        <f>sample_report[[#This Row],[PTI_4]]*sample_report[[#This Row],[STR_4]]*0.01</f>
        <v>0</v>
      </c>
      <c r="AK1489" t="s">
        <v>11720</v>
      </c>
      <c r="AL1489" t="s">
        <v>7271</v>
      </c>
      <c r="AM1489" t="s">
        <v>7272</v>
      </c>
      <c r="AN1489">
        <v>-156300</v>
      </c>
      <c r="AO1489">
        <v>-476600</v>
      </c>
      <c r="AP1489" t="s">
        <v>11771</v>
      </c>
      <c r="AQ1489" t="s">
        <v>35</v>
      </c>
      <c r="AR1489" t="s">
        <v>35</v>
      </c>
    </row>
    <row r="1490" spans="1:44" hidden="1" x14ac:dyDescent="0.3">
      <c r="A1490" t="s">
        <v>11561</v>
      </c>
      <c r="B1490" t="s">
        <v>11562</v>
      </c>
      <c r="C1490" t="s">
        <v>30</v>
      </c>
      <c r="D1490" t="s">
        <v>2508</v>
      </c>
      <c r="E1490">
        <v>2017</v>
      </c>
      <c r="F1490">
        <v>2059400</v>
      </c>
      <c r="G1490" t="s">
        <v>11798</v>
      </c>
      <c r="H1490">
        <v>4309600</v>
      </c>
      <c r="I1490">
        <v>25714300</v>
      </c>
      <c r="J1490" t="s">
        <v>11568</v>
      </c>
      <c r="K1490">
        <v>-995600</v>
      </c>
      <c r="L1490">
        <v>3010100</v>
      </c>
      <c r="M1490">
        <v>1201</v>
      </c>
      <c r="N1490" t="s">
        <v>11799</v>
      </c>
      <c r="O1490" t="s">
        <v>35</v>
      </c>
      <c r="P1490" t="e">
        <f>SUM(sample_report[[#This Row],[DIFF_4]:[DIFF_0]])</f>
        <v>#VALUE!</v>
      </c>
      <c r="Q1490">
        <f>sample_report[[#This Row],[CTP_4]]-sample_report[[#This Row],[NOM_TAX_4]]</f>
        <v>422</v>
      </c>
      <c r="R1490" s="1">
        <f>sample_report[[#This Row],[CTP_3]]-sample_report[[#This Row],[NOM_TAX_3]]</f>
        <v>4093</v>
      </c>
      <c r="S1490" s="1" t="e">
        <f>sample_report[[#This Row],[CTP_2]]-sample_report[[#This Row],[NOMO_TAX_2]]</f>
        <v>#VALUE!</v>
      </c>
      <c r="T1490" s="1">
        <f>sample_report[[#This Row],[CTP_1]]-sample_report[[#This Row],[NOM_TAX_1]]</f>
        <v>9577</v>
      </c>
      <c r="U1490" s="1">
        <f>sample_report[[#This Row],[CTP_0]]-sample_report[[#This Row],[NOM_TAX_0]]</f>
        <v>4432</v>
      </c>
      <c r="V1490" t="s">
        <v>11578</v>
      </c>
      <c r="W1490" t="s">
        <v>11579</v>
      </c>
      <c r="X1490" t="s">
        <v>35</v>
      </c>
      <c r="Y1490" t="s">
        <v>11567</v>
      </c>
      <c r="Z1490" t="s">
        <v>11568</v>
      </c>
      <c r="AA1490">
        <f>sample_report[[#This Row],[PTI_4]]*sample_report[[#This Row],[STR_4]]*0.01</f>
        <v>0</v>
      </c>
      <c r="AK1490" t="s">
        <v>11581</v>
      </c>
      <c r="AL1490" t="s">
        <v>11582</v>
      </c>
      <c r="AM1490" t="s">
        <v>11699</v>
      </c>
      <c r="AN1490">
        <v>2098600</v>
      </c>
      <c r="AO1490">
        <v>2059400</v>
      </c>
      <c r="AP1490" t="s">
        <v>11800</v>
      </c>
      <c r="AQ1490" t="s">
        <v>35</v>
      </c>
      <c r="AR1490" t="s">
        <v>11801</v>
      </c>
    </row>
    <row r="1491" spans="1:44" hidden="1" x14ac:dyDescent="0.3">
      <c r="A1491" t="s">
        <v>11117</v>
      </c>
      <c r="B1491" t="s">
        <v>11118</v>
      </c>
      <c r="C1491" t="s">
        <v>30</v>
      </c>
      <c r="D1491" t="s">
        <v>2508</v>
      </c>
      <c r="E1491">
        <v>2017</v>
      </c>
      <c r="F1491">
        <v>316100</v>
      </c>
      <c r="G1491" t="s">
        <v>11802</v>
      </c>
      <c r="H1491">
        <v>2255900</v>
      </c>
      <c r="I1491">
        <v>7399300</v>
      </c>
      <c r="J1491" t="s">
        <v>11124</v>
      </c>
      <c r="K1491">
        <v>-137500</v>
      </c>
      <c r="L1491">
        <v>453600</v>
      </c>
      <c r="M1491">
        <v>631</v>
      </c>
      <c r="N1491" t="s">
        <v>11803</v>
      </c>
      <c r="O1491" t="s">
        <v>11804</v>
      </c>
      <c r="P1491">
        <f>SUM(sample_report[[#This Row],[DIFF_4]:[DIFF_0]])</f>
        <v>166</v>
      </c>
      <c r="Q1491">
        <f>sample_report[[#This Row],[CTP_4]]-sample_report[[#This Row],[NOM_TAX_4]]</f>
        <v>20</v>
      </c>
      <c r="R1491" s="1">
        <f>sample_report[[#This Row],[CTP_3]]-sample_report[[#This Row],[NOM_TAX_3]]</f>
        <v>36</v>
      </c>
      <c r="S1491" s="1">
        <f>sample_report[[#This Row],[CTP_2]]-sample_report[[#This Row],[NOMO_TAX_2]]</f>
        <v>54</v>
      </c>
      <c r="T1491" s="1">
        <f>sample_report[[#This Row],[CTP_1]]-sample_report[[#This Row],[NOM_TAX_1]]</f>
        <v>25</v>
      </c>
      <c r="U1491" s="1">
        <f>sample_report[[#This Row],[CTP_0]]-sample_report[[#This Row],[NOM_TAX_0]]</f>
        <v>31</v>
      </c>
      <c r="V1491" t="s">
        <v>84</v>
      </c>
      <c r="W1491" t="s">
        <v>4763</v>
      </c>
      <c r="X1491" t="s">
        <v>9726</v>
      </c>
      <c r="Y1491" t="s">
        <v>11123</v>
      </c>
      <c r="Z1491" t="s">
        <v>11124</v>
      </c>
      <c r="AA1491">
        <f>sample_report[[#This Row],[PTI_4]]*sample_report[[#This Row],[STR_4]]*0.01</f>
        <v>0</v>
      </c>
      <c r="AK1491" t="s">
        <v>3670</v>
      </c>
      <c r="AL1491" t="s">
        <v>7992</v>
      </c>
      <c r="AM1491" t="s">
        <v>6918</v>
      </c>
      <c r="AN1491">
        <v>232700</v>
      </c>
      <c r="AO1491">
        <v>316100</v>
      </c>
      <c r="AP1491" t="s">
        <v>11805</v>
      </c>
      <c r="AQ1491" t="s">
        <v>35</v>
      </c>
      <c r="AR1491" t="s">
        <v>11806</v>
      </c>
    </row>
    <row r="1492" spans="1:44" hidden="1" x14ac:dyDescent="0.3">
      <c r="A1492" t="s">
        <v>8486</v>
      </c>
      <c r="B1492" t="s">
        <v>8487</v>
      </c>
      <c r="C1492" t="s">
        <v>30</v>
      </c>
      <c r="D1492" t="s">
        <v>2508</v>
      </c>
      <c r="E1492">
        <v>2017</v>
      </c>
      <c r="F1492">
        <v>107600</v>
      </c>
      <c r="G1492" t="s">
        <v>11807</v>
      </c>
      <c r="H1492">
        <v>-174200</v>
      </c>
      <c r="I1492">
        <v>820800</v>
      </c>
      <c r="J1492" t="s">
        <v>8493</v>
      </c>
      <c r="K1492">
        <v>122700</v>
      </c>
      <c r="L1492">
        <v>-15500</v>
      </c>
      <c r="M1492">
        <v>-186</v>
      </c>
      <c r="N1492" t="s">
        <v>11808</v>
      </c>
      <c r="O1492" t="s">
        <v>11809</v>
      </c>
      <c r="P1492">
        <f>SUM(sample_report[[#This Row],[DIFF_4]:[DIFF_0]])</f>
        <v>644</v>
      </c>
      <c r="Q1492">
        <f>sample_report[[#This Row],[CTP_4]]-sample_report[[#This Row],[NOM_TAX_4]]</f>
        <v>246</v>
      </c>
      <c r="R1492" s="1">
        <f>sample_report[[#This Row],[CTP_3]]-sample_report[[#This Row],[NOM_TAX_3]]</f>
        <v>105</v>
      </c>
      <c r="S1492" s="1">
        <f>sample_report[[#This Row],[CTP_2]]-sample_report[[#This Row],[NOMO_TAX_2]]</f>
        <v>105</v>
      </c>
      <c r="T1492" s="1">
        <f>sample_report[[#This Row],[CTP_1]]-sample_report[[#This Row],[NOM_TAX_1]]</f>
        <v>66</v>
      </c>
      <c r="U1492" s="1">
        <f>sample_report[[#This Row],[CTP_0]]-sample_report[[#This Row],[NOM_TAX_0]]</f>
        <v>122</v>
      </c>
      <c r="V1492" t="s">
        <v>8505</v>
      </c>
      <c r="W1492" t="s">
        <v>4859</v>
      </c>
      <c r="X1492" t="s">
        <v>4859</v>
      </c>
      <c r="Y1492" t="s">
        <v>8492</v>
      </c>
      <c r="Z1492" t="s">
        <v>8493</v>
      </c>
      <c r="AA1492">
        <f>sample_report[[#This Row],[PTI_4]]*sample_report[[#This Row],[STR_4]]*0.01</f>
        <v>0</v>
      </c>
      <c r="AK1492" t="s">
        <v>8507</v>
      </c>
      <c r="AL1492" t="s">
        <v>8508</v>
      </c>
      <c r="AM1492" t="s">
        <v>11710</v>
      </c>
      <c r="AN1492">
        <v>84400</v>
      </c>
      <c r="AO1492">
        <v>107600</v>
      </c>
      <c r="AP1492" t="s">
        <v>11810</v>
      </c>
      <c r="AQ1492" t="s">
        <v>11811</v>
      </c>
      <c r="AR1492" t="s">
        <v>11812</v>
      </c>
    </row>
    <row r="1493" spans="1:44" hidden="1" x14ac:dyDescent="0.3">
      <c r="A1493" t="s">
        <v>7184</v>
      </c>
      <c r="B1493" t="s">
        <v>7185</v>
      </c>
      <c r="C1493" t="s">
        <v>30</v>
      </c>
      <c r="D1493" t="s">
        <v>2508</v>
      </c>
      <c r="E1493">
        <v>2017</v>
      </c>
      <c r="F1493">
        <v>245060</v>
      </c>
      <c r="G1493" t="s">
        <v>11813</v>
      </c>
      <c r="H1493">
        <v>1048690</v>
      </c>
      <c r="I1493">
        <v>1197934</v>
      </c>
      <c r="J1493" t="s">
        <v>7190</v>
      </c>
      <c r="K1493">
        <v>41693</v>
      </c>
      <c r="L1493">
        <v>203367</v>
      </c>
      <c r="M1493">
        <v>1883</v>
      </c>
      <c r="N1493" t="s">
        <v>11814</v>
      </c>
      <c r="O1493" t="s">
        <v>11815</v>
      </c>
      <c r="P1493">
        <f>SUM(sample_report[[#This Row],[DIFF_4]:[DIFF_0]])</f>
        <v>13.739999999999998</v>
      </c>
      <c r="Q1493">
        <f>sample_report[[#This Row],[CTP_4]]-sample_report[[#This Row],[NOM_TAX_4]]</f>
        <v>16.579999999999998</v>
      </c>
      <c r="R1493" s="1">
        <f>sample_report[[#This Row],[CTP_3]]-sample_report[[#This Row],[NOM_TAX_3]]</f>
        <v>2.87</v>
      </c>
      <c r="S1493" s="1">
        <f>sample_report[[#This Row],[CTP_2]]-sample_report[[#This Row],[NOMO_TAX_2]]</f>
        <v>5.49</v>
      </c>
      <c r="T1493" s="1">
        <f>sample_report[[#This Row],[CTP_1]]-sample_report[[#This Row],[NOM_TAX_1]]</f>
        <v>-9.41</v>
      </c>
      <c r="U1493" s="1">
        <f>sample_report[[#This Row],[CTP_0]]-sample_report[[#This Row],[NOM_TAX_0]]</f>
        <v>-1.79</v>
      </c>
      <c r="V1493" t="s">
        <v>7201</v>
      </c>
      <c r="W1493" t="s">
        <v>7202</v>
      </c>
      <c r="X1493" t="s">
        <v>7203</v>
      </c>
      <c r="Y1493" t="s">
        <v>7189</v>
      </c>
      <c r="Z1493" t="s">
        <v>7190</v>
      </c>
      <c r="AA1493">
        <f>sample_report[[#This Row],[PTI_4]]*sample_report[[#This Row],[STR_4]]*0.01</f>
        <v>0</v>
      </c>
      <c r="AK1493" t="s">
        <v>7205</v>
      </c>
      <c r="AL1493" t="s">
        <v>7206</v>
      </c>
      <c r="AM1493" t="s">
        <v>11715</v>
      </c>
      <c r="AN1493">
        <v>147567</v>
      </c>
      <c r="AO1493">
        <v>245060</v>
      </c>
      <c r="AP1493" t="s">
        <v>11816</v>
      </c>
      <c r="AQ1493" t="s">
        <v>11817</v>
      </c>
      <c r="AR1493" t="s">
        <v>35</v>
      </c>
    </row>
    <row r="1494" spans="1:44" hidden="1" x14ac:dyDescent="0.3">
      <c r="A1494" t="s">
        <v>7262</v>
      </c>
      <c r="B1494" t="s">
        <v>7263</v>
      </c>
      <c r="C1494" t="s">
        <v>30</v>
      </c>
      <c r="D1494" t="s">
        <v>2508</v>
      </c>
      <c r="E1494">
        <v>2017</v>
      </c>
      <c r="F1494">
        <v>54000</v>
      </c>
      <c r="G1494" t="s">
        <v>11818</v>
      </c>
      <c r="H1494">
        <v>2349100</v>
      </c>
      <c r="I1494">
        <v>7561100</v>
      </c>
      <c r="J1494" t="s">
        <v>7268</v>
      </c>
      <c r="K1494">
        <v>-84900</v>
      </c>
      <c r="L1494">
        <v>138900</v>
      </c>
      <c r="M1494">
        <v>227</v>
      </c>
      <c r="N1494" t="s">
        <v>11819</v>
      </c>
      <c r="O1494" t="s">
        <v>11820</v>
      </c>
      <c r="P1494">
        <f>SUM(sample_report[[#This Row],[DIFF_4]:[DIFF_0]])</f>
        <v>927</v>
      </c>
      <c r="Q1494">
        <f>sample_report[[#This Row],[CTP_4]]-sample_report[[#This Row],[NOM_TAX_4]]</f>
        <v>48</v>
      </c>
      <c r="R1494" s="1">
        <f>sample_report[[#This Row],[CTP_3]]-sample_report[[#This Row],[NOM_TAX_3]]</f>
        <v>27</v>
      </c>
      <c r="S1494" s="1">
        <f>sample_report[[#This Row],[CTP_2]]-sample_report[[#This Row],[NOMO_TAX_2]]</f>
        <v>63</v>
      </c>
      <c r="T1494" s="1">
        <f>sample_report[[#This Row],[CTP_1]]-sample_report[[#This Row],[NOM_TAX_1]]</f>
        <v>397</v>
      </c>
      <c r="U1494" s="1">
        <f>sample_report[[#This Row],[CTP_0]]-sample_report[[#This Row],[NOM_TAX_0]]</f>
        <v>392</v>
      </c>
      <c r="V1494" t="s">
        <v>7278</v>
      </c>
      <c r="W1494" t="s">
        <v>7279</v>
      </c>
      <c r="X1494" t="s">
        <v>7280</v>
      </c>
      <c r="Y1494" t="s">
        <v>7267</v>
      </c>
      <c r="Z1494" t="s">
        <v>7268</v>
      </c>
      <c r="AA1494">
        <f>sample_report[[#This Row],[PTI_4]]*sample_report[[#This Row],[STR_4]]*0.01</f>
        <v>0</v>
      </c>
      <c r="AK1494" t="s">
        <v>2712</v>
      </c>
      <c r="AL1494" t="s">
        <v>7282</v>
      </c>
      <c r="AM1494" t="s">
        <v>11720</v>
      </c>
      <c r="AN1494">
        <v>102000</v>
      </c>
      <c r="AO1494">
        <v>54000</v>
      </c>
      <c r="AP1494" t="s">
        <v>11821</v>
      </c>
      <c r="AQ1494" t="s">
        <v>35</v>
      </c>
      <c r="AR1494" t="s">
        <v>35</v>
      </c>
    </row>
    <row r="1495" spans="1:44" x14ac:dyDescent="0.3">
      <c r="A1495" t="s">
        <v>2865</v>
      </c>
      <c r="B1495" t="s">
        <v>2866</v>
      </c>
      <c r="C1495" t="s">
        <v>30</v>
      </c>
      <c r="D1495" t="s">
        <v>1378</v>
      </c>
      <c r="E1495">
        <v>2016</v>
      </c>
      <c r="F1495">
        <v>54726</v>
      </c>
      <c r="G1495" t="s">
        <v>11834</v>
      </c>
      <c r="H1495">
        <v>457248</v>
      </c>
      <c r="I1495">
        <v>879741</v>
      </c>
      <c r="J1495" t="s">
        <v>2873</v>
      </c>
      <c r="K1495">
        <v>12485</v>
      </c>
      <c r="L1495">
        <v>42241</v>
      </c>
      <c r="M1495">
        <v>484</v>
      </c>
      <c r="N1495" t="s">
        <v>11835</v>
      </c>
      <c r="O1495" t="s">
        <v>11836</v>
      </c>
      <c r="P1495">
        <f>SUM(sample_report[[#This Row],[DIFF_4]:[DIFF_0]])</f>
        <v>287.64</v>
      </c>
      <c r="Q1495" s="1">
        <f>sample_report[[#This Row],[CTP_4]]-sample_report[[#This Row],[NOM_TAX_4]]</f>
        <v>20.37</v>
      </c>
      <c r="R1495" s="1">
        <f>sample_report[[#This Row],[CTP_3]]-sample_report[[#This Row],[NOM_TAX_3]]</f>
        <v>30.94</v>
      </c>
      <c r="S1495" s="1">
        <f>sample_report[[#This Row],[CTP_2]]-sample_report[[#This Row],[NOMO_TAX_2]]</f>
        <v>79.86</v>
      </c>
      <c r="T1495" s="1">
        <f>sample_report[[#This Row],[CTP_1]]-sample_report[[#This Row],[NOM_TAX_1]]</f>
        <v>53.62</v>
      </c>
      <c r="U1495" s="1">
        <f>sample_report[[#This Row],[CTP_0]]-sample_report[[#This Row],[NOM_TAX_0]]</f>
        <v>102.85</v>
      </c>
      <c r="V1495" t="s">
        <v>11837</v>
      </c>
      <c r="W1495" t="s">
        <v>3106</v>
      </c>
      <c r="X1495" t="s">
        <v>2871</v>
      </c>
      <c r="Y1495" t="s">
        <v>2872</v>
      </c>
      <c r="Z1495" t="s">
        <v>2873</v>
      </c>
      <c r="AA1495">
        <f>sample_report[[#This Row],[PTI_4]]*sample_report[[#This Row],[STR_4]]*0.01</f>
        <v>0</v>
      </c>
      <c r="AB1495">
        <f>sample_report[[#This Row],[PTI_3]]*sample_report[[#This Row],[STR_3]]*0.01</f>
        <v>0</v>
      </c>
      <c r="AC1495">
        <f>sample_report[[#This Row],[PTI_2]]*sample_report[[#This Row],[STR_32]]*0.01</f>
        <v>0</v>
      </c>
      <c r="AD1495">
        <f>sample_report[[#This Row],[PTI_1]]*sample_report[[#This Row],[STR_1]]*0.01</f>
        <v>0</v>
      </c>
      <c r="AE1495">
        <f>sample_report[[#This Row],[PTI_0]]*sample_report[[#This Row],[STR_0]]*0.01</f>
        <v>0</v>
      </c>
      <c r="AK1495" t="s">
        <v>11838</v>
      </c>
      <c r="AL1495" t="s">
        <v>3107</v>
      </c>
      <c r="AM1495" t="s">
        <v>2875</v>
      </c>
      <c r="AN1495">
        <v>32786</v>
      </c>
      <c r="AO1495">
        <v>54726</v>
      </c>
      <c r="AP1495" t="s">
        <v>11839</v>
      </c>
      <c r="AQ1495" t="s">
        <v>35</v>
      </c>
      <c r="AR1495" t="s">
        <v>35</v>
      </c>
    </row>
    <row r="1496" spans="1:44" x14ac:dyDescent="0.3">
      <c r="A1496" t="s">
        <v>6040</v>
      </c>
      <c r="B1496" t="s">
        <v>6041</v>
      </c>
      <c r="C1496" t="s">
        <v>30</v>
      </c>
      <c r="D1496" t="s">
        <v>63</v>
      </c>
      <c r="E1496">
        <v>2020</v>
      </c>
      <c r="F1496">
        <v>56000</v>
      </c>
      <c r="G1496" t="s">
        <v>11864</v>
      </c>
      <c r="H1496">
        <v>214400</v>
      </c>
      <c r="I1496">
        <v>537500</v>
      </c>
      <c r="J1496" t="s">
        <v>1412</v>
      </c>
      <c r="K1496">
        <v>5600</v>
      </c>
      <c r="L1496">
        <v>50400</v>
      </c>
      <c r="M1496">
        <v>999</v>
      </c>
      <c r="N1496" t="s">
        <v>9420</v>
      </c>
      <c r="O1496" t="s">
        <v>11865</v>
      </c>
      <c r="P1496">
        <f>SUM(sample_report[[#This Row],[DIFF_4]:[DIFF_0]])</f>
        <v>-29552.6685</v>
      </c>
      <c r="Q1496" s="1">
        <f>sample_report[[#This Row],[CTP_4]]-sample_report[[#This Row],[NOM_TAX_4]]</f>
        <v>131.19389999999999</v>
      </c>
      <c r="R1496" s="1">
        <f>sample_report[[#This Row],[CTP_3]]-sample_report[[#This Row],[NOM_TAX_3]]</f>
        <v>30.7592</v>
      </c>
      <c r="S1496" s="1">
        <f>sample_report[[#This Row],[CTP_2]]-sample_report[[#This Row],[NOMO_TAX_2]]</f>
        <v>-59.401600000000002</v>
      </c>
      <c r="T1496" s="1">
        <f>sample_report[[#This Row],[CTP_1]]-sample_report[[#This Row],[NOM_TAX_1]]</f>
        <v>-15342.220000000001</v>
      </c>
      <c r="U1496" s="1">
        <f>sample_report[[#This Row],[CTP_0]]-sample_report[[#This Row],[NOM_TAX_0]]</f>
        <v>-14313</v>
      </c>
      <c r="V1496" t="s">
        <v>5586</v>
      </c>
      <c r="W1496" t="s">
        <v>6048</v>
      </c>
      <c r="X1496" t="s">
        <v>6043</v>
      </c>
      <c r="Y1496" t="s">
        <v>5404</v>
      </c>
      <c r="Z1496" t="s">
        <v>1412</v>
      </c>
      <c r="AA1496">
        <f>sample_report[[#This Row],[PTI_4]]*sample_report[[#This Row],[STR_4]]*0.01</f>
        <v>-50.193899999999992</v>
      </c>
      <c r="AB1496">
        <f>sample_report[[#This Row],[PTI_3]]*sample_report[[#This Row],[STR_3]]*0.01</f>
        <v>34.2408</v>
      </c>
      <c r="AC1496">
        <f>sample_report[[#This Row],[PTI_2]]*sample_report[[#This Row],[STR_32]]*0.01</f>
        <v>135.4016</v>
      </c>
      <c r="AD1496">
        <f>sample_report[[#This Row],[PTI_1]]*sample_report[[#This Row],[STR_1]]*0.01</f>
        <v>15482.220000000001</v>
      </c>
      <c r="AE1496">
        <f>sample_report[[#This Row],[PTI_0]]*sample_report[[#This Row],[STR_0]]*0.01</f>
        <v>14420</v>
      </c>
      <c r="AF1496">
        <v>38.909999999999997</v>
      </c>
      <c r="AG1496">
        <v>38.909999999999997</v>
      </c>
      <c r="AH1496">
        <v>25.84</v>
      </c>
      <c r="AI1496">
        <v>25.89</v>
      </c>
      <c r="AJ1496">
        <v>25.75</v>
      </c>
      <c r="AK1496" t="s">
        <v>6051</v>
      </c>
      <c r="AL1496" t="s">
        <v>5661</v>
      </c>
      <c r="AM1496" t="s">
        <v>11866</v>
      </c>
      <c r="AN1496">
        <v>59800</v>
      </c>
      <c r="AO1496">
        <v>56000</v>
      </c>
      <c r="AP1496" t="s">
        <v>11867</v>
      </c>
      <c r="AQ1496" t="s">
        <v>10214</v>
      </c>
      <c r="AR1496" t="s">
        <v>11868</v>
      </c>
    </row>
    <row r="1497" spans="1:44" x14ac:dyDescent="0.3">
      <c r="A1497" t="s">
        <v>6040</v>
      </c>
      <c r="B1497" t="s">
        <v>6041</v>
      </c>
      <c r="C1497" t="s">
        <v>30</v>
      </c>
      <c r="D1497" t="s">
        <v>63</v>
      </c>
      <c r="E1497">
        <v>2016</v>
      </c>
      <c r="F1497">
        <v>-12900</v>
      </c>
      <c r="G1497" t="s">
        <v>11869</v>
      </c>
      <c r="H1497">
        <v>79200</v>
      </c>
      <c r="I1497">
        <v>463200</v>
      </c>
      <c r="J1497" t="s">
        <v>5586</v>
      </c>
      <c r="K1497">
        <v>800</v>
      </c>
      <c r="L1497">
        <v>-13700</v>
      </c>
      <c r="M1497">
        <v>-283</v>
      </c>
      <c r="N1497" t="s">
        <v>35</v>
      </c>
      <c r="O1497" t="s">
        <v>11870</v>
      </c>
      <c r="P1497">
        <f>SUM(sample_report[[#This Row],[DIFF_4]:[DIFF_0]])</f>
        <v>12091.504300000001</v>
      </c>
      <c r="Q1497" s="1">
        <f>sample_report[[#This Row],[CTP_4]]-sample_report[[#This Row],[NOM_TAX_4]]</f>
        <v>-43.96629999999999</v>
      </c>
      <c r="R1497" s="1">
        <f>sample_report[[#This Row],[CTP_3]]-sample_report[[#This Row],[NOM_TAX_3]]</f>
        <v>-45.473700000000008</v>
      </c>
      <c r="S1497" s="1">
        <f>sample_report[[#This Row],[CTP_2]]-sample_report[[#This Row],[NOMO_TAX_2]]</f>
        <v>10.9443</v>
      </c>
      <c r="T1497" s="1">
        <f>sample_report[[#This Row],[CTP_1]]-sample_report[[#This Row],[NOM_TAX_1]]</f>
        <v>7058</v>
      </c>
      <c r="U1497" s="1">
        <f>sample_report[[#This Row],[CTP_0]]-sample_report[[#This Row],[NOM_TAX_0]]</f>
        <v>5112</v>
      </c>
      <c r="V1497" t="s">
        <v>11871</v>
      </c>
      <c r="W1497" t="s">
        <v>6570</v>
      </c>
      <c r="X1497" t="s">
        <v>6046</v>
      </c>
      <c r="Y1497" t="s">
        <v>6047</v>
      </c>
      <c r="Z1497" t="s">
        <v>5586</v>
      </c>
      <c r="AA1497">
        <f>sample_report[[#This Row],[PTI_4]]*sample_report[[#This Row],[STR_4]]*0.01</f>
        <v>64.026299999999992</v>
      </c>
      <c r="AB1497">
        <f>sample_report[[#This Row],[PTI_3]]*sample_report[[#This Row],[STR_3]]*0.01</f>
        <v>63.89370000000001</v>
      </c>
      <c r="AC1497">
        <f>sample_report[[#This Row],[PTI_2]]*sample_report[[#This Row],[STR_32]]*0.01</f>
        <v>6.4856999999999996</v>
      </c>
      <c r="AD1497">
        <f>sample_report[[#This Row],[PTI_1]]*sample_report[[#This Row],[STR_1]]*0.01</f>
        <v>-7020</v>
      </c>
      <c r="AE1497">
        <f>sample_report[[#This Row],[PTI_0]]*sample_report[[#This Row],[STR_0]]*0.01</f>
        <v>-5031</v>
      </c>
      <c r="AF1497">
        <v>39</v>
      </c>
      <c r="AG1497">
        <v>39</v>
      </c>
      <c r="AH1497">
        <v>39</v>
      </c>
      <c r="AI1497">
        <v>39</v>
      </c>
      <c r="AJ1497">
        <v>39</v>
      </c>
      <c r="AK1497" t="s">
        <v>11872</v>
      </c>
      <c r="AL1497" t="s">
        <v>6571</v>
      </c>
      <c r="AM1497" t="s">
        <v>6049</v>
      </c>
      <c r="AN1497">
        <v>-18000</v>
      </c>
      <c r="AO1497">
        <v>-12900</v>
      </c>
      <c r="AP1497" t="s">
        <v>11873</v>
      </c>
      <c r="AQ1497" t="s">
        <v>8485</v>
      </c>
      <c r="AR1497" t="s">
        <v>35</v>
      </c>
    </row>
    <row r="1498" spans="1:44" x14ac:dyDescent="0.3">
      <c r="A1498" t="s">
        <v>3957</v>
      </c>
      <c r="B1498" t="s">
        <v>3958</v>
      </c>
      <c r="C1498" t="s">
        <v>30</v>
      </c>
      <c r="D1498" t="s">
        <v>525</v>
      </c>
      <c r="E1498">
        <v>2020</v>
      </c>
      <c r="F1498">
        <v>-27440</v>
      </c>
      <c r="G1498" t="s">
        <v>11874</v>
      </c>
      <c r="H1498">
        <v>1219420</v>
      </c>
      <c r="I1498">
        <v>2441770</v>
      </c>
      <c r="J1498" t="s">
        <v>11875</v>
      </c>
      <c r="K1498">
        <v>-13700</v>
      </c>
      <c r="L1498">
        <v>-13890</v>
      </c>
      <c r="M1498">
        <v>-57</v>
      </c>
      <c r="N1498" t="s">
        <v>35</v>
      </c>
      <c r="O1498" t="s">
        <v>11876</v>
      </c>
      <c r="P1498">
        <f>SUM(sample_report[[#This Row],[DIFF_4]:[DIFF_0]])</f>
        <v>-15538.069980000004</v>
      </c>
      <c r="Q1498" s="1">
        <f>sample_report[[#This Row],[CTP_4]]-sample_report[[#This Row],[NOM_TAX_4]]</f>
        <v>114.11564000000001</v>
      </c>
      <c r="R1498" s="1">
        <f>sample_report[[#This Row],[CTP_3]]-sample_report[[#This Row],[NOM_TAX_3]]</f>
        <v>86.124139999999983</v>
      </c>
      <c r="S1498" s="1">
        <f>sample_report[[#This Row],[CTP_2]]-sample_report[[#This Row],[NOMO_TAX_2]]</f>
        <v>307.15224000000001</v>
      </c>
      <c r="T1498" s="1">
        <f>sample_report[[#This Row],[CTP_1]]-sample_report[[#This Row],[NOM_TAX_1]]</f>
        <v>-23258.662000000004</v>
      </c>
      <c r="U1498" s="1">
        <f>sample_report[[#This Row],[CTP_0]]-sample_report[[#This Row],[NOM_TAX_0]]</f>
        <v>7213.2</v>
      </c>
      <c r="V1498" t="s">
        <v>3964</v>
      </c>
      <c r="W1498" t="s">
        <v>3965</v>
      </c>
      <c r="X1498" t="s">
        <v>3960</v>
      </c>
      <c r="Y1498" t="s">
        <v>4317</v>
      </c>
      <c r="Z1498" t="s">
        <v>11875</v>
      </c>
      <c r="AA1498">
        <f>sample_report[[#This Row],[PTI_4]]*sample_report[[#This Row],[STR_4]]*0.01</f>
        <v>155.48436000000001</v>
      </c>
      <c r="AB1498">
        <f>sample_report[[#This Row],[PTI_3]]*sample_report[[#This Row],[STR_3]]*0.01</f>
        <v>180.77585999999999</v>
      </c>
      <c r="AC1498">
        <f>sample_report[[#This Row],[PTI_2]]*sample_report[[#This Row],[STR_32]]*0.01</f>
        <v>-70.052239999999998</v>
      </c>
      <c r="AD1498">
        <f>sample_report[[#This Row],[PTI_1]]*sample_report[[#This Row],[STR_1]]*0.01</f>
        <v>23451.162000000004</v>
      </c>
      <c r="AE1498">
        <f>sample_report[[#This Row],[PTI_0]]*sample_report[[#This Row],[STR_0]]*0.01</f>
        <v>-7065.8</v>
      </c>
      <c r="AF1498">
        <v>38.909999999999997</v>
      </c>
      <c r="AG1498">
        <v>38.909999999999997</v>
      </c>
      <c r="AH1498">
        <v>25.84</v>
      </c>
      <c r="AI1498">
        <v>25.89</v>
      </c>
      <c r="AJ1498">
        <v>25.75</v>
      </c>
      <c r="AK1498" t="s">
        <v>3968</v>
      </c>
      <c r="AL1498" t="s">
        <v>4320</v>
      </c>
      <c r="AM1498" t="s">
        <v>11877</v>
      </c>
      <c r="AN1498">
        <v>90580</v>
      </c>
      <c r="AO1498">
        <v>-27440</v>
      </c>
      <c r="AP1498" t="s">
        <v>11878</v>
      </c>
      <c r="AQ1498" t="s">
        <v>11879</v>
      </c>
      <c r="AR1498" t="s">
        <v>11880</v>
      </c>
    </row>
    <row r="1499" spans="1:44" x14ac:dyDescent="0.3">
      <c r="A1499" t="s">
        <v>3957</v>
      </c>
      <c r="B1499" t="s">
        <v>3958</v>
      </c>
      <c r="C1499" t="s">
        <v>30</v>
      </c>
      <c r="D1499" t="s">
        <v>525</v>
      </c>
      <c r="E1499">
        <v>2016</v>
      </c>
      <c r="F1499">
        <v>39960</v>
      </c>
      <c r="G1499" t="s">
        <v>11881</v>
      </c>
      <c r="H1499">
        <v>966890</v>
      </c>
      <c r="I1499">
        <v>2668440</v>
      </c>
      <c r="J1499" t="s">
        <v>3964</v>
      </c>
      <c r="K1499">
        <v>9500</v>
      </c>
      <c r="L1499">
        <v>30590</v>
      </c>
      <c r="M1499">
        <v>114</v>
      </c>
      <c r="N1499" t="s">
        <v>11882</v>
      </c>
      <c r="O1499" t="s">
        <v>11883</v>
      </c>
      <c r="P1499">
        <f>SUM(sample_report[[#This Row],[DIFF_4]:[DIFF_0]])</f>
        <v>-21392.888999999999</v>
      </c>
      <c r="Q1499" s="1">
        <f>sample_report[[#This Row],[CTP_4]]-sample_report[[#This Row],[NOM_TAX_4]]</f>
        <v>-158.53900000000002</v>
      </c>
      <c r="R1499" s="1">
        <f>sample_report[[#This Row],[CTP_3]]-sample_report[[#This Row],[NOM_TAX_3]]</f>
        <v>-110.32900000000001</v>
      </c>
      <c r="S1499" s="1">
        <f>sample_report[[#This Row],[CTP_2]]-sample_report[[#This Row],[NOMO_TAX_2]]</f>
        <v>-28.020999999999958</v>
      </c>
      <c r="T1499" s="1">
        <f>sample_report[[#This Row],[CTP_1]]-sample_report[[#This Row],[NOM_TAX_1]]</f>
        <v>-5781.2</v>
      </c>
      <c r="U1499" s="1">
        <f>sample_report[[#This Row],[CTP_0]]-sample_report[[#This Row],[NOM_TAX_0]]</f>
        <v>-15314.8</v>
      </c>
      <c r="V1499" t="s">
        <v>11884</v>
      </c>
      <c r="W1499" t="s">
        <v>4537</v>
      </c>
      <c r="X1499" t="s">
        <v>3962</v>
      </c>
      <c r="Y1499" t="s">
        <v>3963</v>
      </c>
      <c r="Z1499" t="s">
        <v>3964</v>
      </c>
      <c r="AA1499">
        <f>sample_report[[#This Row],[PTI_4]]*sample_report[[#This Row],[STR_4]]*0.01</f>
        <v>386.13900000000001</v>
      </c>
      <c r="AB1499">
        <f>sample_report[[#This Row],[PTI_3]]*sample_report[[#This Row],[STR_3]]*0.01</f>
        <v>382.62900000000002</v>
      </c>
      <c r="AC1499">
        <f>sample_report[[#This Row],[PTI_2]]*sample_report[[#This Row],[STR_32]]*0.01</f>
        <v>368.12099999999998</v>
      </c>
      <c r="AD1499">
        <f>sample_report[[#This Row],[PTI_1]]*sample_report[[#This Row],[STR_1]]*0.01</f>
        <v>5974.8</v>
      </c>
      <c r="AE1499">
        <f>sample_report[[#This Row],[PTI_0]]*sample_report[[#This Row],[STR_0]]*0.01</f>
        <v>15584.4</v>
      </c>
      <c r="AF1499">
        <v>39</v>
      </c>
      <c r="AG1499">
        <v>39</v>
      </c>
      <c r="AH1499">
        <v>39</v>
      </c>
      <c r="AI1499">
        <v>39</v>
      </c>
      <c r="AJ1499">
        <v>39</v>
      </c>
      <c r="AK1499" t="s">
        <v>11885</v>
      </c>
      <c r="AL1499" t="s">
        <v>4538</v>
      </c>
      <c r="AM1499" t="s">
        <v>3966</v>
      </c>
      <c r="AN1499">
        <v>15320</v>
      </c>
      <c r="AO1499">
        <v>39960</v>
      </c>
      <c r="AP1499" t="s">
        <v>11886</v>
      </c>
      <c r="AQ1499" t="s">
        <v>11887</v>
      </c>
      <c r="AR1499" t="s">
        <v>11888</v>
      </c>
    </row>
    <row r="1500" spans="1:44" x14ac:dyDescent="0.3">
      <c r="A1500" t="s">
        <v>9950</v>
      </c>
      <c r="B1500" t="s">
        <v>9951</v>
      </c>
      <c r="C1500" t="s">
        <v>30</v>
      </c>
      <c r="D1500" t="s">
        <v>257</v>
      </c>
      <c r="E1500">
        <v>2020</v>
      </c>
      <c r="F1500">
        <v>199600</v>
      </c>
      <c r="G1500" t="s">
        <v>11889</v>
      </c>
      <c r="H1500">
        <v>376900</v>
      </c>
      <c r="I1500">
        <v>1360900</v>
      </c>
      <c r="J1500" t="s">
        <v>10135</v>
      </c>
      <c r="K1500">
        <v>36000</v>
      </c>
      <c r="L1500">
        <v>163800</v>
      </c>
      <c r="M1500">
        <v>1302</v>
      </c>
      <c r="N1500" t="s">
        <v>11890</v>
      </c>
      <c r="O1500" t="s">
        <v>11891</v>
      </c>
      <c r="P1500">
        <f>SUM(sample_report[[#This Row],[DIFF_4]:[DIFF_0]])</f>
        <v>-97497.778300000005</v>
      </c>
      <c r="Q1500" s="1">
        <f>sample_report[[#This Row],[CTP_4]]-sample_report[[#This Row],[NOM_TAX_4]]</f>
        <v>-69.814799999999991</v>
      </c>
      <c r="R1500" s="1">
        <f>sample_report[[#This Row],[CTP_3]]-sample_report[[#This Row],[NOM_TAX_3]]</f>
        <v>-138.37749999999994</v>
      </c>
      <c r="S1500" s="1">
        <f>sample_report[[#This Row],[CTP_2]]-sample_report[[#This Row],[NOMO_TAX_2]]</f>
        <v>-100.69599999999997</v>
      </c>
      <c r="T1500" s="1">
        <f>sample_report[[#This Row],[CTP_1]]-sample_report[[#This Row],[NOM_TAX_1]]</f>
        <v>-46209.89</v>
      </c>
      <c r="U1500" s="1">
        <f>sample_report[[#This Row],[CTP_0]]-sample_report[[#This Row],[NOM_TAX_0]]</f>
        <v>-50979</v>
      </c>
      <c r="V1500" t="s">
        <v>9956</v>
      </c>
      <c r="W1500" t="s">
        <v>5403</v>
      </c>
      <c r="X1500" t="s">
        <v>5538</v>
      </c>
      <c r="Y1500" t="s">
        <v>10135</v>
      </c>
      <c r="Z1500" t="s">
        <v>10135</v>
      </c>
      <c r="AA1500">
        <f>sample_report[[#This Row],[PTI_4]]*sample_report[[#This Row],[STR_4]]*0.01</f>
        <v>477.81479999999999</v>
      </c>
      <c r="AB1500">
        <f>sample_report[[#This Row],[PTI_3]]*sample_report[[#This Row],[STR_3]]*0.01</f>
        <v>593.37749999999994</v>
      </c>
      <c r="AC1500">
        <f>sample_report[[#This Row],[PTI_2]]*sample_report[[#This Row],[STR_32]]*0.01</f>
        <v>436.69599999999997</v>
      </c>
      <c r="AD1500">
        <f>sample_report[[#This Row],[PTI_1]]*sample_report[[#This Row],[STR_1]]*0.01</f>
        <v>46627.89</v>
      </c>
      <c r="AE1500">
        <f>sample_report[[#This Row],[PTI_0]]*sample_report[[#This Row],[STR_0]]*0.01</f>
        <v>51397</v>
      </c>
      <c r="AF1500">
        <v>38.909999999999997</v>
      </c>
      <c r="AG1500">
        <v>38.909999999999997</v>
      </c>
      <c r="AH1500">
        <v>25.84</v>
      </c>
      <c r="AI1500">
        <v>25.89</v>
      </c>
      <c r="AJ1500">
        <v>25.75</v>
      </c>
      <c r="AK1500" t="s">
        <v>9959</v>
      </c>
      <c r="AL1500" t="s">
        <v>10138</v>
      </c>
      <c r="AM1500" t="s">
        <v>11892</v>
      </c>
      <c r="AN1500">
        <v>180100</v>
      </c>
      <c r="AO1500">
        <v>199600</v>
      </c>
      <c r="AP1500" t="s">
        <v>11893</v>
      </c>
      <c r="AQ1500" t="s">
        <v>5375</v>
      </c>
      <c r="AR1500" t="s">
        <v>11894</v>
      </c>
    </row>
    <row r="1501" spans="1:44" x14ac:dyDescent="0.3">
      <c r="A1501" t="s">
        <v>9950</v>
      </c>
      <c r="B1501" t="s">
        <v>9951</v>
      </c>
      <c r="C1501" t="s">
        <v>30</v>
      </c>
      <c r="D1501" t="s">
        <v>257</v>
      </c>
      <c r="E1501">
        <v>2016</v>
      </c>
      <c r="F1501">
        <v>122800</v>
      </c>
      <c r="G1501" t="s">
        <v>11895</v>
      </c>
      <c r="H1501">
        <v>148700</v>
      </c>
      <c r="I1501">
        <v>764900</v>
      </c>
      <c r="J1501" t="s">
        <v>9956</v>
      </c>
      <c r="K1501">
        <v>40900</v>
      </c>
      <c r="L1501">
        <v>82100</v>
      </c>
      <c r="M1501">
        <v>1055</v>
      </c>
      <c r="N1501" t="s">
        <v>11896</v>
      </c>
      <c r="O1501" t="s">
        <v>11897</v>
      </c>
      <c r="P1501">
        <f>SUM(sample_report[[#This Row],[DIFF_4]:[DIFF_0]])</f>
        <v>-68692.02</v>
      </c>
      <c r="Q1501" s="1">
        <f>sample_report[[#This Row],[CTP_4]]-sample_report[[#This Row],[NOM_TAX_4]]</f>
        <v>-0.90000000000003411</v>
      </c>
      <c r="R1501" s="1">
        <f>sample_report[[#This Row],[CTP_3]]-sample_report[[#This Row],[NOM_TAX_3]]</f>
        <v>-134.32</v>
      </c>
      <c r="S1501" s="1">
        <f>sample_report[[#This Row],[CTP_2]]-sample_report[[#This Row],[NOMO_TAX_2]]</f>
        <v>-41.800000000000011</v>
      </c>
      <c r="T1501" s="1">
        <f>sample_report[[#This Row],[CTP_1]]-sample_report[[#This Row],[NOM_TAX_1]]</f>
        <v>-21031</v>
      </c>
      <c r="U1501" s="1">
        <f>sample_report[[#This Row],[CTP_0]]-sample_report[[#This Row],[NOM_TAX_0]]</f>
        <v>-47484</v>
      </c>
      <c r="V1501" t="s">
        <v>8603</v>
      </c>
      <c r="W1501" t="s">
        <v>6972</v>
      </c>
      <c r="X1501" t="s">
        <v>9955</v>
      </c>
      <c r="Y1501" t="s">
        <v>2712</v>
      </c>
      <c r="Z1501" t="s">
        <v>9956</v>
      </c>
      <c r="AA1501">
        <f>sample_report[[#This Row],[PTI_4]]*sample_report[[#This Row],[STR_4]]*0.01</f>
        <v>276.90000000000003</v>
      </c>
      <c r="AB1501">
        <f>sample_report[[#This Row],[PTI_3]]*sample_report[[#This Row],[STR_3]]*0.01</f>
        <v>268.32</v>
      </c>
      <c r="AC1501">
        <f>sample_report[[#This Row],[PTI_2]]*sample_report[[#This Row],[STR_32]]*0.01</f>
        <v>319.8</v>
      </c>
      <c r="AD1501">
        <f>sample_report[[#This Row],[PTI_1]]*sample_report[[#This Row],[STR_1]]*0.01</f>
        <v>21255</v>
      </c>
      <c r="AE1501">
        <f>sample_report[[#This Row],[PTI_0]]*sample_report[[#This Row],[STR_0]]*0.01</f>
        <v>47892</v>
      </c>
      <c r="AF1501">
        <v>39</v>
      </c>
      <c r="AG1501">
        <v>39</v>
      </c>
      <c r="AH1501">
        <v>39</v>
      </c>
      <c r="AI1501">
        <v>39</v>
      </c>
      <c r="AJ1501">
        <v>39</v>
      </c>
      <c r="AK1501" t="s">
        <v>11898</v>
      </c>
      <c r="AL1501" t="s">
        <v>10269</v>
      </c>
      <c r="AM1501" t="s">
        <v>9957</v>
      </c>
      <c r="AN1501">
        <v>54500</v>
      </c>
      <c r="AO1501">
        <v>122800</v>
      </c>
      <c r="AP1501" t="s">
        <v>6919</v>
      </c>
      <c r="AQ1501" t="s">
        <v>8485</v>
      </c>
      <c r="AR1501" t="s">
        <v>5341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3 V h h V W B P 6 o O j A A A A 9 g A A A B I A H A B D b 2 5 m a W c v U G F j a 2 F n Z S 5 4 b W w g o h g A K K A U A A A A A A A A A A A A A A A A A A A A A A A A A A A A h Y + x D o I w F E V / h X S n L W V R 8 i i D K x g T E + P a l I q N 8 D B Q L P / m 4 C f 5 C 2 I U d X O 8 5 5 7 h 3 v v 1 B t n Y 1 M H F d L 1 t M S U R 5 S Q w q N v S Y p W S w R 3 C B c k k b J Q + q c o E k 4 x 9 M v Z l S o 7 O n R P G v P f U x 7 T t K i Y 4 j 9 i + y L f 6 a B p F P r L 9 L 4 c W e 6 d Q G y J h 9 x o j B Y 3 4 k s Z c U A 5 s h l B Y / A p i 2 v t s f y C s h t o N n Z F Y h + s c 2 B y B v T / I B 1 B L A w Q U A A I A C A D d W G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h h V Q W 0 D L o m A g A A 3 g U A A B M A H A B G b 3 J t d W x h c y 9 T Z W N 0 a W 9 u M S 5 t I K I Y A C i g F A A A A A A A A A A A A A A A A A A A A A A A A A A A A H 2 U U W / a M B S F 3 5 H 4 D 1 b 2 A l K K m p D u Y S g P a Q g l a h t o Y t Z V Z b I 8 4 t F U i Y 1 s h 5 W h / v f F 0 M G Q z f K S 5 L s 5 5 x 5 f W x F k I Q t G Q b a / O 4 N 2 q 9 0 S L 5 i T H A h c r U q C O F k x L o E P S i L b L d B c 1 7 x R + C A U 6 9 6 Q L e q K U N k Z F S X p h Y z K 5 k V 0 r P D L f C Y I F / P x I 1 h j C n L C w S P G 5 X z F 2 W v T S 8 y z 4 Q 2 S + G 1 + 0 q W 3 E G u r a z 8 P S V l U h S T c t w a W D U J W 1 h U V v u f Z I K I L l h d 0 6 T v u l W u D h 5 p J k s l N S f z j Y y 9 h l H z v 2 v u 4 n 6 w x w U 0 A A S o i w Z r w F 8 a W O a D F m u D a a h Y C 8 Y 9 G M + W s a g w + v u 2 o R d r g + Y M G Z Z k t c I m 5 8 C W v / / W G m x U B S / K r e P 1 d L P O j H e S Y i p + M V / v w 6 j P R + X 8 U e 7 u 1 4 i x O m h V L 5 S r J m 3 y 3 w d Y K W b X C d I M S X B F D s a a S b z S u t p R x D T 8 R r G B M 5 W e v p 1 L t q J C Y S 5 R j e f B X z 7 s S o f l J 4 e A 0 T S M Y f E N x E k 7 u I 9 3 y P k h v I 4 i + B n e z S N N e T y a 3 + x K K H m Y x f N L 1 Q Z Z F M N N 5 G G R j p B p P g 3 i o G e / T q L q u T J o 4 5 9 K m k 0 C H q k s a Q D 2 + K o x m y R C l U a h v S A R T d K V j O E W e k f a N 1 D V S x 0 g v 9 c 2 B s a G b o n o 3 R f V u i j r 6 T B S + N I w K e W h 3 i P R Z / a 0 c s x / O l q o 1 5 8 v A + 6 d u J x W z w j 2 r c M 8 o n L M K x 6 y 4 8 A w L v + i b o G s a k W G c d 1 A / w 6 m O 1 N R H k z S K b 0 7 / D u / d d q u g Z / 5 F g z 9 Q S w E C L Q A U A A I A C A D d W G F V Y E / q g 6 M A A A D 2 A A A A E g A A A A A A A A A A A A A A A A A A A A A A Q 2 9 u Z m l n L 1 B h Y 2 t h Z 2 U u e G 1 s U E s B A i 0 A F A A C A A g A 3 V h h V Q / K 6 a u k A A A A 6 Q A A A B M A A A A A A A A A A A A A A A A A 7 w A A A F t D b 2 5 0 Z W 5 0 X 1 R 5 c G V z X S 5 4 b W x Q S w E C L Q A U A A I A C A D d W G F V B b Q M u i Y C A A D e B Q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I g A A A A A A A M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3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V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5 I i A v P j x F b n R y e S B U e X B l P S J G a W x s T G F z d F V w Z G F 0 Z W Q i I F Z h b H V l P S J k M j A y M i 0 x M S 0 w M V Q x M D o w N j o 1 N y 4 5 N z I 0 N T c 4 W i I g L z 4 8 R W 5 0 c n k g V H l w Z T 0 i R m l s b E N v b H V t b l R 5 c G V z I i B W Y W x 1 Z T 0 i c 0 J n W U d C Z 0 1 K Q m d N R 0 F 3 T U d B d 0 1 E Q m d Z R 0 J n W U d C Z 1 l H Q m d Z R E F 3 W U p D U W t K Q 1 F r S k N R T U R B d 0 1 H Q m d Z P S I g L z 4 8 R W 5 0 c n k g V H l w Z T 0 i R m l s b E N v b H V t b k 5 h b W V z I i B W Y W x 1 Z T 0 i c 1 s m c X V v d D t J U 0 l O J n F 1 b 3 Q 7 L C Z x d W 9 0 O 0 N v b X B h b n l f T m F t Z S Z x d W 9 0 O y w m c X V v d D t D b 3 V u d H J 5 J n F 1 b 3 Q 7 L C Z x d W 9 0 O 1 N l Y 3 R v c i Z x d W 9 0 O y w m c X V v d D t Z Z W F y J n F 1 b 3 Q 7 L C Z x d W 9 0 O 3 N 0 Y X J 0 X 2 R h d G U m c X V v d D s s J n F 1 b 3 Q 7 Z W 5 k X 2 R h d G U m c X V v d D s s J n F 1 b 3 Q 7 U F J F V E F Y X 0 l O Q 0 9 N R S Z x d W 9 0 O y w m c X V v d D t N Q V J L R V R f V k F M V U U m c X V v d D s s J n F 1 b 3 Q 7 Q k 9 P S 1 9 W Q U x V R V 9 F U V V J V F k m c X V v d D s s J n F 1 b 3 Q 7 Q V N T R V R T J n F 1 b 3 Q 7 L C Z x d W 9 0 O 0 N B U 0 h f V E F Y X 1 B B S U Q m c X V v d D s s J n F 1 b 3 Q 7 S U 5 D T 0 1 F X 1 R B W C Z x d W 9 0 O y w m c X V v d D t O R V R f S U 5 D T 0 1 F J n F 1 b 3 Q 7 L C Z x d W 9 0 O 1 J P Q S Z x d W 9 0 O y w m c X V v d D t U Q V h f U k F U R S Z x d W 9 0 O y w m c X V v d D t U Q V h f R l V O R F 9 S R U M m c X V v d D s s J n F 1 b 3 Q 7 Q 0 V U U l 8 1 J n F 1 b 3 Q 7 L C Z x d W 9 0 O 0 N U U F 8 0 J n F 1 b 3 Q 7 L C Z x d W 9 0 O 0 N U U F 8 z J n F 1 b 3 Q 7 L C Z x d W 9 0 O 0 N U U F 8 y J n F 1 b 3 Q 7 L C Z x d W 9 0 O 0 N U U F 8 x J n F 1 b 3 Q 7 L C Z x d W 9 0 O 0 N U U F 8 w J n F 1 b 3 Q 7 L C Z x d W 9 0 O 1 B U S V 8 0 J n F 1 b 3 Q 7 L C Z x d W 9 0 O 1 B U S V 8 z J n F 1 b 3 Q 7 L C Z x d W 9 0 O 1 B U S V 8 y J n F 1 b 3 Q 7 L C Z x d W 9 0 O 1 B U S V 8 x J n F 1 b 3 Q 7 L C Z x d W 9 0 O 1 B U S V 8 w J n F 1 b 3 Q 7 L C Z x d W 9 0 O 1 R f N F 9 z d G F y d C Z x d W 9 0 O y w m c X V v d D t U X z R f c 3 R h c n R f M S Z x d W 9 0 O y w m c X V v d D t U X z R f Z W 5 k J n F 1 b 3 Q 7 L C Z x d W 9 0 O 1 R f M 1 9 z d G F y d C Z x d W 9 0 O y w m c X V v d D t U X z N f Z W 5 k J n F 1 b 3 Q 7 L C Z x d W 9 0 O 1 R f M l 9 z d G F y d C Z x d W 9 0 O y w m c X V v d D t U X z J f Z W 5 k J n F 1 b 3 Q 7 L C Z x d W 9 0 O 1 R f M V 9 z d G F y d C Z x d W 9 0 O y w m c X V v d D t U X z F f Z W 5 k J n F 1 b 3 Q 7 L C Z x d W 9 0 O 1 Q t N C Z x d W 9 0 O y w m c X V v d D t U L T M m c X V v d D s s J n F 1 b 3 Q 7 V C 0 y J n F 1 b 3 Q 7 L C Z x d W 9 0 O 1 R f M S Z x d W 9 0 O y w m c X V v d D t M V E Q m c X V v d D s s J n F 1 b 3 Q 7 U k Q m c X V v d D s s J n F 1 b 3 Q 7 U F R J X 0 Z P U k V J R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X 3 J l c G 9 y d C 9 B d X R v U m V t b 3 Z l Z E N v b H V t b n M x L n t J U 0 l O L D B 9 J n F 1 b 3 Q 7 L C Z x d W 9 0 O 1 N l Y 3 R p b 2 4 x L 3 N h b X B s Z V 9 y Z X B v c n Q v Q X V 0 b 1 J l b W 9 2 Z W R D b 2 x 1 b W 5 z M S 5 7 Q 2 9 t c G F u e V 9 O Y W 1 l L D F 9 J n F 1 b 3 Q 7 L C Z x d W 9 0 O 1 N l Y 3 R p b 2 4 x L 3 N h b X B s Z V 9 y Z X B v c n Q v Q X V 0 b 1 J l b W 9 2 Z W R D b 2 x 1 b W 5 z M S 5 7 Q 2 9 1 b n R y e S w y f S Z x d W 9 0 O y w m c X V v d D t T Z W N 0 a W 9 u M S 9 z Y W 1 w b G V f c m V w b 3 J 0 L 0 F 1 d G 9 S Z W 1 v d m V k Q 2 9 s d W 1 u c z E u e 1 N l Y 3 R v c i w z f S Z x d W 9 0 O y w m c X V v d D t T Z W N 0 a W 9 u M S 9 z Y W 1 w b G V f c m V w b 3 J 0 L 0 F 1 d G 9 S Z W 1 v d m V k Q 2 9 s d W 1 u c z E u e 1 l l Y X I s N H 0 m c X V v d D s s J n F 1 b 3 Q 7 U 2 V j d G l v b j E v c 2 F t c G x l X 3 J l c G 9 y d C 9 B d X R v U m V t b 3 Z l Z E N v b H V t b n M x L n t z d G F y d F 9 k Y X R l L D V 9 J n F 1 b 3 Q 7 L C Z x d W 9 0 O 1 N l Y 3 R p b 2 4 x L 3 N h b X B s Z V 9 y Z X B v c n Q v Q X V 0 b 1 J l b W 9 2 Z W R D b 2 x 1 b W 5 z M S 5 7 Z W 5 k X 2 R h d G U s N n 0 m c X V v d D s s J n F 1 b 3 Q 7 U 2 V j d G l v b j E v c 2 F t c G x l X 3 J l c G 9 y d C 9 B d X R v U m V t b 3 Z l Z E N v b H V t b n M x L n t Q U k V U Q V h f S U 5 D T 0 1 F L D d 9 J n F 1 b 3 Q 7 L C Z x d W 9 0 O 1 N l Y 3 R p b 2 4 x L 3 N h b X B s Z V 9 y Z X B v c n Q v Q X V 0 b 1 J l b W 9 2 Z W R D b 2 x 1 b W 5 z M S 5 7 T U F S S 0 V U X 1 Z B T F V F L D h 9 J n F 1 b 3 Q 7 L C Z x d W 9 0 O 1 N l Y 3 R p b 2 4 x L 3 N h b X B s Z V 9 y Z X B v c n Q v Q X V 0 b 1 J l b W 9 2 Z W R D b 2 x 1 b W 5 z M S 5 7 Q k 9 P S 1 9 W Q U x V R V 9 F U V V J V F k s O X 0 m c X V v d D s s J n F 1 b 3 Q 7 U 2 V j d G l v b j E v c 2 F t c G x l X 3 J l c G 9 y d C 9 B d X R v U m V t b 3 Z l Z E N v b H V t b n M x L n t B U 1 N F V F M s M T B 9 J n F 1 b 3 Q 7 L C Z x d W 9 0 O 1 N l Y 3 R p b 2 4 x L 3 N h b X B s Z V 9 y Z X B v c n Q v Q X V 0 b 1 J l b W 9 2 Z W R D b 2 x 1 b W 5 z M S 5 7 Q 0 F T S F 9 U Q V h f U E F J R C w x M X 0 m c X V v d D s s J n F 1 b 3 Q 7 U 2 V j d G l v b j E v c 2 F t c G x l X 3 J l c G 9 y d C 9 B d X R v U m V t b 3 Z l Z E N v b H V t b n M x L n t J T k N P T U V f V E F Y L D E y f S Z x d W 9 0 O y w m c X V v d D t T Z W N 0 a W 9 u M S 9 z Y W 1 w b G V f c m V w b 3 J 0 L 0 F 1 d G 9 S Z W 1 v d m V k Q 2 9 s d W 1 u c z E u e 0 5 F V F 9 J T k N P T U U s M T N 9 J n F 1 b 3 Q 7 L C Z x d W 9 0 O 1 N l Y 3 R p b 2 4 x L 3 N h b X B s Z V 9 y Z X B v c n Q v Q X V 0 b 1 J l b W 9 2 Z W R D b 2 x 1 b W 5 z M S 5 7 U k 9 B L D E 0 f S Z x d W 9 0 O y w m c X V v d D t T Z W N 0 a W 9 u M S 9 z Y W 1 w b G V f c m V w b 3 J 0 L 0 F 1 d G 9 S Z W 1 v d m V k Q 2 9 s d W 1 u c z E u e 1 R B W F 9 S Q V R F L D E 1 f S Z x d W 9 0 O y w m c X V v d D t T Z W N 0 a W 9 u M S 9 z Y W 1 w b G V f c m V w b 3 J 0 L 0 F 1 d G 9 S Z W 1 v d m V k Q 2 9 s d W 1 u c z E u e 1 R B W F 9 G V U 5 E X 1 J F Q y w x N n 0 m c X V v d D s s J n F 1 b 3 Q 7 U 2 V j d G l v b j E v c 2 F t c G x l X 3 J l c G 9 y d C 9 B d X R v U m V t b 3 Z l Z E N v b H V t b n M x L n t D R V R S X z U s M T d 9 J n F 1 b 3 Q 7 L C Z x d W 9 0 O 1 N l Y 3 R p b 2 4 x L 3 N h b X B s Z V 9 y Z X B v c n Q v Q X V 0 b 1 J l b W 9 2 Z W R D b 2 x 1 b W 5 z M S 5 7 Q 1 R Q X z Q s M T h 9 J n F 1 b 3 Q 7 L C Z x d W 9 0 O 1 N l Y 3 R p b 2 4 x L 3 N h b X B s Z V 9 y Z X B v c n Q v Q X V 0 b 1 J l b W 9 2 Z W R D b 2 x 1 b W 5 z M S 5 7 Q 1 R Q X z M s M T l 9 J n F 1 b 3 Q 7 L C Z x d W 9 0 O 1 N l Y 3 R p b 2 4 x L 3 N h b X B s Z V 9 y Z X B v c n Q v Q X V 0 b 1 J l b W 9 2 Z W R D b 2 x 1 b W 5 z M S 5 7 Q 1 R Q X z I s M j B 9 J n F 1 b 3 Q 7 L C Z x d W 9 0 O 1 N l Y 3 R p b 2 4 x L 3 N h b X B s Z V 9 y Z X B v c n Q v Q X V 0 b 1 J l b W 9 2 Z W R D b 2 x 1 b W 5 z M S 5 7 Q 1 R Q X z E s M j F 9 J n F 1 b 3 Q 7 L C Z x d W 9 0 O 1 N l Y 3 R p b 2 4 x L 3 N h b X B s Z V 9 y Z X B v c n Q v Q X V 0 b 1 J l b W 9 2 Z W R D b 2 x 1 b W 5 z M S 5 7 Q 1 R Q X z A s M j J 9 J n F 1 b 3 Q 7 L C Z x d W 9 0 O 1 N l Y 3 R p b 2 4 x L 3 N h b X B s Z V 9 y Z X B v c n Q v Q X V 0 b 1 J l b W 9 2 Z W R D b 2 x 1 b W 5 z M S 5 7 U F R J X z Q s M j N 9 J n F 1 b 3 Q 7 L C Z x d W 9 0 O 1 N l Y 3 R p b 2 4 x L 3 N h b X B s Z V 9 y Z X B v c n Q v Q X V 0 b 1 J l b W 9 2 Z W R D b 2 x 1 b W 5 z M S 5 7 U F R J X z M s M j R 9 J n F 1 b 3 Q 7 L C Z x d W 9 0 O 1 N l Y 3 R p b 2 4 x L 3 N h b X B s Z V 9 y Z X B v c n Q v Q X V 0 b 1 J l b W 9 2 Z W R D b 2 x 1 b W 5 z M S 5 7 U F R J X z I s M j V 9 J n F 1 b 3 Q 7 L C Z x d W 9 0 O 1 N l Y 3 R p b 2 4 x L 3 N h b X B s Z V 9 y Z X B v c n Q v Q X V 0 b 1 J l b W 9 2 Z W R D b 2 x 1 b W 5 z M S 5 7 U F R J X z E s M j Z 9 J n F 1 b 3 Q 7 L C Z x d W 9 0 O 1 N l Y 3 R p b 2 4 x L 3 N h b X B s Z V 9 y Z X B v c n Q v Q X V 0 b 1 J l b W 9 2 Z W R D b 2 x 1 b W 5 z M S 5 7 U F R J X z A s M j d 9 J n F 1 b 3 Q 7 L C Z x d W 9 0 O 1 N l Y 3 R p b 2 4 x L 3 N h b X B s Z V 9 y Z X B v c n Q v Q X V 0 b 1 J l b W 9 2 Z W R D b 2 x 1 b W 5 z M S 5 7 V F 8 0 X 3 N 0 Y X J 0 L D I 4 f S Z x d W 9 0 O y w m c X V v d D t T Z W N 0 a W 9 u M S 9 z Y W 1 w b G V f c m V w b 3 J 0 L 0 F 1 d G 9 S Z W 1 v d m V k Q 2 9 s d W 1 u c z E u e 1 R f N F 9 z d G F y d F 8 x L D I 5 f S Z x d W 9 0 O y w m c X V v d D t T Z W N 0 a W 9 u M S 9 z Y W 1 w b G V f c m V w b 3 J 0 L 0 F 1 d G 9 S Z W 1 v d m V k Q 2 9 s d W 1 u c z E u e 1 R f N F 9 l b m Q s M z B 9 J n F 1 b 3 Q 7 L C Z x d W 9 0 O 1 N l Y 3 R p b 2 4 x L 3 N h b X B s Z V 9 y Z X B v c n Q v Q X V 0 b 1 J l b W 9 2 Z W R D b 2 x 1 b W 5 z M S 5 7 V F 8 z X 3 N 0 Y X J 0 L D M x f S Z x d W 9 0 O y w m c X V v d D t T Z W N 0 a W 9 u M S 9 z Y W 1 w b G V f c m V w b 3 J 0 L 0 F 1 d G 9 S Z W 1 v d m V k Q 2 9 s d W 1 u c z E u e 1 R f M 1 9 l b m Q s M z J 9 J n F 1 b 3 Q 7 L C Z x d W 9 0 O 1 N l Y 3 R p b 2 4 x L 3 N h b X B s Z V 9 y Z X B v c n Q v Q X V 0 b 1 J l b W 9 2 Z W R D b 2 x 1 b W 5 z M S 5 7 V F 8 y X 3 N 0 Y X J 0 L D M z f S Z x d W 9 0 O y w m c X V v d D t T Z W N 0 a W 9 u M S 9 z Y W 1 w b G V f c m V w b 3 J 0 L 0 F 1 d G 9 S Z W 1 v d m V k Q 2 9 s d W 1 u c z E u e 1 R f M l 9 l b m Q s M z R 9 J n F 1 b 3 Q 7 L C Z x d W 9 0 O 1 N l Y 3 R p b 2 4 x L 3 N h b X B s Z V 9 y Z X B v c n Q v Q X V 0 b 1 J l b W 9 2 Z W R D b 2 x 1 b W 5 z M S 5 7 V F 8 x X 3 N 0 Y X J 0 L D M 1 f S Z x d W 9 0 O y w m c X V v d D t T Z W N 0 a W 9 u M S 9 z Y W 1 w b G V f c m V w b 3 J 0 L 0 F 1 d G 9 S Z W 1 v d m V k Q 2 9 s d W 1 u c z E u e 1 R f M V 9 l b m Q s M z Z 9 J n F 1 b 3 Q 7 L C Z x d W 9 0 O 1 N l Y 3 R p b 2 4 x L 3 N h b X B s Z V 9 y Z X B v c n Q v Q X V 0 b 1 J l b W 9 2 Z W R D b 2 x 1 b W 5 z M S 5 7 V C 0 0 L D M 3 f S Z x d W 9 0 O y w m c X V v d D t T Z W N 0 a W 9 u M S 9 z Y W 1 w b G V f c m V w b 3 J 0 L 0 F 1 d G 9 S Z W 1 v d m V k Q 2 9 s d W 1 u c z E u e 1 Q t M y w z O H 0 m c X V v d D s s J n F 1 b 3 Q 7 U 2 V j d G l v b j E v c 2 F t c G x l X 3 J l c G 9 y d C 9 B d X R v U m V t b 3 Z l Z E N v b H V t b n M x L n t U L T I s M z l 9 J n F 1 b 3 Q 7 L C Z x d W 9 0 O 1 N l Y 3 R p b 2 4 x L 3 N h b X B s Z V 9 y Z X B v c n Q v Q X V 0 b 1 J l b W 9 2 Z W R D b 2 x 1 b W 5 z M S 5 7 V F 8 x L D Q w f S Z x d W 9 0 O y w m c X V v d D t T Z W N 0 a W 9 u M S 9 z Y W 1 w b G V f c m V w b 3 J 0 L 0 F 1 d G 9 S Z W 1 v d m V k Q 2 9 s d W 1 u c z E u e 0 x U R C w 0 M X 0 m c X V v d D s s J n F 1 b 3 Q 7 U 2 V j d G l v b j E v c 2 F t c G x l X 3 J l c G 9 y d C 9 B d X R v U m V t b 3 Z l Z E N v b H V t b n M x L n t S R C w 0 M n 0 m c X V v d D s s J n F 1 b 3 Q 7 U 2 V j d G l v b j E v c 2 F t c G x l X 3 J l c G 9 y d C 9 B d X R v U m V t b 3 Z l Z E N v b H V t b n M x L n t Q V E l f R k 9 S R U l H T i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3 N h b X B s Z V 9 y Z X B v c n Q v Q X V 0 b 1 J l b W 9 2 Z W R D b 2 x 1 b W 5 z M S 5 7 S V N J T i w w f S Z x d W 9 0 O y w m c X V v d D t T Z W N 0 a W 9 u M S 9 z Y W 1 w b G V f c m V w b 3 J 0 L 0 F 1 d G 9 S Z W 1 v d m V k Q 2 9 s d W 1 u c z E u e 0 N v b X B h b n l f T m F t Z S w x f S Z x d W 9 0 O y w m c X V v d D t T Z W N 0 a W 9 u M S 9 z Y W 1 w b G V f c m V w b 3 J 0 L 0 F 1 d G 9 S Z W 1 v d m V k Q 2 9 s d W 1 u c z E u e 0 N v d W 5 0 c n k s M n 0 m c X V v d D s s J n F 1 b 3 Q 7 U 2 V j d G l v b j E v c 2 F t c G x l X 3 J l c G 9 y d C 9 B d X R v U m V t b 3 Z l Z E N v b H V t b n M x L n t T Z W N 0 b 3 I s M 3 0 m c X V v d D s s J n F 1 b 3 Q 7 U 2 V j d G l v b j E v c 2 F t c G x l X 3 J l c G 9 y d C 9 B d X R v U m V t b 3 Z l Z E N v b H V t b n M x L n t Z Z W F y L D R 9 J n F 1 b 3 Q 7 L C Z x d W 9 0 O 1 N l Y 3 R p b 2 4 x L 3 N h b X B s Z V 9 y Z X B v c n Q v Q X V 0 b 1 J l b W 9 2 Z W R D b 2 x 1 b W 5 z M S 5 7 c 3 R h c n R f Z G F 0 Z S w 1 f S Z x d W 9 0 O y w m c X V v d D t T Z W N 0 a W 9 u M S 9 z Y W 1 w b G V f c m V w b 3 J 0 L 0 F 1 d G 9 S Z W 1 v d m V k Q 2 9 s d W 1 u c z E u e 2 V u Z F 9 k Y X R l L D Z 9 J n F 1 b 3 Q 7 L C Z x d W 9 0 O 1 N l Y 3 R p b 2 4 x L 3 N h b X B s Z V 9 y Z X B v c n Q v Q X V 0 b 1 J l b W 9 2 Z W R D b 2 x 1 b W 5 z M S 5 7 U F J F V E F Y X 0 l O Q 0 9 N R S w 3 f S Z x d W 9 0 O y w m c X V v d D t T Z W N 0 a W 9 u M S 9 z Y W 1 w b G V f c m V w b 3 J 0 L 0 F 1 d G 9 S Z W 1 v d m V k Q 2 9 s d W 1 u c z E u e 0 1 B U k t F V F 9 W Q U x V R S w 4 f S Z x d W 9 0 O y w m c X V v d D t T Z W N 0 a W 9 u M S 9 z Y W 1 w b G V f c m V w b 3 J 0 L 0 F 1 d G 9 S Z W 1 v d m V k Q 2 9 s d W 1 u c z E u e 0 J P T 0 t f V k F M V U V f R V F V S V R Z L D l 9 J n F 1 b 3 Q 7 L C Z x d W 9 0 O 1 N l Y 3 R p b 2 4 x L 3 N h b X B s Z V 9 y Z X B v c n Q v Q X V 0 b 1 J l b W 9 2 Z W R D b 2 x 1 b W 5 z M S 5 7 Q V N T R V R T L D E w f S Z x d W 9 0 O y w m c X V v d D t T Z W N 0 a W 9 u M S 9 z Y W 1 w b G V f c m V w b 3 J 0 L 0 F 1 d G 9 S Z W 1 v d m V k Q 2 9 s d W 1 u c z E u e 0 N B U 0 h f V E F Y X 1 B B S U Q s M T F 9 J n F 1 b 3 Q 7 L C Z x d W 9 0 O 1 N l Y 3 R p b 2 4 x L 3 N h b X B s Z V 9 y Z X B v c n Q v Q X V 0 b 1 J l b W 9 2 Z W R D b 2 x 1 b W 5 z M S 5 7 S U 5 D T 0 1 F X 1 R B W C w x M n 0 m c X V v d D s s J n F 1 b 3 Q 7 U 2 V j d G l v b j E v c 2 F t c G x l X 3 J l c G 9 y d C 9 B d X R v U m V t b 3 Z l Z E N v b H V t b n M x L n t O R V R f S U 5 D T 0 1 F L D E z f S Z x d W 9 0 O y w m c X V v d D t T Z W N 0 a W 9 u M S 9 z Y W 1 w b G V f c m V w b 3 J 0 L 0 F 1 d G 9 S Z W 1 v d m V k Q 2 9 s d W 1 u c z E u e 1 J P Q S w x N H 0 m c X V v d D s s J n F 1 b 3 Q 7 U 2 V j d G l v b j E v c 2 F t c G x l X 3 J l c G 9 y d C 9 B d X R v U m V t b 3 Z l Z E N v b H V t b n M x L n t U Q V h f U k F U R S w x N X 0 m c X V v d D s s J n F 1 b 3 Q 7 U 2 V j d G l v b j E v c 2 F t c G x l X 3 J l c G 9 y d C 9 B d X R v U m V t b 3 Z l Z E N v b H V t b n M x L n t U Q V h f R l V O R F 9 S R U M s M T Z 9 J n F 1 b 3 Q 7 L C Z x d W 9 0 O 1 N l Y 3 R p b 2 4 x L 3 N h b X B s Z V 9 y Z X B v c n Q v Q X V 0 b 1 J l b W 9 2 Z W R D b 2 x 1 b W 5 z M S 5 7 Q 0 V U U l 8 1 L D E 3 f S Z x d W 9 0 O y w m c X V v d D t T Z W N 0 a W 9 u M S 9 z Y W 1 w b G V f c m V w b 3 J 0 L 0 F 1 d G 9 S Z W 1 v d m V k Q 2 9 s d W 1 u c z E u e 0 N U U F 8 0 L D E 4 f S Z x d W 9 0 O y w m c X V v d D t T Z W N 0 a W 9 u M S 9 z Y W 1 w b G V f c m V w b 3 J 0 L 0 F 1 d G 9 S Z W 1 v d m V k Q 2 9 s d W 1 u c z E u e 0 N U U F 8 z L D E 5 f S Z x d W 9 0 O y w m c X V v d D t T Z W N 0 a W 9 u M S 9 z Y W 1 w b G V f c m V w b 3 J 0 L 0 F 1 d G 9 S Z W 1 v d m V k Q 2 9 s d W 1 u c z E u e 0 N U U F 8 y L D I w f S Z x d W 9 0 O y w m c X V v d D t T Z W N 0 a W 9 u M S 9 z Y W 1 w b G V f c m V w b 3 J 0 L 0 F 1 d G 9 S Z W 1 v d m V k Q 2 9 s d W 1 u c z E u e 0 N U U F 8 x L D I x f S Z x d W 9 0 O y w m c X V v d D t T Z W N 0 a W 9 u M S 9 z Y W 1 w b G V f c m V w b 3 J 0 L 0 F 1 d G 9 S Z W 1 v d m V k Q 2 9 s d W 1 u c z E u e 0 N U U F 8 w L D I y f S Z x d W 9 0 O y w m c X V v d D t T Z W N 0 a W 9 u M S 9 z Y W 1 w b G V f c m V w b 3 J 0 L 0 F 1 d G 9 S Z W 1 v d m V k Q 2 9 s d W 1 u c z E u e 1 B U S V 8 0 L D I z f S Z x d W 9 0 O y w m c X V v d D t T Z W N 0 a W 9 u M S 9 z Y W 1 w b G V f c m V w b 3 J 0 L 0 F 1 d G 9 S Z W 1 v d m V k Q 2 9 s d W 1 u c z E u e 1 B U S V 8 z L D I 0 f S Z x d W 9 0 O y w m c X V v d D t T Z W N 0 a W 9 u M S 9 z Y W 1 w b G V f c m V w b 3 J 0 L 0 F 1 d G 9 S Z W 1 v d m V k Q 2 9 s d W 1 u c z E u e 1 B U S V 8 y L D I 1 f S Z x d W 9 0 O y w m c X V v d D t T Z W N 0 a W 9 u M S 9 z Y W 1 w b G V f c m V w b 3 J 0 L 0 F 1 d G 9 S Z W 1 v d m V k Q 2 9 s d W 1 u c z E u e 1 B U S V 8 x L D I 2 f S Z x d W 9 0 O y w m c X V v d D t T Z W N 0 a W 9 u M S 9 z Y W 1 w b G V f c m V w b 3 J 0 L 0 F 1 d G 9 S Z W 1 v d m V k Q 2 9 s d W 1 u c z E u e 1 B U S V 8 w L D I 3 f S Z x d W 9 0 O y w m c X V v d D t T Z W N 0 a W 9 u M S 9 z Y W 1 w b G V f c m V w b 3 J 0 L 0 F 1 d G 9 S Z W 1 v d m V k Q 2 9 s d W 1 u c z E u e 1 R f N F 9 z d G F y d C w y O H 0 m c X V v d D s s J n F 1 b 3 Q 7 U 2 V j d G l v b j E v c 2 F t c G x l X 3 J l c G 9 y d C 9 B d X R v U m V t b 3 Z l Z E N v b H V t b n M x L n t U X z R f c 3 R h c n R f M S w y O X 0 m c X V v d D s s J n F 1 b 3 Q 7 U 2 V j d G l v b j E v c 2 F t c G x l X 3 J l c G 9 y d C 9 B d X R v U m V t b 3 Z l Z E N v b H V t b n M x L n t U X z R f Z W 5 k L D M w f S Z x d W 9 0 O y w m c X V v d D t T Z W N 0 a W 9 u M S 9 z Y W 1 w b G V f c m V w b 3 J 0 L 0 F 1 d G 9 S Z W 1 v d m V k Q 2 9 s d W 1 u c z E u e 1 R f M 1 9 z d G F y d C w z M X 0 m c X V v d D s s J n F 1 b 3 Q 7 U 2 V j d G l v b j E v c 2 F t c G x l X 3 J l c G 9 y d C 9 B d X R v U m V t b 3 Z l Z E N v b H V t b n M x L n t U X z N f Z W 5 k L D M y f S Z x d W 9 0 O y w m c X V v d D t T Z W N 0 a W 9 u M S 9 z Y W 1 w b G V f c m V w b 3 J 0 L 0 F 1 d G 9 S Z W 1 v d m V k Q 2 9 s d W 1 u c z E u e 1 R f M l 9 z d G F y d C w z M 3 0 m c X V v d D s s J n F 1 b 3 Q 7 U 2 V j d G l v b j E v c 2 F t c G x l X 3 J l c G 9 y d C 9 B d X R v U m V t b 3 Z l Z E N v b H V t b n M x L n t U X z J f Z W 5 k L D M 0 f S Z x d W 9 0 O y w m c X V v d D t T Z W N 0 a W 9 u M S 9 z Y W 1 w b G V f c m V w b 3 J 0 L 0 F 1 d G 9 S Z W 1 v d m V k Q 2 9 s d W 1 u c z E u e 1 R f M V 9 z d G F y d C w z N X 0 m c X V v d D s s J n F 1 b 3 Q 7 U 2 V j d G l v b j E v c 2 F t c G x l X 3 J l c G 9 y d C 9 B d X R v U m V t b 3 Z l Z E N v b H V t b n M x L n t U X z F f Z W 5 k L D M 2 f S Z x d W 9 0 O y w m c X V v d D t T Z W N 0 a W 9 u M S 9 z Y W 1 w b G V f c m V w b 3 J 0 L 0 F 1 d G 9 S Z W 1 v d m V k Q 2 9 s d W 1 u c z E u e 1 Q t N C w z N 3 0 m c X V v d D s s J n F 1 b 3 Q 7 U 2 V j d G l v b j E v c 2 F t c G x l X 3 J l c G 9 y d C 9 B d X R v U m V t b 3 Z l Z E N v b H V t b n M x L n t U L T M s M z h 9 J n F 1 b 3 Q 7 L C Z x d W 9 0 O 1 N l Y 3 R p b 2 4 x L 3 N h b X B s Z V 9 y Z X B v c n Q v Q X V 0 b 1 J l b W 9 2 Z W R D b 2 x 1 b W 5 z M S 5 7 V C 0 y L D M 5 f S Z x d W 9 0 O y w m c X V v d D t T Z W N 0 a W 9 u M S 9 z Y W 1 w b G V f c m V w b 3 J 0 L 0 F 1 d G 9 S Z W 1 v d m V k Q 2 9 s d W 1 u c z E u e 1 R f M S w 0 M H 0 m c X V v d D s s J n F 1 b 3 Q 7 U 2 V j d G l v b j E v c 2 F t c G x l X 3 J l c G 9 y d C 9 B d X R v U m V t b 3 Z l Z E N v b H V t b n M x L n t M V E Q s N D F 9 J n F 1 b 3 Q 7 L C Z x d W 9 0 O 1 N l Y 3 R p b 2 4 x L 3 N h b X B s Z V 9 y Z X B v c n Q v Q X V 0 b 1 J l b W 9 2 Z W R D b 2 x 1 b W 5 z M S 5 7 U k Q s N D J 9 J n F 1 b 3 Q 7 L C Z x d W 9 0 O 1 N l Y 3 R p b 2 4 x L 3 N h b X B s Z V 9 y Z X B v c n Q v Q X V 0 b 1 J l b W 9 2 Z W R D b 2 x 1 b W 5 z M S 5 7 U F R J X 0 Z P U k V J R 0 4 s N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f c m V w b 3 J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c m V w b 3 J 0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V 9 y Z X B v c n Q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y B 3 O J 3 D 7 R Z F h 2 a e 9 S c S K A A A A A A I A A A A A A B B m A A A A A Q A A I A A A A C 3 a 7 h N Z X D e S U Y d X E r l F y y s R Z / x 9 M 2 m d k x p z P 1 a I U 4 k N A A A A A A 6 A A A A A A g A A I A A A A B x i v o L b l 1 O j S f w n A V r q m s H J g 0 h f K 5 5 R n C 0 p W f 0 D L 9 c + U A A A A I M q 5 r 2 + B 2 r L l 6 5 R / B S X Y 7 d m / C C m B e p + P s D u O a x l h X 2 s M c 6 k m V g Y P 8 x S 1 j c a L O g Y r H 0 A I M h 7 l 2 k C q i f W n A 3 + k 6 2 i j R U + e t l c U 0 7 w Z i B n I K u 3 Q A A A A D m i q x L q H 3 T E v O y H p t 4 X Z j m 2 m g y 9 W K e 2 P T z C 4 1 k F O t l c f 5 M X A g r p S M b s F w g U V V d A b a 6 a 7 0 C 0 m o J 0 p U O d G M F n H B 4 = < / D a t a M a s h u p > 
</file>

<file path=customXml/item2.xml><?xml version="1.0" encoding="utf-8"?>
<FdsFormulaCache xmlns="urn:fdsformulacache" version="2" timestamp="1667307566"><![CDATA[{"BE0974293251^FF_PTX_INC(ANN_R,0)":6950.19678192521,"BE0974293251^FF_PTX_INC(ANN_R,2020)":1686.87995283917}]]></FdsFormulaCache>
</file>

<file path=customXml/itemProps1.xml><?xml version="1.0" encoding="utf-8"?>
<ds:datastoreItem xmlns:ds="http://schemas.openxmlformats.org/officeDocument/2006/customXml" ds:itemID="{F982D10A-2BC0-4010-9BB4-6A8E4057BF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A889336-4C05-40CB-B32C-3293E8564776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sample_report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 van der Waal</dc:creator>
  <cp:lastModifiedBy>HW van der Waal</cp:lastModifiedBy>
  <dcterms:created xsi:type="dcterms:W3CDTF">2022-11-01T10:06:11Z</dcterms:created>
  <dcterms:modified xsi:type="dcterms:W3CDTF">2022-11-01T12:59:27Z</dcterms:modified>
</cp:coreProperties>
</file>