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mc:AlternateContent xmlns:mc="http://schemas.openxmlformats.org/markup-compatibility/2006">
    <mc:Choice Requires="x15">
      <x15ac:absPath xmlns:x15ac="http://schemas.microsoft.com/office/spreadsheetml/2010/11/ac" url="C:\Users\nltingey\Desktop\"/>
    </mc:Choice>
  </mc:AlternateContent>
  <bookViews>
    <workbookView xWindow="0" yWindow="0" windowWidth="18405" windowHeight="11775"/>
  </bookViews>
  <sheets>
    <sheet name="Accessibility Review" sheetId="2" r:id="rId1"/>
    <sheet name="Charts" sheetId="9" r:id="rId2"/>
    <sheet name="Error &amp; Descriptions" sheetId="7" r:id="rId3"/>
    <sheet name="Checklist" sheetId="8" r:id="rId4"/>
    <sheet name="DD Menu" sheetId="5" r:id="rId5"/>
  </sheets>
  <definedNames>
    <definedName name="_xlcn.WorksheetConnection_TESTAccessibilityReviewTemplate.xlsxIssue_Severity1" hidden="1">Charts!$B$4:$C$12</definedName>
    <definedName name="_xlcn.WorksheetConnection_TESTAccessibilityReviewTemplate.xlsxIssues1" hidden="1">'Accessibility Review'!$B$9:$J$142</definedName>
    <definedName name="_xlcn.WorksheetConnection_TESTAccessibilityReviewTemplate.xlsxIssuesLocation1" hidden="1">'Accessibility Review'!$C$9:$C$142</definedName>
    <definedName name="category">'DD Menu'!$E$4:$G$4</definedName>
    <definedName name="Checklist">Checklist!$B$3:$C$14</definedName>
    <definedName name="Color">'Error &amp; Descriptions'!$D$7:$D$9</definedName>
    <definedName name="Completion">'DD Menu'!$G$5:$G$10</definedName>
    <definedName name="Course">'Accessibility Review'!$F$2</definedName>
    <definedName name="CourseComponents">'DD Menu'!$E$5:$E$11</definedName>
    <definedName name="Date">'Accessibility Review'!$I$3</definedName>
    <definedName name="DescriptiveErrors">'Error &amp; Descriptions'!$B$3:$S$11</definedName>
    <definedName name="Hyperlink">'Accessibility Review'!$D$5</definedName>
    <definedName name="Image">'Error &amp; Descriptions'!$B$7:$B$11</definedName>
    <definedName name="Issue_Type">'Error &amp; Descriptions'!$B$5:$R$5</definedName>
    <definedName name="IssueTypes">'DD Menu'!$F$5:$F$14</definedName>
    <definedName name="Keyboard">'Error &amp; Descriptions'!$F$7:$F$9</definedName>
    <definedName name="Link">'Error &amp; Descriptions'!$N$7:$N$9</definedName>
    <definedName name="Media">'Error &amp; Descriptions'!$J$7:$J$9</definedName>
    <definedName name="Method">'Accessibility Review'!$D$4</definedName>
    <definedName name="Misc">'Error &amp; Descriptions'!$R$7:$R$11</definedName>
    <definedName name="Reviewer">'Accessibility Review'!$D$3</definedName>
    <definedName name="Reviewers">'DD Menu'!$C$4:$C$7</definedName>
    <definedName name="RowTitleRegion1..C7">'Accessibility Review'!$B$3</definedName>
    <definedName name="RowTitleRegion2..H4">'Accessibility Review'!$I$3</definedName>
    <definedName name="ScaleValues">'DD Menu'!$I$4:$I$6</definedName>
    <definedName name="ScreenReader">'Error &amp; Descriptions'!$H$7:$H$9</definedName>
    <definedName name="Semantics">'Error &amp; Descriptions'!$L$7:$L$10</definedName>
    <definedName name="Slicer_Issue_Type">#N/A</definedName>
    <definedName name="Slicer_Severity">#N/A</definedName>
    <definedName name="Slicer_ü?__Y_or_N">#N/A</definedName>
    <definedName name="Table">'Error &amp; Descriptions'!$P$7:$P$11</definedName>
    <definedName name="YesOrNo">'DD Menu'!$K$4:$K$6</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4:slicerCache r:id="rId8"/>
      </x15:slicerCaches>
    </ext>
    <ext xmlns:x15="http://schemas.microsoft.com/office/spreadsheetml/2010/11/main" uri="{FCE2AD5D-F65C-4FA6-A056-5C36A1767C68}">
      <x15:dataModel>
        <x15:modelTables>
          <x15:modelTable id="Issues Location" name="Issues Location" connection="WorksheetConnection_TEST - Accessibility Review Template.xlsx!Issues[Location]"/>
          <x15:modelTable id="Issues" name="Issues" connection="WorksheetConnection_TEST - Accessibility Review Template.xlsx!Issues"/>
          <x15:modelTable id="Issue_Severity" name="Issue_Severity" connection="WorksheetConnection_TEST - Accessibility Review Template.xlsx!Issue_Severity"/>
        </x15:modelTables>
      </x15:dataModel>
    </ext>
  </extLst>
</workbook>
</file>

<file path=xl/calcChain.xml><?xml version="1.0" encoding="utf-8"?>
<calcChain xmlns="http://schemas.openxmlformats.org/spreadsheetml/2006/main">
  <c r="O29" i="9" l="1"/>
  <c r="C12" i="9"/>
  <c r="C11" i="9"/>
  <c r="C10" i="9"/>
  <c r="C9" i="9"/>
  <c r="C8" i="9"/>
  <c r="C7" i="9"/>
  <c r="C6" i="9"/>
  <c r="C5" i="9"/>
  <c r="C4" i="9"/>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C13" i="9" l="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TEST - Accessibility Review Template.xlsx!Issue_Severity" type="102" refreshedVersion="6" minRefreshableVersion="5">
    <extLst>
      <ext xmlns:x15="http://schemas.microsoft.com/office/spreadsheetml/2010/11/main" uri="{DE250136-89BD-433C-8126-D09CA5730AF9}">
        <x15:connection id="Issue_Severity">
          <x15:rangePr sourceName="_xlcn.WorksheetConnection_TESTAccessibilityReviewTemplate.xlsxIssue_Severity1"/>
        </x15:connection>
      </ext>
    </extLst>
  </connection>
  <connection id="3" name="WorksheetConnection_TEST - Accessibility Review Template.xlsx!Issues" type="102" refreshedVersion="6" minRefreshableVersion="5">
    <extLst>
      <ext xmlns:x15="http://schemas.microsoft.com/office/spreadsheetml/2010/11/main" uri="{DE250136-89BD-433C-8126-D09CA5730AF9}">
        <x15:connection id="Issues">
          <x15:rangePr sourceName="_xlcn.WorksheetConnection_TESTAccessibilityReviewTemplate.xlsxIssues1"/>
        </x15:connection>
      </ext>
    </extLst>
  </connection>
  <connection id="4" name="WorksheetConnection_TEST - Accessibility Review Template.xlsx!Issues[Location]" type="102" refreshedVersion="6" minRefreshableVersion="5">
    <extLst>
      <ext xmlns:x15="http://schemas.microsoft.com/office/spreadsheetml/2010/11/main" uri="{DE250136-89BD-433C-8126-D09CA5730AF9}">
        <x15:connection id="Issues Location" autoDelete="1">
          <x15:rangePr sourceName="_xlcn.WorksheetConnection_TESTAccessibilityReviewTemplate.xlsxIssuesLocation1"/>
        </x15:connection>
      </ext>
    </extLst>
  </connection>
</connections>
</file>

<file path=xl/sharedStrings.xml><?xml version="1.0" encoding="utf-8"?>
<sst xmlns="http://schemas.openxmlformats.org/spreadsheetml/2006/main" count="167" uniqueCount="130">
  <si>
    <t>Complete?</t>
  </si>
  <si>
    <t>Did you check?</t>
  </si>
  <si>
    <t>(Select)</t>
  </si>
  <si>
    <t>Alt text</t>
  </si>
  <si>
    <t>Iframe Titles</t>
  </si>
  <si>
    <t>Table headers</t>
  </si>
  <si>
    <t>Video Transcripts/Visual descriptions</t>
  </si>
  <si>
    <t>Color contrast ratio</t>
  </si>
  <si>
    <t>Keyboard navigation possible</t>
  </si>
  <si>
    <t>Does it read correctly to a screen reader</t>
  </si>
  <si>
    <t>Bad use of &lt;i&gt; and &lt;b&gt; tags</t>
  </si>
  <si>
    <t xml:space="preserve">Links all work </t>
  </si>
  <si>
    <t>Links are descriptive</t>
  </si>
  <si>
    <t>Issue Severity</t>
  </si>
  <si>
    <t>Issue Type</t>
  </si>
  <si>
    <t>Occurance</t>
  </si>
  <si>
    <t>Image</t>
  </si>
  <si>
    <t>Color</t>
  </si>
  <si>
    <t>Keyboard</t>
  </si>
  <si>
    <t>ScreenReader</t>
  </si>
  <si>
    <t>Media</t>
  </si>
  <si>
    <t>Semantics</t>
  </si>
  <si>
    <t>Link</t>
  </si>
  <si>
    <t>Misc</t>
  </si>
  <si>
    <t>Table</t>
  </si>
  <si>
    <t>Grand Total</t>
  </si>
  <si>
    <t>For a more detailed list of possible Accessibility errors view this "Checklist for Accessibility Assistants" document</t>
  </si>
  <si>
    <t>Descriptive Errors</t>
  </si>
  <si>
    <t>Screen Reader</t>
  </si>
  <si>
    <t>Errors | Descriptions</t>
  </si>
  <si>
    <t>Non-Descriptive alt tags</t>
  </si>
  <si>
    <t>All images have appropriate, equivalent alternative text. Avoid images of text (If necessary, put the text in the alt text).</t>
  </si>
  <si>
    <t>Doesn't meet contrast ratio</t>
  </si>
  <si>
    <t>Text and images of text have a contrast ratio of at least 4.5:1. Large text should of at least 18 point (typically 24px) or 14 point (typically 18.66px) bold, has a contrast ratio of at least 3:1.</t>
  </si>
  <si>
    <t>Focus lost</t>
  </si>
  <si>
    <t>In-sufficient instructions/labels for interactive elements</t>
  </si>
  <si>
    <t>Transcript needed</t>
  </si>
  <si>
    <t>Missing title/label</t>
  </si>
  <si>
    <t>The &lt;frame&gt; and &lt;iframes&gt; elements have an appropriate title attribute. Form buttons and inputs have a descriptive value.</t>
  </si>
  <si>
    <t>Non-Descriptive Link</t>
  </si>
  <si>
    <t>Two-In-One</t>
  </si>
  <si>
    <t>Flashing content</t>
  </si>
  <si>
    <t xml:space="preserve"> A mechanism is provided to stop, pause, mute, or adjust volume for audio that automatically plays on a page for more than 3 seconds. Nothing in our courses should be flashing. This is a 5*5*5 error. RPN = 125</t>
  </si>
  <si>
    <t>Decorative image</t>
  </si>
  <si>
    <t>Images that do not convey content, are decorative (i.e. banners), or contain content that is already conveyed in text are given null alt text (alt=""). All linked images have descriptive alternative text.</t>
  </si>
  <si>
    <t>Conveying Content</t>
  </si>
  <si>
    <t>Illogical order</t>
  </si>
  <si>
    <t>The reading and navigation order of links, form elements, etc. is logical and intuitive.</t>
  </si>
  <si>
    <t>Visual Description</t>
  </si>
  <si>
    <t>Missing header label</t>
  </si>
  <si>
    <t xml:space="preserve"> Semantic markup is used to designate headings (&lt;h1&gt;), lists (&lt;ul&gt;, &lt;ol&gt;, and &lt;dl&gt;).</t>
  </si>
  <si>
    <t>Broken Link</t>
  </si>
  <si>
    <t>Missing Headings</t>
  </si>
  <si>
    <t>Not readable when zoomed</t>
  </si>
  <si>
    <t xml:space="preserve"> The page is readable and functional when the text size is doubled.</t>
  </si>
  <si>
    <t>Alternative Equivalent should be created</t>
  </si>
  <si>
    <t>Equivalent alternatives to complex images are provided in context or on a separate (linked and/or referenced via a long description) page.</t>
  </si>
  <si>
    <t>Page/Element not navigable</t>
  </si>
  <si>
    <t>Bad use of &lt;i&gt; and/or &lt;b&gt;</t>
  </si>
  <si>
    <t>Emphasized text should use &lt;em&gt;, not &lt;i&gt;. Bold text should use &lt;strong&gt;, not &lt;b&gt;. This is the case unless bold or italic formatting is being used for a citation. Even then, consider using a &lt;cite&gt; tag.</t>
  </si>
  <si>
    <t>Title misuse</t>
  </si>
  <si>
    <t>The title should not be a multi-cell and instead could be a &lt;caption&gt; &lt;/caption&gt; or even a &lt;hX&gt; tag placed just above the table.</t>
  </si>
  <si>
    <t>Instructions rely on non-text</t>
  </si>
  <si>
    <t>Instructions do not rely upon sound or other outputs (e.g., "A beeping sound indicates you may continue.").</t>
  </si>
  <si>
    <t>Long description necessary</t>
  </si>
  <si>
    <t>Improper Headings</t>
  </si>
  <si>
    <t>Headings should follow a logical order and be proper &lt;hX&gt; tags.</t>
  </si>
  <si>
    <t>Scope attributes missing/misused</t>
  </si>
  <si>
    <t>Some strange happenstance…</t>
  </si>
  <si>
    <t>No one knows what went wrong here. For all we know the fabric of reality could be in great danger.</t>
  </si>
  <si>
    <t>No Alt Attribute</t>
  </si>
  <si>
    <t>Non-Native HTML tags</t>
  </si>
  <si>
    <t>How did this even happen?!</t>
  </si>
  <si>
    <t>Bless you for finding this problem. May you be able to see the good in your life. You have helped one person's path become an easier journey. Miracles are coming your way.</t>
  </si>
  <si>
    <t>ACCESSIBILITY REVIEW FOR:</t>
  </si>
  <si>
    <t>Course Title</t>
  </si>
  <si>
    <t>Reviewed by:</t>
  </si>
  <si>
    <t xml:space="preserve">Date: </t>
  </si>
  <si>
    <t/>
  </si>
  <si>
    <t>Method:</t>
  </si>
  <si>
    <t>Hyperlink:</t>
  </si>
  <si>
    <t xml:space="preserve">Last Revised: </t>
  </si>
  <si>
    <t>XX/XX/XX</t>
  </si>
  <si>
    <t>Issues</t>
  </si>
  <si>
    <t>Completed?</t>
  </si>
  <si>
    <t>Location</t>
  </si>
  <si>
    <t xml:space="preserve">Descriptive Errors </t>
  </si>
  <si>
    <t>Notes</t>
  </si>
  <si>
    <t>Severity *(1, 3, 5)</t>
  </si>
  <si>
    <t>Occurrence *(1, 3, 5)</t>
  </si>
  <si>
    <t>Detection *(1, 3, 5)</t>
  </si>
  <si>
    <t>RPN*</t>
  </si>
  <si>
    <t>Reviewers</t>
  </si>
  <si>
    <t>Drop Down Menus</t>
  </si>
  <si>
    <t>FEMA Scale Values</t>
  </si>
  <si>
    <t>Yes/No</t>
  </si>
  <si>
    <t>Allyson Schultz</t>
  </si>
  <si>
    <t>Course Components</t>
  </si>
  <si>
    <t>Issue Types</t>
  </si>
  <si>
    <t>Done?</t>
  </si>
  <si>
    <t>Yes</t>
  </si>
  <si>
    <t>Josh Williamson</t>
  </si>
  <si>
    <t>Resource</t>
  </si>
  <si>
    <t>Complete</t>
  </si>
  <si>
    <t>No</t>
  </si>
  <si>
    <t>Nathan Tingey</t>
  </si>
  <si>
    <t>Introduction</t>
  </si>
  <si>
    <t>In progress</t>
  </si>
  <si>
    <t>Learning Content</t>
  </si>
  <si>
    <t>Not Started</t>
  </si>
  <si>
    <t>Assessment</t>
  </si>
  <si>
    <t>Handed-off**</t>
  </si>
  <si>
    <t>Whole Course</t>
  </si>
  <si>
    <t>Other</t>
  </si>
  <si>
    <t>Exceljet.net</t>
  </si>
  <si>
    <t>Acceptable</t>
  </si>
  <si>
    <t>Every Image have an alt attribute, even if it is null (alt="").</t>
  </si>
  <si>
    <t>It may be best to link a separate alternative text page underneath the non-text. As a guideline, 250 characters should be sufficent for an alt -text before a long description is necessary</t>
  </si>
  <si>
    <t>A link is either inaccessible or leads to a "404 Error". In any way, the link cannot be used.</t>
  </si>
  <si>
    <t>Make sure link text is descriptive. The purpose of each link can be determined from the link text alone, or from the link text and its context. Links don’t use click here method. Also links should not use full URLs unless very short.</t>
  </si>
  <si>
    <t>A "row" tag should always go to the header that's for the rows of the table and a "col" tag should always go to the header that's for the columns of the table.</t>
  </si>
  <si>
    <t>The table should be split into 2 tables so that there are not overlapping headings.</t>
  </si>
  <si>
    <t>This is to help a screen reader read a table correctly.</t>
  </si>
  <si>
    <t>Screen Readers run off of HTML. When a screen reader comes across a undescriptive tag such as a &lt;div&gt;. It does not read correctly to the user. Please use the proper native HTML tags.</t>
  </si>
  <si>
    <t>A descriptive text transcript (including all relevant visual and auditory clues and indicators) is provided for non-live, web-based audio (audio podcasts, MP3 files, etc.). Synchronized captions are provided for non-live, web-based video (YouTube videos, etc.). Audio descriptions are provided for all video content (NOTE: Only required if the video conveys content visually that is not available in the default audio track.). Embedded multimedia is identified via accessible text.</t>
  </si>
  <si>
    <t>Audio descriptions (also called visual descriptions, because they are descriptions of visuals) detail the visually significant information that is taking place in the video. They describe the characters present on the screen and the actions being performed.</t>
  </si>
  <si>
    <t>Screen reader correctly reads information back to user. (Mainly check on videos, tables, interactive elements, forms, buttons, etc.). Text labels are associated with form input elements. Related form elements are grouped with field set/legend. Sufficient labels, cues, and instructions for required interactive elements are provided via instructions, examples, properly positioned form labels, and/or field sets/legends.</t>
  </si>
  <si>
    <t>It is visually apparent which page element has the current keyboard focus (i.e., as you tab through the page, you can see where you are). When a page element receives focus, it does not result in a substantial change to the page, the spawning of a pop-up window, an additional change of keyboard focus, or any other change that could confuse or disorient the user.</t>
  </si>
  <si>
    <t>Keyboard focus is never locked or trapped at one particular page element. The user can navigate to and from all navigable page elements using only a keyboard. All page functionality is available using the keyboard, unless the functionality cannot be integrated easily.</t>
  </si>
  <si>
    <t>Color is not used as the sole method of conveying content or distinguishing visual elements. (Ex. red underline means error, click the green circle.) Color alone is also not used to distinguish links from surrounding text unless the luminance contrast between the link and the surrounding text is at least 3:1 and an additional differentiation (e.g., it becomes underlined) is provided when the link is hovered over or receives focus.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</si>
</sst>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1" formatCode="_(* #,##0_);_(* \(#,##0\);_(* &quot;-&quot;_);_(@_)"/>
    <numFmt numFmtId="43" formatCode="_(* #,##0.00_);_(* \(#,##0.00\);_(* &quot;-&quot;??_);_(@_)"/>
    <numFmt numFmtId="164" formatCode="&quot;$&quot;#,##0.00"/>
    <numFmt numFmtId="165" formatCode="[&lt;=9999999]###\-####;\(###\)\ ###\-####"/>
    <numFmt numFmtId="166" formatCode="[$-409]mmmm\ d\,\ yyyy;@"/>
  </numFmts>
  <fonts count="35" x14ac:knownFonts="1">
    <font>
      <sz val="11"/>
      <color theme="1" tint="0.2499465926084170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8"/>
      <color theme="1" tint="0.24994659260841701"/>
      <name val="Calibri Light"/>
      <family val="2"/>
      <scheme val="major"/>
    </font>
    <font>
      <sz val="14"/>
      <color theme="1" tint="0.24994659260841701"/>
      <name val="Calibri Light"/>
      <family val="2"/>
      <scheme val="major"/>
    </font>
    <font>
      <sz val="11"/>
      <color theme="1" tint="0.24994659260841701"/>
      <name val="Calibri Light"/>
      <family val="2"/>
      <scheme val="major"/>
    </font>
    <font>
      <sz val="11"/>
      <color theme="1" tint="0.249977111117893"/>
      <name val="Calibri"/>
      <family val="2"/>
      <scheme val="minor"/>
    </font>
    <font>
      <sz val="11"/>
      <color theme="1" tint="0.24994659260841701"/>
      <name val="Calibri"/>
      <family val="2"/>
      <scheme val="minor"/>
    </font>
    <font>
      <b/>
      <sz val="11"/>
      <color theme="1" tint="0.24994659260841701"/>
      <name val="Calibri"/>
      <family val="2"/>
      <scheme val="minor"/>
    </font>
    <font>
      <b/>
      <sz val="11"/>
      <color theme="1" tint="0.249977111117893"/>
      <name val="Calibri"/>
      <family val="2"/>
      <scheme val="minor"/>
    </font>
    <font>
      <b/>
      <sz val="11"/>
      <color theme="1" tint="0.24994659260841701"/>
      <name val="Calibri Light"/>
      <family val="2"/>
      <scheme val="major"/>
    </font>
    <font>
      <b/>
      <sz val="11"/>
      <color theme="0"/>
      <name val="Calibri Light"/>
      <family val="2"/>
      <scheme val="major"/>
    </font>
    <font>
      <i/>
      <sz val="11"/>
      <color theme="1" tint="0.24994659260841701"/>
      <name val="Calibri"/>
      <family val="2"/>
      <scheme val="minor"/>
    </font>
    <font>
      <sz val="12"/>
      <color theme="1"/>
      <name val="Calibri"/>
      <family val="2"/>
      <scheme val="minor"/>
    </font>
    <font>
      <b/>
      <sz val="12"/>
      <color theme="1"/>
      <name val="Calibri"/>
      <family val="2"/>
      <scheme val="minor"/>
    </font>
    <font>
      <b/>
      <sz val="12"/>
      <color theme="1" tint="0.24994659260841701"/>
      <name val="Calibri Light"/>
      <family val="2"/>
      <scheme val="major"/>
    </font>
    <font>
      <sz val="11"/>
      <color theme="1" tint="0.24994659260841701"/>
      <name val="Calibri"/>
      <family val="1"/>
      <scheme val="minor"/>
    </font>
    <font>
      <sz val="12"/>
      <color theme="1"/>
      <name val="Calibri"/>
      <family val="1"/>
      <scheme val="minor"/>
    </font>
    <font>
      <b/>
      <sz val="12"/>
      <color theme="1" tint="0.24994659260841701"/>
      <name val="Calibri"/>
      <family val="1"/>
      <scheme val="minor"/>
    </font>
    <font>
      <sz val="20"/>
      <color theme="1" tint="0.24994659260841701"/>
      <name val="Calibri Light"/>
      <family val="2"/>
      <scheme val="major"/>
    </font>
    <font>
      <sz val="11"/>
      <color theme="1" tint="0.24994659260841701"/>
      <name val="Wingdings"/>
      <charset val="2"/>
    </font>
    <font>
      <sz val="11"/>
      <color theme="1" tint="0.24994659260841701"/>
      <name val="Calibri Light"/>
      <family val="2"/>
      <scheme val="major"/>
    </font>
    <font>
      <b/>
      <sz val="18"/>
      <color theme="1" tint="4.9989318521683403E-2"/>
      <name val="Calibri Light"/>
      <family val="2"/>
      <scheme val="major"/>
    </font>
    <font>
      <b/>
      <sz val="14"/>
      <color theme="1" tint="4.9989318521683403E-2"/>
      <name val="Calibri Light"/>
      <family val="2"/>
      <scheme val="major"/>
    </font>
    <font>
      <sz val="11"/>
      <color theme="1" tint="0.24994659260841701"/>
      <name val="Calibri Light"/>
      <family val="2"/>
      <scheme val="major"/>
    </font>
    <font>
      <sz val="11"/>
      <color theme="1" tint="0.24994659260841701"/>
      <name val="Calibri"/>
      <family val="2"/>
      <scheme val="minor"/>
    </font>
    <font>
      <b/>
      <sz val="11"/>
      <color theme="0"/>
      <name val="Calibri"/>
      <family val="2"/>
      <scheme val="minor"/>
    </font>
    <font>
      <sz val="14"/>
      <color theme="1" tint="0.24994659260841701"/>
      <name val="Calibri"/>
      <family val="2"/>
      <scheme val="minor"/>
    </font>
    <font>
      <b/>
      <sz val="16"/>
      <color theme="1" tint="0.14999847407452621"/>
      <name val="Calibri"/>
      <family val="2"/>
      <scheme val="minor"/>
    </font>
    <font>
      <b/>
      <sz val="20"/>
      <color theme="1" tint="0.14999847407452621"/>
      <name val="Calibri"/>
      <family val="2"/>
      <scheme val="minor"/>
    </font>
    <font>
      <sz val="14"/>
      <color theme="1" tint="0.14999847407452621"/>
      <name val="Calibri"/>
      <family val="2"/>
      <scheme val="minor"/>
    </font>
    <font>
      <sz val="16"/>
      <color theme="1" tint="0.14999847407452621"/>
      <name val="Calibri"/>
      <family val="2"/>
      <scheme val="minor"/>
    </font>
    <font>
      <sz val="18"/>
      <color theme="1" tint="0.24994659260841701"/>
      <name val="Calibri"/>
      <family val="2"/>
      <scheme val="minor"/>
    </font>
  </fonts>
  <fills count="8">
    <fill>
      <patternFill patternType="none"/>
    </fill>
    <fill>
      <patternFill patternType="gray125"/>
    </fill>
    <fill>
      <patternFill patternType="solid">
        <fgColor theme="0" tint="-0.14996795556505021"/>
        <bgColor indexed="64"/>
      </patternFill>
    </fill>
    <fill>
      <patternFill patternType="lightUp">
        <fgColor theme="1" tint="0.499984740745262"/>
        <bgColor indexed="65"/>
      </patternFill>
    </fill>
    <fill>
      <patternFill patternType="solid">
        <fgColor theme="3" tint="0.249977111117893"/>
        <bgColor indexed="64"/>
      </patternFill>
    </fill>
    <fill>
      <patternFill patternType="solid">
        <fgColor theme="4"/>
        <bgColor indexed="64"/>
      </patternFill>
    </fill>
    <fill>
      <patternFill patternType="solid">
        <fgColor theme="8"/>
        <bgColor indexed="64"/>
      </patternFill>
    </fill>
    <fill>
      <patternFill patternType="solid">
        <fgColor theme="8"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5"/>
      </bottom>
      <diagonal/>
    </border>
    <border>
      <left/>
      <right/>
      <top/>
      <bottom style="thin">
        <color theme="1" tint="0.499984740745262"/>
      </bottom>
      <diagonal/>
    </border>
    <border>
      <left/>
      <right/>
      <top style="thick">
        <color theme="8" tint="-0.24994659260841701"/>
      </top>
      <bottom style="thin">
        <color theme="1" tint="0.499984740745262"/>
      </bottom>
      <diagonal/>
    </border>
    <border>
      <left style="medium">
        <color indexed="64"/>
      </left>
      <right/>
      <top style="medium">
        <color indexed="64"/>
      </top>
      <bottom style="thick">
        <color theme="8" tint="-0.24994659260841701"/>
      </bottom>
      <diagonal/>
    </border>
    <border>
      <left/>
      <right/>
      <top style="medium">
        <color indexed="64"/>
      </top>
      <bottom style="thick">
        <color theme="8" tint="-0.24994659260841701"/>
      </bottom>
      <diagonal/>
    </border>
    <border>
      <left style="medium">
        <color indexed="64"/>
      </left>
      <right/>
      <top/>
      <bottom/>
      <diagonal/>
    </border>
    <border>
      <left/>
      <right style="medium">
        <color indexed="64"/>
      </right>
      <top style="thick">
        <color theme="8" tint="-0.24994659260841701"/>
      </top>
      <bottom style="thin">
        <color theme="1" tint="0.499984740745262"/>
      </bottom>
      <diagonal/>
    </border>
    <border>
      <left/>
      <right style="medium">
        <color indexed="64"/>
      </right>
      <top/>
      <bottom/>
      <diagonal/>
    </border>
    <border>
      <left/>
      <right/>
      <top style="thick">
        <color theme="8" tint="-0.24994659260841701"/>
      </top>
      <bottom/>
      <diagonal/>
    </border>
    <border>
      <left style="medium">
        <color theme="1"/>
      </left>
      <right/>
      <top style="thick">
        <color theme="8" tint="-0.24994659260841701"/>
      </top>
      <bottom/>
      <diagonal/>
    </border>
    <border>
      <left/>
      <right/>
      <top/>
      <bottom style="thin">
        <color indexed="64"/>
      </bottom>
      <diagonal/>
    </border>
    <border>
      <left/>
      <right/>
      <top style="thick">
        <color theme="8" tint="-0.24994659260841701"/>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auto="1"/>
      </top>
      <bottom style="thick">
        <color theme="4"/>
      </bottom>
      <diagonal/>
    </border>
    <border>
      <left/>
      <right style="medium">
        <color auto="1"/>
      </right>
      <top style="medium">
        <color auto="1"/>
      </top>
      <bottom style="thick">
        <color theme="4"/>
      </bottom>
      <diagonal/>
    </border>
    <border>
      <left/>
      <right style="medium">
        <color theme="1"/>
      </right>
      <top style="thin">
        <color theme="1" tint="0.499984740745262"/>
      </top>
      <bottom/>
      <diagonal/>
    </border>
    <border>
      <left/>
      <right/>
      <top style="thin">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46">
    <xf numFmtId="0" fontId="0" fillId="0" borderId="0">
      <alignment horizontal="left" vertical="center"/>
    </xf>
    <xf numFmtId="0" fontId="4" fillId="0" borderId="4">
      <alignment horizontal="center"/>
    </xf>
    <xf numFmtId="0" fontId="1" fillId="0" borderId="4">
      <alignment horizontal="center"/>
    </xf>
    <xf numFmtId="43" fontId="4" fillId="0" borderId="0"/>
    <xf numFmtId="41" fontId="4" fillId="0" borderId="0"/>
    <xf numFmtId="41" fontId="1" fillId="0" borderId="0"/>
    <xf numFmtId="43" fontId="1" fillId="0" borderId="0"/>
    <xf numFmtId="164" fontId="9" fillId="0" borderId="0">
      <alignment horizontal="center" vertical="center"/>
    </xf>
    <xf numFmtId="164" fontId="10" fillId="2" borderId="0">
      <alignment horizontal="center" vertical="center"/>
    </xf>
    <xf numFmtId="164" fontId="10" fillId="2" borderId="0">
      <alignment horizontal="center" vertical="center"/>
    </xf>
    <xf numFmtId="164" fontId="9" fillId="0" borderId="0">
      <alignment horizontal="center" vertical="center"/>
    </xf>
    <xf numFmtId="14" fontId="9" fillId="0" borderId="0">
      <alignment horizontal="center" vertical="center"/>
    </xf>
    <xf numFmtId="14" fontId="9" fillId="0" borderId="0">
      <alignment horizontal="center" vertical="center"/>
    </xf>
    <xf numFmtId="164" fontId="9" fillId="2" borderId="1">
      <alignment horizontal="center" vertical="center"/>
    </xf>
    <xf numFmtId="164" fontId="9" fillId="2" borderId="1">
      <alignment horizontal="center" vertical="center"/>
    </xf>
    <xf numFmtId="164" fontId="11" fillId="3" borderId="1">
      <alignment horizontal="center" vertical="center"/>
    </xf>
    <xf numFmtId="164" fontId="11" fillId="3" borderId="1">
      <alignment horizontal="center" vertical="center"/>
    </xf>
    <xf numFmtId="0" fontId="9" fillId="0" borderId="0">
      <alignment horizontal="left" vertical="center"/>
    </xf>
    <xf numFmtId="0" fontId="9" fillId="0" borderId="0">
      <alignment horizontal="left" vertical="center"/>
    </xf>
    <xf numFmtId="0" fontId="6" fillId="0" borderId="3">
      <alignment horizontal="left"/>
    </xf>
    <xf numFmtId="0" fontId="6" fillId="0" borderId="3">
      <alignment horizontal="left"/>
    </xf>
    <xf numFmtId="0" fontId="7" fillId="0" borderId="0"/>
    <xf numFmtId="0" fontId="7" fillId="0" borderId="0"/>
    <xf numFmtId="0" fontId="17" fillId="0" borderId="0">
      <alignment horizontal="center" vertical="center"/>
    </xf>
    <xf numFmtId="0" fontId="17" fillId="0" borderId="0">
      <alignment horizontal="center" vertical="center"/>
    </xf>
    <xf numFmtId="0" fontId="7" fillId="0" borderId="0">
      <alignment horizontal="left" vertical="center"/>
    </xf>
    <xf numFmtId="0" fontId="7" fillId="0" borderId="0">
      <alignment horizontal="left" vertical="center"/>
    </xf>
    <xf numFmtId="2" fontId="8" fillId="0" borderId="0">
      <alignment horizontal="center" vertical="center"/>
    </xf>
    <xf numFmtId="2" fontId="8" fillId="0" borderId="0">
      <alignment horizontal="center" vertical="center"/>
    </xf>
    <xf numFmtId="0" fontId="9" fillId="0" borderId="0">
      <alignment horizontal="left" vertical="center"/>
    </xf>
    <xf numFmtId="0" fontId="9" fillId="0" borderId="0">
      <alignment horizontal="left" vertical="center"/>
    </xf>
    <xf numFmtId="0" fontId="3" fillId="0" borderId="0"/>
    <xf numFmtId="0" fontId="1" fillId="0" borderId="0"/>
    <xf numFmtId="0" fontId="15" fillId="0" borderId="0"/>
    <xf numFmtId="0" fontId="2" fillId="0" borderId="0"/>
    <xf numFmtId="0" fontId="1" fillId="0" borderId="0"/>
    <xf numFmtId="9" fontId="4" fillId="0" borderId="0"/>
    <xf numFmtId="9" fontId="1" fillId="0" borderId="0"/>
    <xf numFmtId="165" fontId="9" fillId="0" borderId="0"/>
    <xf numFmtId="165" fontId="9" fillId="0" borderId="0"/>
    <xf numFmtId="0" fontId="5" fillId="0" borderId="2">
      <alignment horizontal="right"/>
    </xf>
    <xf numFmtId="0" fontId="5" fillId="0" borderId="2">
      <alignment horizontal="right"/>
    </xf>
    <xf numFmtId="0" fontId="10" fillId="0" borderId="1">
      <alignment horizontal="left" vertical="center" indent="1"/>
    </xf>
    <xf numFmtId="0" fontId="10" fillId="0" borderId="1">
      <alignment horizontal="left" vertical="center" indent="1"/>
    </xf>
    <xf numFmtId="2" fontId="11" fillId="0" borderId="0">
      <alignment horizontal="center" vertical="center"/>
    </xf>
    <xf numFmtId="2" fontId="11" fillId="0" borderId="0">
      <alignment horizontal="center" vertical="center"/>
    </xf>
  </cellStyleXfs>
  <cellXfs count="91">
    <xf numFmtId="0" fontId="0" fillId="0" borderId="0" xfId="0" applyNumberFormat="1" applyFont="1" applyFill="1" applyBorder="1">
      <alignment horizontal="left" vertical="center"/>
    </xf>
    <xf numFmtId="0" fontId="17" fillId="0" borderId="0" xfId="23" applyNumberFormat="1" applyFont="1" applyFill="1" applyBorder="1">
      <alignment horizontal="center" vertical="center"/>
    </xf>
    <xf numFmtId="0" fontId="15" fillId="0" borderId="0" xfId="33" applyNumberFormat="1" applyFont="1" applyFill="1" applyBorder="1"/>
    <xf numFmtId="0" fontId="0" fillId="0" borderId="0" xfId="0" applyNumberFormat="1" applyFont="1" applyFill="1" applyBorder="1">
      <alignment horizontal="left" vertical="center"/>
    </xf>
    <xf numFmtId="0" fontId="0" fillId="0" borderId="10" xfId="0" applyNumberFormat="1" applyFont="1" applyFill="1" applyBorder="1">
      <alignment horizontal="left" vertical="center"/>
    </xf>
    <xf numFmtId="0" fontId="16" fillId="0" borderId="0" xfId="33" applyNumberFormat="1" applyFont="1" applyFill="1" applyBorder="1"/>
    <xf numFmtId="0" fontId="15" fillId="0" borderId="0" xfId="33" applyNumberFormat="1" applyFont="1" applyFill="1" applyBorder="1"/>
    <xf numFmtId="0" fontId="0" fillId="0" borderId="0" xfId="0" applyNumberFormat="1" applyFont="1" applyFill="1" applyBorder="1" applyAlignment="1">
      <alignment horizontal="center" vertical="center"/>
    </xf>
    <xf numFmtId="0" fontId="0" fillId="0" borderId="0" xfId="0" applyNumberFormat="1" applyFont="1" applyFill="1" applyBorder="1" applyAlignment="1">
      <alignment horizontal="left" vertical="center" wrapText="1"/>
    </xf>
    <xf numFmtId="0" fontId="18" fillId="0" borderId="0" xfId="0" applyNumberFormat="1" applyFont="1" applyFill="1" applyBorder="1" applyAlignment="1">
      <alignment horizontal="left" vertical="center" wrapText="1"/>
    </xf>
    <xf numFmtId="0" fontId="18" fillId="0" borderId="0" xfId="0" applyNumberFormat="1" applyFont="1" applyFill="1" applyBorder="1" applyAlignment="1">
      <alignment vertical="center" wrapText="1"/>
    </xf>
    <xf numFmtId="0" fontId="18" fillId="0" borderId="0" xfId="0" applyNumberFormat="1" applyFont="1" applyFill="1" applyBorder="1">
      <alignment horizontal="left" vertical="center"/>
    </xf>
    <xf numFmtId="0" fontId="0" fillId="0" borderId="0" xfId="0" applyNumberFormat="1" applyFont="1" applyFill="1" applyBorder="1" applyAlignment="1">
      <alignment horizontal="center" vertical="center" wrapText="1"/>
    </xf>
    <xf numFmtId="0" fontId="0" fillId="0" borderId="8" xfId="0" applyNumberFormat="1" applyFont="1" applyFill="1" applyBorder="1" applyAlignment="1">
      <alignment horizontal="left" vertical="center" wrapText="1"/>
    </xf>
    <xf numFmtId="0" fontId="20" fillId="0" borderId="0" xfId="23" applyNumberFormat="1" applyFont="1" applyFill="1" applyBorder="1" applyAlignment="1">
      <alignment horizontal="center" vertical="center" wrapText="1"/>
    </xf>
    <xf numFmtId="0" fontId="7" fillId="0" borderId="0" xfId="21" applyNumberFormat="1" applyFont="1" applyFill="1" applyBorder="1" applyAlignment="1">
      <alignment vertical="center"/>
    </xf>
    <xf numFmtId="0" fontId="17" fillId="0" borderId="0" xfId="23" applyNumberFormat="1" applyFont="1" applyFill="1" applyBorder="1" applyAlignment="1">
      <alignment horizontal="center" vertical="center" wrapText="1"/>
    </xf>
    <xf numFmtId="49" fontId="0" fillId="0" borderId="0" xfId="0" applyNumberFormat="1" applyFont="1" applyFill="1" applyBorder="1" applyAlignment="1">
      <alignment horizontal="center" vertical="center" wrapText="1"/>
    </xf>
    <xf numFmtId="49" fontId="12" fillId="0" borderId="0" xfId="21" applyNumberFormat="1" applyFont="1" applyFill="1" applyBorder="1" applyAlignment="1">
      <alignment horizontal="right"/>
    </xf>
    <xf numFmtId="49" fontId="12" fillId="0" borderId="11" xfId="21" applyNumberFormat="1" applyFont="1" applyFill="1" applyBorder="1" applyAlignment="1">
      <alignment horizontal="right"/>
    </xf>
    <xf numFmtId="0" fontId="12" fillId="0" borderId="8" xfId="21" applyNumberFormat="1" applyFont="1" applyFill="1" applyBorder="1"/>
    <xf numFmtId="0" fontId="12" fillId="0" borderId="12" xfId="21" applyNumberFormat="1" applyFont="1" applyFill="1" applyBorder="1"/>
    <xf numFmtId="0" fontId="0" fillId="0" borderId="0" xfId="29" applyNumberFormat="1" applyFont="1" applyFill="1" applyBorder="1" applyAlignment="1"/>
    <xf numFmtId="0" fontId="0" fillId="0" borderId="10" xfId="29" applyNumberFormat="1" applyFont="1" applyFill="1" applyBorder="1" applyAlignment="1"/>
    <xf numFmtId="49" fontId="10" fillId="0" borderId="11" xfId="0" applyNumberFormat="1" applyFont="1" applyFill="1" applyBorder="1" applyAlignment="1">
      <alignment horizontal="right"/>
    </xf>
    <xf numFmtId="49" fontId="10" fillId="0" borderId="0" xfId="11" applyNumberFormat="1" applyFont="1" applyFill="1" applyBorder="1" applyAlignment="1">
      <alignment horizontal="right"/>
    </xf>
    <xf numFmtId="49" fontId="7" fillId="0" borderId="0" xfId="21" applyNumberFormat="1" applyFont="1" applyFill="1" applyBorder="1" applyAlignment="1">
      <alignment vertical="center" wrapText="1"/>
    </xf>
    <xf numFmtId="49" fontId="0" fillId="0" borderId="0" xfId="0" applyNumberFormat="1" applyFont="1" applyFill="1" applyBorder="1" applyAlignment="1" applyProtection="1">
      <alignment horizontal="left" vertical="center" wrapText="1"/>
      <protection locked="0"/>
    </xf>
    <xf numFmtId="1" fontId="0" fillId="0" borderId="0" xfId="0" applyNumberFormat="1" applyFont="1" applyFill="1" applyBorder="1" applyAlignment="1">
      <alignment horizontal="center" vertical="center" wrapText="1"/>
    </xf>
    <xf numFmtId="0" fontId="18" fillId="0" borderId="0" xfId="0" applyNumberFormat="1" applyFont="1" applyFill="1" applyBorder="1" applyAlignment="1">
      <alignment vertical="top" wrapText="1"/>
    </xf>
    <xf numFmtId="49" fontId="10" fillId="0" borderId="0" xfId="11" applyNumberFormat="1" applyFont="1" applyFill="1" applyBorder="1" applyAlignment="1"/>
    <xf numFmtId="49" fontId="10" fillId="0" borderId="11" xfId="0" applyNumberFormat="1" applyFont="1" applyFill="1" applyBorder="1" applyAlignment="1"/>
    <xf numFmtId="0" fontId="22" fillId="0" borderId="21" xfId="0" applyNumberFormat="1" applyFont="1" applyFill="1" applyBorder="1" applyAlignment="1">
      <alignment horizontal="left"/>
    </xf>
    <xf numFmtId="49" fontId="23" fillId="0" borderId="0" xfId="21" applyNumberFormat="1" applyFont="1" applyFill="1" applyBorder="1" applyAlignment="1">
      <alignment vertical="center" wrapText="1"/>
    </xf>
    <xf numFmtId="0" fontId="15" fillId="7" borderId="1" xfId="33" applyNumberFormat="1" applyFont="1" applyFill="1" applyBorder="1"/>
    <xf numFmtId="0" fontId="19" fillId="7" borderId="1" xfId="33" applyNumberFormat="1" applyFont="1" applyFill="1" applyBorder="1" applyAlignment="1">
      <alignment horizontal="left"/>
    </xf>
    <xf numFmtId="0" fontId="15" fillId="6" borderId="1" xfId="33" applyNumberFormat="1" applyFont="1" applyFill="1" applyBorder="1" applyAlignment="1">
      <alignment horizontal="left" indent="1"/>
    </xf>
    <xf numFmtId="0" fontId="15" fillId="0" borderId="0" xfId="33" applyNumberFormat="1" applyFont="1" applyFill="1" applyBorder="1" applyAlignment="1">
      <alignment vertical="center"/>
    </xf>
    <xf numFmtId="0" fontId="19" fillId="7" borderId="1" xfId="33" applyNumberFormat="1" applyFont="1" applyFill="1" applyBorder="1" applyAlignment="1">
      <alignment horizontal="left" vertical="center"/>
    </xf>
    <xf numFmtId="0" fontId="15" fillId="0" borderId="0" xfId="33" applyNumberFormat="1" applyFont="1" applyFill="1" applyBorder="1" applyAlignment="1">
      <alignment vertical="center"/>
    </xf>
    <xf numFmtId="0" fontId="15" fillId="7" borderId="1" xfId="33" applyNumberFormat="1" applyFont="1" applyFill="1" applyBorder="1" applyAlignment="1">
      <alignment vertical="center"/>
    </xf>
    <xf numFmtId="0" fontId="14" fillId="0" borderId="22" xfId="0" applyNumberFormat="1" applyFont="1" applyFill="1" applyBorder="1" applyAlignment="1">
      <alignment horizontal="right" vertical="center"/>
    </xf>
    <xf numFmtId="0" fontId="6" fillId="0" borderId="23" xfId="19" applyNumberFormat="1" applyFont="1" applyFill="1" applyBorder="1" applyAlignment="1">
      <alignment horizontal="right"/>
    </xf>
    <xf numFmtId="0" fontId="0" fillId="0" borderId="0" xfId="0" applyNumberFormat="1" applyFont="1" applyFill="1" applyBorder="1" applyAlignment="1">
      <alignment horizontal="left" vertical="center" wrapText="1"/>
    </xf>
    <xf numFmtId="166" fontId="0" fillId="0" borderId="22" xfId="0" applyNumberFormat="1" applyFont="1" applyFill="1" applyBorder="1" applyAlignment="1">
      <alignment horizontal="left" vertical="center" wrapText="1"/>
    </xf>
    <xf numFmtId="0" fontId="7" fillId="0" borderId="0" xfId="21" applyNumberFormat="1" applyFont="1" applyFill="1" applyBorder="1" applyAlignment="1">
      <alignment vertical="center" wrapText="1"/>
    </xf>
    <xf numFmtId="0" fontId="15" fillId="6" borderId="1" xfId="33" applyNumberFormat="1" applyFont="1" applyFill="1" applyBorder="1" applyAlignment="1">
      <alignment horizontal="left" indent="2"/>
    </xf>
    <xf numFmtId="0" fontId="15" fillId="7" borderId="1" xfId="33" applyNumberFormat="1" applyFont="1" applyFill="1" applyBorder="1" applyAlignment="1">
      <alignment horizontal="left" indent="1"/>
    </xf>
    <xf numFmtId="0" fontId="9" fillId="0" borderId="0" xfId="29" applyNumberFormat="1" applyFont="1" applyFill="1" applyBorder="1" applyAlignment="1">
      <alignment vertical="center"/>
    </xf>
    <xf numFmtId="1" fontId="0" fillId="0" borderId="0" xfId="0" applyNumberFormat="1" applyFont="1" applyFill="1" applyBorder="1" applyAlignment="1">
      <alignment horizontal="center" vertical="center" wrapText="1"/>
    </xf>
    <xf numFmtId="49" fontId="26" fillId="0" borderId="0" xfId="21" applyNumberFormat="1" applyFont="1" applyFill="1" applyBorder="1" applyAlignment="1">
      <alignment vertical="center" wrapText="1"/>
    </xf>
    <xf numFmtId="49" fontId="26" fillId="0" borderId="0" xfId="21" applyNumberFormat="1" applyFont="1" applyFill="1" applyBorder="1" applyAlignment="1">
      <alignment vertical="center" wrapText="1"/>
    </xf>
    <xf numFmtId="49" fontId="27" fillId="0" borderId="0" xfId="0" applyNumberFormat="1" applyFont="1" applyFill="1" applyBorder="1" applyAlignment="1" applyProtection="1">
      <alignment horizontal="left" vertical="center" wrapText="1"/>
      <protection locked="0"/>
    </xf>
    <xf numFmtId="49" fontId="27" fillId="0" borderId="0" xfId="0" applyNumberFormat="1" applyFont="1" applyFill="1" applyBorder="1" applyAlignment="1">
      <alignment horizontal="left" vertical="center" wrapText="1"/>
    </xf>
    <xf numFmtId="49" fontId="27" fillId="0" borderId="0" xfId="0" applyNumberFormat="1" applyFont="1" applyFill="1" applyBorder="1" applyAlignment="1">
      <alignment horizontal="left" vertical="center" wrapText="1"/>
    </xf>
    <xf numFmtId="1" fontId="0" fillId="0" borderId="0" xfId="0" applyNumberFormat="1" applyFont="1" applyFill="1" applyBorder="1" applyAlignment="1">
      <alignment horizontal="center" vertical="center" wrapText="1"/>
    </xf>
    <xf numFmtId="1" fontId="0" fillId="0" borderId="0" xfId="0" applyNumberFormat="1" applyFont="1" applyFill="1" applyBorder="1" applyAlignment="1">
      <alignment horizontal="center" vertical="center" wrapText="1"/>
    </xf>
    <xf numFmtId="49" fontId="12" fillId="0" borderId="8" xfId="21" applyNumberFormat="1" applyFont="1" applyFill="1" applyBorder="1" applyAlignment="1">
      <alignment horizontal="right"/>
    </xf>
    <xf numFmtId="49" fontId="7" fillId="0" borderId="0" xfId="21" applyNumberFormat="1" applyFont="1" applyFill="1" applyBorder="1" applyAlignment="1">
      <alignment vertical="center" wrapText="1"/>
    </xf>
    <xf numFmtId="49" fontId="0" fillId="0" borderId="0" xfId="0" applyNumberFormat="1" applyFont="1" applyFill="1" applyBorder="1" applyAlignment="1">
      <alignment horizontal="left" vertical="center" wrapText="1"/>
    </xf>
    <xf numFmtId="49" fontId="0" fillId="0" borderId="0" xfId="0" applyNumberFormat="1" applyFont="1" applyFill="1" applyBorder="1" applyAlignment="1">
      <alignment vertical="center" wrapText="1"/>
    </xf>
    <xf numFmtId="0" fontId="0" fillId="0" borderId="0" xfId="0" applyNumberFormat="1" applyFont="1" applyFill="1" applyBorder="1">
      <alignment horizontal="left" vertical="center"/>
    </xf>
    <xf numFmtId="14" fontId="14" fillId="0" borderId="22" xfId="0" applyNumberFormat="1" applyFont="1" applyFill="1" applyBorder="1" applyAlignment="1">
      <alignment horizontal="right" vertical="center" indent="1"/>
    </xf>
    <xf numFmtId="0" fontId="32" fillId="7" borderId="17" xfId="29" applyNumberFormat="1" applyFont="1" applyFill="1" applyBorder="1" applyAlignment="1">
      <alignment vertical="center" wrapText="1"/>
    </xf>
    <xf numFmtId="0" fontId="30" fillId="7" borderId="16" xfId="33" applyNumberFormat="1" applyFont="1" applyFill="1" applyBorder="1" applyAlignment="1">
      <alignment horizontal="left" vertical="center" wrapText="1" indent="1"/>
    </xf>
    <xf numFmtId="0" fontId="30" fillId="7" borderId="17" xfId="29" applyNumberFormat="1" applyFont="1" applyFill="1" applyBorder="1" applyAlignment="1">
      <alignment vertical="center" wrapText="1"/>
    </xf>
    <xf numFmtId="0" fontId="33" fillId="7" borderId="17" xfId="29" applyNumberFormat="1" applyFont="1" applyFill="1" applyBorder="1" applyAlignment="1">
      <alignment vertical="center" wrapText="1"/>
    </xf>
    <xf numFmtId="0" fontId="29" fillId="0" borderId="0" xfId="0" applyNumberFormat="1" applyFont="1" applyFill="1" applyBorder="1">
      <alignment horizontal="left" vertical="center"/>
    </xf>
    <xf numFmtId="0" fontId="32" fillId="7" borderId="18" xfId="29" applyNumberFormat="1" applyFont="1" applyFill="1" applyBorder="1" applyAlignment="1">
      <alignment vertical="center" wrapText="1"/>
    </xf>
    <xf numFmtId="0" fontId="6" fillId="0" borderId="6" xfId="19" applyNumberFormat="1" applyFont="1" applyFill="1" applyBorder="1" applyAlignment="1">
      <alignment horizontal="right"/>
    </xf>
    <xf numFmtId="0" fontId="6" fillId="0" borderId="7" xfId="19" applyNumberFormat="1" applyFont="1" applyFill="1" applyBorder="1" applyAlignment="1">
      <alignment horizontal="right"/>
    </xf>
    <xf numFmtId="49" fontId="21" fillId="0" borderId="19" xfId="40" applyNumberFormat="1" applyFont="1" applyFill="1" applyBorder="1" applyAlignment="1">
      <alignment horizontal="center"/>
    </xf>
    <xf numFmtId="49" fontId="21" fillId="0" borderId="20" xfId="40" applyNumberFormat="1" applyFont="1" applyFill="1" applyBorder="1" applyAlignment="1">
      <alignment horizontal="center"/>
    </xf>
    <xf numFmtId="49" fontId="13" fillId="4" borderId="16" xfId="21" applyNumberFormat="1" applyFont="1" applyFill="1" applyBorder="1" applyAlignment="1">
      <alignment horizontal="center" vertical="center"/>
    </xf>
    <xf numFmtId="49" fontId="13" fillId="4" borderId="17" xfId="21" applyNumberFormat="1" applyFont="1" applyFill="1" applyBorder="1" applyAlignment="1">
      <alignment horizontal="center" vertical="center"/>
    </xf>
    <xf numFmtId="49" fontId="13" fillId="4" borderId="18" xfId="21" applyNumberFormat="1" applyFont="1" applyFill="1" applyBorder="1" applyAlignment="1">
      <alignment horizontal="center" vertical="center"/>
    </xf>
    <xf numFmtId="49" fontId="0" fillId="0" borderId="14" xfId="1" applyNumberFormat="1" applyFont="1" applyFill="1" applyBorder="1" applyAlignment="1">
      <alignment horizontal="left"/>
    </xf>
    <xf numFmtId="166" fontId="0" fillId="0" borderId="5" xfId="1" applyNumberFormat="1" applyFont="1" applyFill="1" applyBorder="1" applyAlignment="1">
      <alignment horizontal="left"/>
    </xf>
    <xf numFmtId="166" fontId="0" fillId="0" borderId="9" xfId="1" applyNumberFormat="1" applyFont="1" applyFill="1" applyBorder="1" applyAlignment="1">
      <alignment horizontal="left"/>
    </xf>
    <xf numFmtId="0" fontId="9" fillId="0" borderId="15" xfId="29" applyNumberFormat="1" applyFont="1" applyFill="1" applyBorder="1">
      <alignment horizontal="left" vertical="center"/>
    </xf>
    <xf numFmtId="0" fontId="28" fillId="5" borderId="16" xfId="0" applyNumberFormat="1" applyFont="1" applyFill="1" applyBorder="1" applyAlignment="1">
      <alignment horizontal="center" vertical="center"/>
    </xf>
    <xf numFmtId="0" fontId="28" fillId="5" borderId="18" xfId="0" applyNumberFormat="1" applyFont="1" applyFill="1" applyBorder="1" applyAlignment="1">
      <alignment horizontal="center" vertical="center"/>
    </xf>
    <xf numFmtId="0" fontId="34" fillId="0" borderId="0" xfId="29" applyFont="1">
      <alignment horizontal="left" vertical="center"/>
    </xf>
    <xf numFmtId="0" fontId="25" fillId="6" borderId="24" xfId="19" applyNumberFormat="1" applyFont="1" applyFill="1" applyBorder="1" applyAlignment="1">
      <alignment horizontal="center"/>
    </xf>
    <xf numFmtId="49" fontId="31" fillId="7" borderId="24" xfId="0" applyNumberFormat="1" applyFont="1" applyFill="1" applyBorder="1" applyAlignment="1">
      <alignment horizontal="center" vertical="center"/>
    </xf>
    <xf numFmtId="0" fontId="24" fillId="5" borderId="24" xfId="40" applyNumberFormat="1" applyFont="1" applyFill="1" applyBorder="1" applyAlignment="1">
      <alignment horizontal="center"/>
    </xf>
    <xf numFmtId="0" fontId="25" fillId="6" borderId="25" xfId="19" applyNumberFormat="1" applyFont="1" applyFill="1" applyBorder="1" applyAlignment="1">
      <alignment horizontal="center"/>
    </xf>
    <xf numFmtId="49" fontId="31" fillId="7" borderId="16" xfId="0" applyNumberFormat="1" applyFont="1" applyFill="1" applyBorder="1" applyAlignment="1">
      <alignment horizontal="center" vertical="center"/>
    </xf>
    <xf numFmtId="49" fontId="31" fillId="7" borderId="18" xfId="0" applyNumberFormat="1" applyFont="1" applyFill="1" applyBorder="1" applyAlignment="1">
      <alignment horizontal="center" vertical="center"/>
    </xf>
    <xf numFmtId="0" fontId="15" fillId="5" borderId="1" xfId="33" applyNumberFormat="1" applyFont="1" applyFill="1" applyBorder="1" applyAlignment="1">
      <alignment horizontal="center"/>
    </xf>
    <xf numFmtId="49" fontId="0" fillId="0" borderId="13" xfId="1" applyNumberFormat="1" applyFont="1" applyFill="1" applyBorder="1" applyAlignment="1"/>
  </cellXfs>
  <cellStyles count="46">
    <cellStyle name="Bottom Border" xfId="1"/>
    <cellStyle name="Bottom Border 2" xfId="2"/>
    <cellStyle name="Comma" xfId="3" builtinId="3" customBuiltin="1"/>
    <cellStyle name="Comma [0]" xfId="4" builtinId="6" customBuiltin="1"/>
    <cellStyle name="Comma [0] 2" xfId="5"/>
    <cellStyle name="Comma 2" xfId="6"/>
    <cellStyle name="Currency" xfId="7" builtinId="4" customBuiltin="1"/>
    <cellStyle name="Currency [0]" xfId="8" builtinId="7" customBuiltin="1"/>
    <cellStyle name="Currency [0] 2" xfId="9"/>
    <cellStyle name="Currency 2" xfId="10"/>
    <cellStyle name="Date" xfId="11"/>
    <cellStyle name="Date 2" xfId="12"/>
    <cellStyle name="Fill1" xfId="13"/>
    <cellStyle name="Fill1 2" xfId="14"/>
    <cellStyle name="Fill2" xfId="15"/>
    <cellStyle name="Fill2 2" xfId="16"/>
    <cellStyle name="Followed Hyperlink" xfId="17" builtinId="9" customBuiltin="1"/>
    <cellStyle name="Followed Hyperlink 2" xfId="18"/>
    <cellStyle name="Heading 1" xfId="19" builtinId="16" customBuiltin="1"/>
    <cellStyle name="Heading 1 2" xfId="20"/>
    <cellStyle name="Heading 2" xfId="21" builtinId="17" customBuiltin="1"/>
    <cellStyle name="Heading 2 2" xfId="22"/>
    <cellStyle name="Heading 3" xfId="23" builtinId="18" customBuiltin="1"/>
    <cellStyle name="Heading 3 2" xfId="24"/>
    <cellStyle name="Heading 4" xfId="25" builtinId="19" customBuiltin="1"/>
    <cellStyle name="Heading 4 2" xfId="26"/>
    <cellStyle name="Hours" xfId="27"/>
    <cellStyle name="Hours 2" xfId="28"/>
    <cellStyle name="Hyperlink" xfId="29" builtinId="8" customBuiltin="1"/>
    <cellStyle name="Hyperlink 2" xfId="30"/>
    <cellStyle name="Normal" xfId="0" builtinId="0" customBuiltin="1"/>
    <cellStyle name="Normal 2" xfId="31"/>
    <cellStyle name="Normal 2 2" xfId="32"/>
    <cellStyle name="Normal 3" xfId="33"/>
    <cellStyle name="Normal 4" xfId="34"/>
    <cellStyle name="Normal 4 2" xfId="35"/>
    <cellStyle name="Percent" xfId="36" builtinId="5" customBuiltin="1"/>
    <cellStyle name="Percent 2" xfId="37"/>
    <cellStyle name="Phone" xfId="38"/>
    <cellStyle name="Phone 2" xfId="39"/>
    <cellStyle name="Title" xfId="40" builtinId="15" customBuiltin="1"/>
    <cellStyle name="Title 2" xfId="41"/>
    <cellStyle name="Total" xfId="42" builtinId="25" customBuiltin="1"/>
    <cellStyle name="Total 2" xfId="43"/>
    <cellStyle name="Total Hours" xfId="44"/>
    <cellStyle name="Total Hours 2" xfId="45"/>
  </cellStyles>
  <dxfs count="34">
    <dxf>
      <alignment horizontal="left" vertical="center" textRotation="0" wrapText="1" indent="0" justifyLastLine="0" shrinkToFit="0" readingOrder="0"/>
    </dxf>
    <dxf>
      <alignment horizontal="center" vertical="center" textRotation="0" wrapText="0" indent="0" justifyLastLine="0" shrinkToFit="0" readingOrder="0"/>
    </dxf>
    <dxf>
      <numFmt numFmtId="0" formatCode="General"/>
    </dxf>
    <dxf>
      <numFmt numFmtId="1" formatCode="0"/>
      <alignment horizontal="center" vertical="center" textRotation="0" wrapText="0" indent="0" justifyLastLine="0" shrinkToFit="0" readingOrder="0"/>
    </dxf>
    <dxf>
      <numFmt numFmtId="1" formatCode="0"/>
      <alignment horizontal="center" vertical="center" textRotation="0" wrapText="1" indent="0" justifyLastLine="0" shrinkToFit="0" readingOrder="0"/>
      <protection locked="1" hidden="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font>
        <b val="0"/>
        <i/>
        <strike val="0"/>
        <condense val="0"/>
        <extend val="0"/>
        <outline val="0"/>
        <shadow val="0"/>
        <u val="none"/>
        <vertAlign val="baseline"/>
        <sz val="11"/>
        <color theme="1" tint="0.24994659260841701"/>
        <name val="Calibri"/>
        <scheme val="minor"/>
      </font>
      <alignment horizontal="left" vertical="center" textRotation="0" wrapText="1" indent="1" justifyLastLine="0" shrinkToFit="0" readingOrder="0"/>
    </dxf>
    <dxf>
      <font>
        <b val="0"/>
        <i val="0"/>
        <strike val="0"/>
        <condense val="0"/>
        <extend val="0"/>
        <outline val="0"/>
        <shadow val="0"/>
        <u val="none"/>
        <vertAlign val="baseline"/>
        <sz val="11"/>
        <color theme="1" tint="0.24994659260841701"/>
        <name val="Calibri"/>
        <scheme val="minor"/>
      </font>
      <numFmt numFmtId="30" formatCode="@"/>
      <alignment horizontal="left" vertical="center" textRotation="0" wrapText="1"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Calibri Light"/>
        <scheme val="major"/>
      </font>
      <numFmt numFmtId="30" formatCode="@"/>
      <alignment horizontal="general" vertical="center" textRotation="0" wrapText="1" indent="0" justifyLastLine="0" shrinkToFit="0" readingOrder="0"/>
    </dxf>
    <dxf>
      <alignment horizontal="general" vertical="center" textRotation="0" wrapText="0" indent="0" justifyLastLine="0" shrinkToFit="0" readingOrder="0"/>
    </dxf>
    <dxf>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tint="0.24994659260841701"/>
        <name val="Calibri Light"/>
        <scheme val="maj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Calibri Light"/>
        <scheme val="major"/>
      </font>
      <numFmt numFmtId="30" formatCode="@"/>
      <alignment horizontal="general" vertical="center" textRotation="0" wrapText="1" indent="0" justifyLastLine="0" shrinkToFit="0" readingOrder="0"/>
    </dxf>
    <dxf>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alignment horizontal="center" vertical="center" textRotation="0" wrapText="1" indent="0" justifyLastLine="0" shrinkToFit="0" readingOrder="0"/>
    </dxf>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border>
        <top style="thick">
          <color theme="0"/>
        </top>
      </border>
    </dxf>
    <dxf>
      <font>
        <b/>
        <color theme="0"/>
      </font>
      <fill>
        <patternFill patternType="solid">
          <fgColor theme="4"/>
          <bgColor theme="4"/>
        </patternFill>
      </fill>
      <border>
        <bottom style="thick">
          <color theme="0"/>
        </bottom>
      </border>
    </dxf>
    <dxf>
      <font>
        <color theme="1"/>
      </font>
      <fill>
        <patternFill patternType="solid">
          <fgColor theme="4" tint="0.79998168889431442"/>
          <bgColor theme="4" tint="0.79998168889431442"/>
        </patternFill>
      </fill>
      <border>
        <left style="medium">
          <color auto="1"/>
        </left>
        <right style="medium">
          <color auto="1"/>
        </right>
        <top style="medium">
          <color auto="1"/>
        </top>
        <bottom style="medium">
          <color auto="1"/>
        </bottom>
        <vertical style="thin">
          <color theme="0"/>
        </vertical>
        <horizontal style="thin">
          <color theme="0"/>
        </horizontal>
      </border>
    </dxf>
    <dxf>
      <fill>
        <patternFill>
          <bgColor theme="4"/>
        </patternFill>
      </fill>
    </dxf>
    <dxf>
      <fill>
        <patternFill patternType="mediumGray">
          <fgColor theme="2" tint="-9.9948118533890809E-2"/>
          <bgColor auto="1"/>
        </patternFill>
      </fill>
      <border>
        <left style="medium">
          <color auto="1"/>
        </left>
        <right style="medium">
          <color auto="1"/>
        </right>
        <top style="medium">
          <color auto="1"/>
        </top>
        <bottom style="medium">
          <color auto="1"/>
        </bottom>
      </border>
    </dxf>
    <dxf>
      <fill>
        <patternFill>
          <bgColor theme="0" tint="-4.9989318521683403E-2"/>
        </patternFill>
      </fill>
    </dxf>
    <dxf>
      <fill>
        <patternFill>
          <bgColor theme="0"/>
        </patternFill>
      </fill>
    </dxf>
    <dxf>
      <border>
        <left style="thin">
          <color theme="1" tint="0.34998626667073579"/>
        </left>
        <right style="thin">
          <color theme="1" tint="0.34998626667073579"/>
        </right>
        <top style="thin">
          <color theme="1" tint="0.34998626667073579"/>
        </top>
        <bottom style="thin">
          <color theme="1" tint="0.34998626667073579"/>
        </bottom>
        <vertical style="thin">
          <color theme="1" tint="0.34998626667073579"/>
        </vertical>
        <horizontal style="thin">
          <color theme="1" tint="0.34998626667073579"/>
        </horizontal>
      </border>
    </dxf>
  </dxfs>
  <tableStyles count="3" defaultTableStyle="TableStyleMedium2" defaultPivotStyle="PivotStyleLight16">
    <tableStyle name="Biweekly Time Sheet" pivot="0" count="3">
      <tableStyleElement type="wholeTable" dxfId="33"/>
      <tableStyleElement type="headerRow" dxfId="32"/>
      <tableStyleElement type="lastColumn" dxfId="31"/>
    </tableStyle>
    <tableStyle name="Table Style 1" pivot="0" count="2">
      <tableStyleElement type="wholeTable" dxfId="30"/>
      <tableStyleElement type="headerRow" dxfId="29"/>
    </tableStyle>
    <tableStyle name="TableStyleMedium9 2" pivot="0" count="7">
      <tableStyleElement type="wholeTable" dxfId="28"/>
      <tableStyleElement type="headerRow" dxfId="27"/>
      <tableStyleElement type="totalRow" dxfId="26"/>
      <tableStyleElement type="firstColumn" dxfId="25"/>
      <tableStyleElement type="lastColumn" dxfId="24"/>
      <tableStyleElement type="firstRowStripe" dxfId="23"/>
      <tableStyleElement type="firstColumnStripe" dxfId="22"/>
    </tableStyle>
  </tableStyles>
  <colors>
    <mruColors>
      <color rgb="FFFFD505"/>
      <color rgb="FFFF4747"/>
      <color rgb="FFFF2525"/>
      <color rgb="FFFF4F4F"/>
      <color rgb="FFFF5437"/>
      <color rgb="FF359828"/>
      <color rgb="FF00D661"/>
      <color rgb="FFBC0000"/>
      <color rgb="FFFF6161"/>
      <color rgb="FF91CE4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Issue</a:t>
            </a:r>
            <a:r>
              <a:rPr lang="en-US" baseline="0"/>
              <a:t> Severity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Charts!$C$3</c:f>
              <c:strCache>
                <c:ptCount val="1"/>
                <c:pt idx="0">
                  <c:v>Occurance</c:v>
                </c:pt>
              </c:strCache>
            </c:strRef>
          </c:tx>
          <c:explosion val="25"/>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D17-40F0-A635-3A5E6001C31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D17-40F0-A635-3A5E6001C31C}"/>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3D17-40F0-A635-3A5E6001C31C}"/>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3D17-40F0-A635-3A5E6001C31C}"/>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3D17-40F0-A635-3A5E6001C31C}"/>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5D0-45E7-832D-643B10A2193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3D17-40F0-A635-3A5E6001C31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3D17-40F0-A635-3A5E6001C31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3D17-40F0-A635-3A5E6001C31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Charts!$B$4:$B$12</c:f>
              <c:strCache>
                <c:ptCount val="9"/>
                <c:pt idx="0">
                  <c:v>Image</c:v>
                </c:pt>
                <c:pt idx="1">
                  <c:v>Color</c:v>
                </c:pt>
                <c:pt idx="2">
                  <c:v>Keyboard</c:v>
                </c:pt>
                <c:pt idx="3">
                  <c:v>ScreenReader</c:v>
                </c:pt>
                <c:pt idx="4">
                  <c:v>Media</c:v>
                </c:pt>
                <c:pt idx="5">
                  <c:v>Semantics</c:v>
                </c:pt>
                <c:pt idx="6">
                  <c:v>Link</c:v>
                </c:pt>
                <c:pt idx="7">
                  <c:v>Misc</c:v>
                </c:pt>
                <c:pt idx="8">
                  <c:v>Table</c:v>
                </c:pt>
              </c:strCache>
            </c:strRef>
          </c:cat>
          <c:val>
            <c:numRef>
              <c:f>Charts!$C$4:$C$12</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B5D0-45E7-832D-643B10A2193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hyperlink" Target="#DescriptiveError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10</xdr:col>
      <xdr:colOff>189297</xdr:colOff>
      <xdr:row>1</xdr:row>
      <xdr:rowOff>0</xdr:rowOff>
    </xdr:from>
    <xdr:to>
      <xdr:col>17</xdr:col>
      <xdr:colOff>532202</xdr:colOff>
      <xdr:row>7</xdr:row>
      <xdr:rowOff>476250</xdr:rowOff>
    </xdr:to>
    <xdr:grpSp>
      <xdr:nvGrpSpPr>
        <xdr:cNvPr id="9" name="Group 8"/>
        <xdr:cNvGrpSpPr/>
      </xdr:nvGrpSpPr>
      <xdr:grpSpPr>
        <a:xfrm>
          <a:off x="11581197" y="190500"/>
          <a:ext cx="4219580" cy="2362200"/>
          <a:chOff x="10086057" y="-16668"/>
          <a:chExt cx="3886226" cy="3714407"/>
        </a:xfrm>
        <a:blipFill dpi="0" rotWithShape="1">
          <a:blip xmlns:r="http://schemas.openxmlformats.org/officeDocument/2006/relationships" r:embed="rId1">
            <a:alphaModFix amt="42000"/>
          </a:blip>
          <a:srcRect/>
          <a:stretch>
            <a:fillRect/>
          </a:stretch>
        </a:blipFill>
      </xdr:grpSpPr>
      <xdr:grpSp>
        <xdr:nvGrpSpPr>
          <xdr:cNvPr id="7" name="Group 6"/>
          <xdr:cNvGrpSpPr>
            <a:grpSpLocks noChangeAspect="1"/>
          </xdr:cNvGrpSpPr>
        </xdr:nvGrpSpPr>
        <xdr:grpSpPr>
          <a:xfrm>
            <a:off x="10094833" y="-16668"/>
            <a:ext cx="3877450" cy="3706021"/>
            <a:chOff x="9713496" y="320120"/>
            <a:chExt cx="4225302" cy="3700924"/>
          </a:xfrm>
          <a:grpFill/>
        </xdr:grpSpPr>
        <mc:AlternateContent xmlns:mc="http://schemas.openxmlformats.org/markup-compatibility/2006" xmlns:sle15="http://schemas.microsoft.com/office/drawing/2012/slicer">
          <mc:Choice Requires="sle15">
            <xdr:graphicFrame macro="">
              <xdr:nvGraphicFramePr>
                <xdr:cNvPr id="3" name="Issue Type"/>
                <xdr:cNvGraphicFramePr/>
              </xdr:nvGraphicFramePr>
              <xdr:xfrm>
                <a:off x="11746138" y="328517"/>
                <a:ext cx="2192660" cy="3692527"/>
              </xdr:xfrm>
              <a:graphic>
                <a:graphicData uri="http://schemas.microsoft.com/office/drawing/2010/slicer">
                  <sle:slicer xmlns:sle="http://schemas.microsoft.com/office/drawing/2010/slicer" name="Issue Type"/>
                </a:graphicData>
              </a:graphic>
            </xdr:graphicFrame>
          </mc:Choice>
          <mc:Fallback xmlns="">
            <xdr:sp macro="" textlink="">
              <xdr:nvSpPr>
                <xdr:cNvPr id="0" name=""/>
                <xdr:cNvSpPr>
                  <a:spLocks noTextEdit="1"/>
                </xdr:cNvSpPr>
              </xdr:nvSpPr>
              <xdr:spPr>
                <a:xfrm>
                  <a:off x="13616031" y="195847"/>
                  <a:ext cx="2184746" cy="23515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4" name="Severity"/>
                <xdr:cNvGraphicFramePr/>
              </xdr:nvGraphicFramePr>
              <xdr:xfrm>
                <a:off x="9713496" y="320120"/>
                <a:ext cx="1997766" cy="1834765"/>
              </xdr:xfrm>
              <a:graphic>
                <a:graphicData uri="http://schemas.microsoft.com/office/drawing/2010/slicer">
                  <sle:slicer xmlns:sle="http://schemas.microsoft.com/office/drawing/2010/slicer" name="Severity"/>
                </a:graphicData>
              </a:graphic>
            </xdr:graphicFrame>
          </mc:Choice>
          <mc:Fallback xmlns="">
            <xdr:sp macro="" textlink="">
              <xdr:nvSpPr>
                <xdr:cNvPr id="0" name=""/>
                <xdr:cNvSpPr>
                  <a:spLocks noTextEdit="1"/>
                </xdr:cNvSpPr>
              </xdr:nvSpPr>
              <xdr:spPr>
                <a:xfrm>
                  <a:off x="11590726" y="190500"/>
                  <a:ext cx="1990555" cy="116843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mc:AlternateContent xmlns:mc="http://schemas.openxmlformats.org/markup-compatibility/2006" xmlns:sle15="http://schemas.microsoft.com/office/drawing/2012/slicer">
        <mc:Choice Requires="sle15">
          <xdr:graphicFrame macro="">
            <xdr:nvGraphicFramePr>
              <xdr:cNvPr id="8" name="Completion"/>
              <xdr:cNvGraphicFramePr/>
            </xdr:nvGraphicFramePr>
            <xdr:xfrm>
              <a:off x="10086057" y="1869632"/>
              <a:ext cx="1834565" cy="1828107"/>
            </xdr:xfrm>
            <a:graphic>
              <a:graphicData uri="http://schemas.microsoft.com/office/drawing/2010/slicer">
                <sle:slicer xmlns:sle="http://schemas.microsoft.com/office/drawing/2010/slicer" name="Completion"/>
              </a:graphicData>
            </a:graphic>
          </xdr:graphicFrame>
        </mc:Choice>
        <mc:Fallback xmlns="">
          <xdr:sp macro="" textlink="">
            <xdr:nvSpPr>
              <xdr:cNvPr id="0" name=""/>
              <xdr:cNvSpPr>
                <a:spLocks noTextEdit="1"/>
              </xdr:cNvSpPr>
            </xdr:nvSpPr>
            <xdr:spPr>
              <a:xfrm>
                <a:off x="11581197" y="1390104"/>
                <a:ext cx="1991931" cy="116259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xdr:clientData/>
  </xdr:twoCellAnchor>
  <xdr:twoCellAnchor editAs="absolute">
    <xdr:from>
      <xdr:col>11</xdr:col>
      <xdr:colOff>38099</xdr:colOff>
      <xdr:row>8</xdr:row>
      <xdr:rowOff>57148</xdr:rowOff>
    </xdr:from>
    <xdr:to>
      <xdr:col>17</xdr:col>
      <xdr:colOff>506787</xdr:colOff>
      <xdr:row>95</xdr:row>
      <xdr:rowOff>114300</xdr:rowOff>
    </xdr:to>
    <xdr:grpSp>
      <xdr:nvGrpSpPr>
        <xdr:cNvPr id="2" name="Group 1"/>
        <xdr:cNvGrpSpPr/>
      </xdr:nvGrpSpPr>
      <xdr:grpSpPr>
        <a:xfrm>
          <a:off x="11639549" y="2628898"/>
          <a:ext cx="4135813" cy="16630652"/>
          <a:chOff x="11639549" y="2628898"/>
          <a:chExt cx="4135813" cy="16630652"/>
        </a:xfrm>
      </xdr:grpSpPr>
      <xdr:sp macro="" textlink="" fLocksText="0">
        <xdr:nvSpPr>
          <xdr:cNvPr id="10" name="TextBox 9" title="Review Overview"/>
          <xdr:cNvSpPr txBox="1">
            <a:spLocks/>
          </xdr:cNvSpPr>
        </xdr:nvSpPr>
        <xdr:spPr>
          <a:xfrm>
            <a:off x="11659580" y="10772774"/>
            <a:ext cx="4095750" cy="8486776"/>
          </a:xfrm>
          <a:prstGeom prst="rect">
            <a:avLst/>
          </a:prstGeom>
          <a:solidFill>
            <a:schemeClr val="accent1">
              <a:lumMod val="20000"/>
              <a:lumOff val="80000"/>
            </a:schemeClr>
          </a:solidFill>
          <a:ln/>
          <a:effectLst>
            <a:outerShdw blurRad="50800" dist="50800" dir="5400000" algn="ctr" rotWithShape="0">
              <a:srgbClr val="000000">
                <a:alpha val="0"/>
              </a:srgbClr>
            </a:outerShdw>
          </a:effectLst>
        </xdr:spPr>
        <xdr:style>
          <a:lnRef idx="2">
            <a:schemeClr val="dk1"/>
          </a:lnRef>
          <a:fillRef idx="1">
            <a:schemeClr val="lt1"/>
          </a:fillRef>
          <a:effectRef idx="0">
            <a:schemeClr val="dk1"/>
          </a:effectRef>
          <a:fontRef idx="minor">
            <a:schemeClr val="dk1"/>
          </a:fontRef>
        </xdr:style>
        <xdr:txBody>
          <a:bodyPr vertOverflow="clip" horzOverflow="clip" wrap="square" lIns="548640" tIns="182880" rIns="274320" bIns="182880" rtlCol="0" anchor="t">
            <a:noAutofit/>
          </a:bodyPr>
          <a:lstStyle/>
          <a:p>
            <a:pPr lvl="0"/>
            <a:r>
              <a:rPr lang="en-US" sz="1400" b="1"/>
              <a:t>Overview Notes:</a:t>
            </a:r>
            <a:endParaRPr lang="en-US" sz="1400" b="0"/>
          </a:p>
          <a:p>
            <a:pPr lvl="0"/>
            <a:endParaRPr lang="en-US" sz="1100" b="0"/>
          </a:p>
          <a:p>
            <a:pPr lvl="0"/>
            <a:r>
              <a:rPr lang="en-US" sz="1100" b="0" baseline="0"/>
              <a:t>
            </a:t>
            </a:r>
            <a:endParaRPr lang="en-US" sz="1100" b="0"/>
          </a:p>
        </xdr:txBody>
      </xdr:sp>
      <xdr:sp macro="" textlink="">
        <xdr:nvSpPr>
          <xdr:cNvPr id="5" name="TextBox 4"/>
          <xdr:cNvSpPr txBox="1"/>
        </xdr:nvSpPr>
        <xdr:spPr>
          <a:xfrm>
            <a:off x="11639549" y="2628898"/>
            <a:ext cx="4135812" cy="3343276"/>
          </a:xfrm>
          <a:prstGeom prst="rect">
            <a:avLst/>
          </a:prstGeom>
          <a:solidFill>
            <a:sysClr val="window" lastClr="FFFFFF"/>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t>
            </a:r>
            <a:r>
              <a:rPr lang="en-US" sz="1100" b="1" u="sng"/>
              <a:t>Severity</a:t>
            </a:r>
            <a:r>
              <a:rPr lang="en-US" sz="1100"/>
              <a:t>: How serious is the issue?</a:t>
            </a:r>
            <a:r>
              <a:rPr lang="en-US" sz="1100" baseline="0"/>
              <a:t>
              </a:t>
            </a:r>
            <a:r>
              <a:rPr lang="en-US" sz="1100"/>
              <a:t>(1 being not bad, 5 being really bad)</a:t>
            </a:r>
          </a:p>
          <a:p>
            <a:endParaRPr lang="en-US" sz="1100"/>
          </a:p>
          <a:p>
            <a:r>
              <a:rPr lang="en-US" sz="1100"/>
              <a:t>*</a:t>
            </a:r>
            <a:r>
              <a:rPr lang="en-US" sz="1100" b="1" u="sng"/>
              <a:t>Occurrence</a:t>
            </a:r>
            <a:r>
              <a:rPr lang="en-US" sz="1100" b="0" u="none"/>
              <a:t>: How often does the issue occur</a:t>
            </a:r>
            <a:r>
              <a:rPr lang="en-US" sz="1100" b="0" u="none" baseline="0"/>
              <a:t> and how big of a priority is it to fix? Does it need to be fixed immediately? (1 being not often and doesn't need to be fixed right away, 5 being often / needs to be fixed immediately). </a:t>
            </a:r>
          </a:p>
          <a:p>
            <a:endParaRPr lang="en-US" sz="1100"/>
          </a:p>
          <a:p>
            <a:r>
              <a:rPr lang="en-US" sz="1100"/>
              <a:t>*</a:t>
            </a:r>
            <a:r>
              <a:rPr lang="en-US" sz="1100" b="1" u="sng"/>
              <a:t>Detection</a:t>
            </a:r>
            <a:r>
              <a:rPr lang="en-US" sz="1100" b="0" u="none"/>
              <a:t>:</a:t>
            </a:r>
            <a:r>
              <a:rPr lang="en-US" sz="1100" b="0" u="none" baseline="0"/>
              <a:t> Would a student be able to find this problem? If so, how bad or how fast? (1 being not bad or requires lots of time, 5 being bad)</a:t>
            </a:r>
          </a:p>
          <a:p>
            <a:endParaRPr lang="en-US" sz="1100" b="0" u="none" baseline="0"/>
          </a:p>
          <a:p>
            <a:r>
              <a:rPr lang="en-US" sz="1100" b="0" u="none" baseline="0"/>
              <a:t>*</a:t>
            </a:r>
            <a:r>
              <a:rPr lang="en-US" sz="1100" b="1" u="sng" baseline="0"/>
              <a:t>RPN</a:t>
            </a:r>
            <a:r>
              <a:rPr lang="en-US" sz="1100" b="0" u="none" baseline="0"/>
              <a:t>: (</a:t>
            </a:r>
            <a:r>
              <a:rPr lang="en-US" sz="1100" b="1" u="none" baseline="0"/>
              <a:t>R</a:t>
            </a:r>
            <a:r>
              <a:rPr lang="en-US" sz="1100" b="0" u="none" baseline="0"/>
              <a:t>isk </a:t>
            </a:r>
            <a:r>
              <a:rPr lang="en-US" sz="1100" b="1" u="none" baseline="0"/>
              <a:t>P</a:t>
            </a:r>
            <a:r>
              <a:rPr lang="en-US" sz="1100" b="0" u="none" baseline="0"/>
              <a:t>riority </a:t>
            </a:r>
            <a:r>
              <a:rPr lang="en-US" sz="1100" b="1" u="none" baseline="0"/>
              <a:t>N</a:t>
            </a:r>
            <a:r>
              <a:rPr lang="en-US" sz="1100" b="0" u="none" baseline="0"/>
              <a:t>umber) A number giving reference to how bad the issue is.</a:t>
            </a:r>
          </a:p>
        </xdr:txBody>
      </xdr:sp>
      <xdr:sp macro="" textlink="">
        <xdr:nvSpPr>
          <xdr:cNvPr id="6" name="TextBox 5"/>
          <xdr:cNvSpPr txBox="1"/>
        </xdr:nvSpPr>
        <xdr:spPr>
          <a:xfrm>
            <a:off x="11639549" y="6057900"/>
            <a:ext cx="4135812" cy="952500"/>
          </a:xfrm>
          <a:prstGeom prst="rect">
            <a:avLst/>
          </a:prstGeom>
          <a:solidFill>
            <a:sysClr val="window" lastClr="FFFFFF"/>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**When Handing off to someone else, please indicate who or what position the job was handed to at the end of the Notes section.</a:t>
            </a:r>
            <a:endParaRPr lang="en-US">
              <a:effectLst/>
            </a:endParaRPr>
          </a:p>
          <a:p>
            <a:endParaRPr lang="en-US" sz="1100"/>
          </a:p>
        </xdr:txBody>
      </xdr:sp>
      <xdr:sp macro="" textlink="">
        <xdr:nvSpPr>
          <xdr:cNvPr id="11" name="TextBox 10">
            <a:hlinkClick xmlns:r="http://schemas.openxmlformats.org/officeDocument/2006/relationships" r:id="rId2" tooltip="Errors &amp; Descriptions"/>
          </xdr:cNvPr>
          <xdr:cNvSpPr txBox="1"/>
        </xdr:nvSpPr>
        <xdr:spPr>
          <a:xfrm>
            <a:off x="11639549" y="9553575"/>
            <a:ext cx="4135812" cy="1143000"/>
          </a:xfrm>
          <a:prstGeom prst="rect">
            <a:avLst/>
          </a:prstGeom>
          <a:solidFill>
            <a:srgbClr val="FF0000"/>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If there are any questions on the definitions, please visit the Error &amp; Descriptions sheet.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Click on this box to go to Error &amp; Descriptions.</a:t>
            </a:r>
            <a:endParaRPr lang="en-US">
              <a:effectLst/>
            </a:endParaRPr>
          </a:p>
        </xdr:txBody>
      </xdr:sp>
      <xdr:sp macro="" textlink="">
        <xdr:nvSpPr>
          <xdr:cNvPr id="14" name="TextBox 13"/>
          <xdr:cNvSpPr txBox="1"/>
        </xdr:nvSpPr>
        <xdr:spPr>
          <a:xfrm>
            <a:off x="11639549" y="7077074"/>
            <a:ext cx="4135813" cy="2419351"/>
          </a:xfrm>
          <a:prstGeom prst="rect">
            <a:avLst/>
          </a:prstGeom>
          <a:solidFill>
            <a:schemeClr val="accent5"/>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lvl="0" indent="-171450">
              <a:buFont typeface="Arial" panose="020B0604020202020204" pitchFamily="34" charset="0"/>
              <a:buChar char="•"/>
            </a:pPr>
            <a:r>
              <a:rPr lang="en-US" sz="1100"/>
              <a:t>If you used this program to check a directory of files this of course does not check any content that is online (in Buzz</a:t>
            </a:r>
            <a:r>
              <a:rPr lang="en-US" sz="1100" baseline="0"/>
              <a:t> this would mean and Rich Text Content / Quizzes / Assessments)</a:t>
            </a:r>
          </a:p>
          <a:p>
            <a:pPr marL="171450" lvl="0" indent="-171450">
              <a:buFont typeface="Arial" panose="020B0604020202020204" pitchFamily="34" charset="0"/>
              <a:buChar char="•"/>
            </a:pPr>
            <a:r>
              <a:rPr lang="en-US" sz="1100" baseline="0"/>
              <a:t>This does not check color.</a:t>
            </a:r>
          </a:p>
          <a:p>
            <a:pPr marL="171450" lvl="0" indent="-171450">
              <a:buFont typeface="Arial" panose="020B0604020202020204" pitchFamily="34" charset="0"/>
              <a:buChar char="•"/>
            </a:pPr>
            <a:r>
              <a:rPr lang="en-US" sz="1100" baseline="0"/>
              <a:t>This report is not perfect and is to be used as a guide</a:t>
            </a:r>
          </a:p>
          <a:p>
            <a:pPr marL="628650" lvl="1" indent="-171450">
              <a:buFont typeface="Arial" panose="020B0604020202020204" pitchFamily="34" charset="0"/>
              <a:buChar char="•"/>
            </a:pPr>
            <a:r>
              <a:rPr lang="en-US" sz="1100" baseline="0"/>
              <a:t>Some items may not need to be changed, as well as some items that should be changed may not be found</a:t>
            </a:r>
          </a:p>
          <a:p>
            <a:pPr marL="171450" lvl="0" indent="-171450">
              <a:buFont typeface="Arial" panose="020B0604020202020204" pitchFamily="34" charset="0"/>
              <a:buChar char="•"/>
            </a:pPr>
            <a:r>
              <a:rPr lang="en-US" sz="1100" baseline="0"/>
              <a:t>The program can only check quizzes if your account has the correct authorization</a:t>
            </a:r>
          </a:p>
          <a:p>
            <a:pPr marL="171450" lvl="0" indent="-171450">
              <a:buFont typeface="Arial" panose="020B0604020202020204" pitchFamily="34" charset="0"/>
              <a:buChar char="•"/>
            </a:pPr>
            <a:r>
              <a:rPr lang="en-US" sz="1100" baseline="0"/>
              <a:t>The program can not check if rubric tables are accessibl</a:t>
            </a:r>
            <a:r>
              <a:rPr lang="en-US" sz="1100" b="1" baseline="0"/>
              <a:t>e</a:t>
            </a:r>
          </a:p>
          <a:p>
            <a:pPr marL="171450" lvl="0" indent="-171450">
              <a:buFont typeface="Arial" panose="020B0604020202020204" pitchFamily="34" charset="0"/>
              <a:buChar char="•"/>
            </a:pPr>
            <a:r>
              <a:rPr lang="en-US" sz="1100" b="0" baseline="0"/>
              <a:t>The program also cannot tell if a Language course is using the correct language tags for screen readers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200024</xdr:rowOff>
    </xdr:from>
    <xdr:to>
      <xdr:col>14</xdr:col>
      <xdr:colOff>666750</xdr:colOff>
      <xdr:row>25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ssue_Type" sourceName="Issue Type">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verity" sourceName="Severity *(1, 3, 5)">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ü?__Y_or_N" sourceName="Completed?">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ssue Type" cache="Slicer_Issue_Type" caption="Issue Type" rowHeight="241300"/>
  <slicer name="Severity" cache="Slicer_Severity" caption="Severity" rowHeight="241300"/>
  <slicer name="Completion" cache="Slicer_ü?__Y_or_N" caption="Completion" rowHeight="241300"/>
</slicers>
</file>

<file path=xl/tables/table1.xml><?xml version="1.0" encoding="utf-8"?>
<table xmlns="http://schemas.openxmlformats.org/spreadsheetml/2006/main" id="1" name="Issues" displayName="Issues" ref="B8:J142" dataDxfId="21">
  <autoFilter ref="B8:J142"/>
  <sortState ref="B9:K29">
    <sortCondition descending="1" ref="J8:J18"/>
  </sortState>
  <tableColumns count="9">
    <tableColumn id="5" name="Completed?" totalsRowLabel="Total" dataDxfId="20" totalsRowDxfId="19"/>
    <tableColumn id="4" name="Location" dataDxfId="18" totalsRowDxfId="17" dataCellStyle="Heading 2"/>
    <tableColumn id="2" name="Issue Type" dataDxfId="16" totalsRowDxfId="15"/>
    <tableColumn id="11" name="Descriptive Errors " dataDxfId="14" totalsRowDxfId="13" dataCellStyle="Heading 2"/>
    <tableColumn id="3" name="Notes" dataDxfId="12" totalsRowDxfId="11"/>
    <tableColumn id="7" name="Severity *(1, 3, 5)" dataDxfId="10" totalsRowDxfId="9"/>
    <tableColumn id="8" name="Occurrence *(1, 3, 5)" dataDxfId="8" totalsRowDxfId="7"/>
    <tableColumn id="9" name="Detection *(1, 3, 5)" dataDxfId="6" totalsRowDxfId="5"/>
    <tableColumn id="10" name="RPN*" totalsRowFunction="sum" dataDxfId="4" totalsRowDxfId="3">
      <calculatedColumnFormula>Issues[[#This Row],[Severity *(1, 3, 5)]]*Issues[[#This Row],[Occurrence *(1, 3, 5)]]*Issues[[#This Row],[Detection *(1, 3, 5)]]</calculatedColumnFormula>
    </tableColumn>
  </tableColumns>
  <tableStyleInfo name="TableStyleMedium9 2" showFirstColumn="0" showLastColumn="0" showRowStripes="0" showColumnStripes="0"/>
</table>
</file>

<file path=xl/tables/table2.xml><?xml version="1.0" encoding="utf-8"?>
<table xmlns="http://schemas.openxmlformats.org/spreadsheetml/2006/main" id="3" name="Issue_Severity" displayName="Issue_Severity" ref="B3:C13" totalsRowCount="1">
  <autoFilter ref="B3:C12">
    <filterColumn colId="0" hiddenButton="1"/>
    <filterColumn colId="1" hiddenButton="1"/>
  </autoFilter>
  <tableColumns count="2">
    <tableColumn id="1" name="Issue Type" totalsRowLabel="Grand Total"/>
    <tableColumn id="2" name="Occurance" totalsRowFunction="sum" dataDxfId="2"/>
  </tableColumns>
  <tableStyleInfo name="TableStyleMedium9 2" showFirstColumn="0" showLastColumn="0" showRowStripes="1" showColumnStripes="0"/>
</table>
</file>

<file path=xl/tables/table3.xml><?xml version="1.0" encoding="utf-8"?>
<table xmlns="http://schemas.openxmlformats.org/spreadsheetml/2006/main" id="2" name="Table2" displayName="Table2" ref="B2:C14" totalsRowShown="0">
  <autoFilter ref="B2:C14"/>
  <tableColumns count="2">
    <tableColumn id="1" name="Complete?" dataDxfId="1"/>
    <tableColumn id="2" name="Did you check?" dataDxfId="0"/>
  </tableColumns>
  <tableStyleInfo name="TableStyleMedium9 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byu.instructure.com/courses/1026/pages/flickering-content?module_item_id=114293" TargetMode="External"/><Relationship Id="rId13" Type="http://schemas.openxmlformats.org/officeDocument/2006/relationships/hyperlink" Target="https://byu.instructure.com/courses/1026/pages/readability?module_item_id=114581" TargetMode="External"/><Relationship Id="rId18" Type="http://schemas.openxmlformats.org/officeDocument/2006/relationships/hyperlink" Target="https://webaim.org/techniques/alttext/" TargetMode="External"/><Relationship Id="rId26" Type="http://schemas.openxmlformats.org/officeDocument/2006/relationships/hyperlink" Target="https://byu.instructure.com/courses/1026/pages/creating-accessible-tables?module_item_id=116287" TargetMode="External"/><Relationship Id="rId3" Type="http://schemas.openxmlformats.org/officeDocument/2006/relationships/hyperlink" Target="https://byu.instructure.com/courses/1026/pages/keyboard-focus?module_item_id=65493" TargetMode="External"/><Relationship Id="rId21" Type="http://schemas.openxmlformats.org/officeDocument/2006/relationships/hyperlink" Target="https://byu.instructure.com/courses/1026/pages/using-html-semantics?module_item_id=114289" TargetMode="External"/><Relationship Id="rId7" Type="http://schemas.openxmlformats.org/officeDocument/2006/relationships/hyperlink" Target="https://byu.instructure.com/courses/1026/pages/creating-accessible-links?module_item_id=74062" TargetMode="External"/><Relationship Id="rId12" Type="http://schemas.openxmlformats.org/officeDocument/2006/relationships/hyperlink" Target="https://media.giphy.com/media/8zFzUSzVZr7X2/giphy.gif" TargetMode="External"/><Relationship Id="rId17" Type="http://schemas.openxmlformats.org/officeDocument/2006/relationships/hyperlink" Target="https://www.w3.org/TR/WCAG20-TECHS/H67.html" TargetMode="External"/><Relationship Id="rId25" Type="http://schemas.openxmlformats.org/officeDocument/2006/relationships/hyperlink" Target="https://byu.instructure.com/courses/1026/pages/creating-accessible-tables?module_item_id=116287" TargetMode="External"/><Relationship Id="rId2" Type="http://schemas.openxmlformats.org/officeDocument/2006/relationships/hyperlink" Target="https://byu.instructure.com/courses/1026/pages/contrast-ratios?module_item_id=64879" TargetMode="External"/><Relationship Id="rId16" Type="http://schemas.openxmlformats.org/officeDocument/2006/relationships/hyperlink" Target="https://byu.instructure.com/courses/1026/pages/bold-and-emphasized-text?module_item_id=116542" TargetMode="External"/><Relationship Id="rId20" Type="http://schemas.openxmlformats.org/officeDocument/2006/relationships/hyperlink" Target="https://byu.instructure.com/courses/1026/pages/audio-descriptions?module_item_id=64898" TargetMode="External"/><Relationship Id="rId29" Type="http://schemas.openxmlformats.org/officeDocument/2006/relationships/hyperlink" Target="https://byu.instructure.com/courses/1026/pages/context-changes?module_item_id=75118" TargetMode="External"/><Relationship Id="rId1" Type="http://schemas.openxmlformats.org/officeDocument/2006/relationships/hyperlink" Target="https://www.w3.org/TR/WCAG20-TECHS/G94.html" TargetMode="External"/><Relationship Id="rId6" Type="http://schemas.openxmlformats.org/officeDocument/2006/relationships/hyperlink" Target="https://byu.instructure.com/courses/1026/pages/frame-titles?module_item_id=114247" TargetMode="External"/><Relationship Id="rId11" Type="http://schemas.openxmlformats.org/officeDocument/2006/relationships/hyperlink" Target="https://byu.instructure.com/courses/1026/pages/using-html-semantics?module_item_id=114289" TargetMode="External"/><Relationship Id="rId24" Type="http://schemas.openxmlformats.org/officeDocument/2006/relationships/hyperlink" Target="https://byu.instructure.com/courses/1026/pages/creating-accessible-tables?module_item_id=116287" TargetMode="External"/><Relationship Id="rId5" Type="http://schemas.openxmlformats.org/officeDocument/2006/relationships/hyperlink" Target="https://byu.instructure.com/courses/1026/pages/text-transcript-basics?module_item_id=64892" TargetMode="External"/><Relationship Id="rId15" Type="http://schemas.openxmlformats.org/officeDocument/2006/relationships/hyperlink" Target="https://byu.instructure.com/courses/1026/pages/keyboard-accessibility-checklist?module_item_id=65503" TargetMode="External"/><Relationship Id="rId23" Type="http://schemas.openxmlformats.org/officeDocument/2006/relationships/hyperlink" Target="https://byu.instructure.com/courses/1026/pages/creating-accessible-tables?module_item_id=116287" TargetMode="External"/><Relationship Id="rId28" Type="http://schemas.openxmlformats.org/officeDocument/2006/relationships/hyperlink" Target="https://media.giphy.com/media/kaq6GnxDlJaBq/giphy.gif" TargetMode="External"/><Relationship Id="rId10" Type="http://schemas.openxmlformats.org/officeDocument/2006/relationships/hyperlink" Target="https://byu.instructure.com/courses/1026/pages/keyboard-accessibility-checklist?module_item_id=65503" TargetMode="External"/><Relationship Id="rId19" Type="http://schemas.openxmlformats.org/officeDocument/2006/relationships/hyperlink" Target="https://www.w3.org/TR/2016/NOTE-WCAG20-TECHS-20161007/G73" TargetMode="External"/><Relationship Id="rId31" Type="http://schemas.openxmlformats.org/officeDocument/2006/relationships/printerSettings" Target="../printerSettings/printerSettings1.bin"/><Relationship Id="rId4" Type="http://schemas.openxmlformats.org/officeDocument/2006/relationships/hyperlink" Target="https://byu.instructure.com/courses/1026/pages/text-labels-for-form-buttons-and-inputs?module_item_id=64899" TargetMode="External"/><Relationship Id="rId9" Type="http://schemas.openxmlformats.org/officeDocument/2006/relationships/hyperlink" Target="https://byu.instructure.com/courses/1026/pages/use-of-color?module_item_id=114020" TargetMode="External"/><Relationship Id="rId14" Type="http://schemas.openxmlformats.org/officeDocument/2006/relationships/hyperlink" Target="https://www.w3.org/TR/UNDERSTANDING-WCAG20/text-equiv-all.html" TargetMode="External"/><Relationship Id="rId22" Type="http://schemas.openxmlformats.org/officeDocument/2006/relationships/hyperlink" Target="https://byu.instructure.com/courses/1026/pages/using-html-semantics?module_item_id=114289" TargetMode="External"/><Relationship Id="rId27" Type="http://schemas.openxmlformats.org/officeDocument/2006/relationships/hyperlink" Target="https://giphy.com/explore/well-done" TargetMode="External"/><Relationship Id="rId30" Type="http://schemas.openxmlformats.org/officeDocument/2006/relationships/hyperlink" Target="file:///\\dce-dfs2.byu.edu\dcedfsroot\isdata2\DESIGNER\Content%20Editors&#61474;ELTA\Accessibility%20Assistants\COURSE%20REVIEWS\Checklist%20for%20Accessibility%20Assistants.docx"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pageSetUpPr fitToPage="1"/>
  </sheetPr>
  <dimension ref="B1:L155"/>
  <sheetViews>
    <sheetView showGridLines="0" tabSelected="1" zoomScaleNormal="100" workbookViewId="0">
      <selection activeCell="C5" sqref="C5"/>
    </sheetView>
  </sheetViews>
  <sheetFormatPr defaultRowHeight="30" customHeight="1" x14ac:dyDescent="0.25"/>
  <cols>
    <col min="1" max="1" width="4.42578125" customWidth="1"/>
    <col min="2" max="2" width="16.7109375" style="8" customWidth="1"/>
    <col min="3" max="3" width="29.7109375" customWidth="1"/>
    <col min="4" max="4" width="13.42578125" customWidth="1"/>
    <col min="5" max="5" width="16.28515625" customWidth="1"/>
    <col min="6" max="6" width="39.140625" style="43" customWidth="1"/>
    <col min="7" max="7" width="11.140625" customWidth="1"/>
    <col min="8" max="8" width="14.7109375" customWidth="1"/>
    <col min="9" max="9" width="13.42578125" customWidth="1"/>
    <col min="10" max="10" width="11.85546875" customWidth="1"/>
    <col min="11" max="11" width="3.140625" customWidth="1"/>
    <col min="12" max="12" width="9.28515625" customWidth="1"/>
  </cols>
  <sheetData>
    <row r="1" spans="2:12" ht="15" x14ac:dyDescent="0.25"/>
    <row r="2" spans="2:12" ht="42" customHeight="1" x14ac:dyDescent="0.4">
      <c r="B2" s="69" t="s">
        <v>74</v>
      </c>
      <c r="C2" s="70"/>
      <c r="D2" s="70"/>
      <c r="E2" s="42"/>
      <c r="F2" s="71" t="s">
        <v>75</v>
      </c>
      <c r="G2" s="71"/>
      <c r="H2" s="71"/>
      <c r="I2" s="71"/>
      <c r="J2" s="72"/>
    </row>
    <row r="3" spans="2:12" ht="25.15" customHeight="1" x14ac:dyDescent="0.25">
      <c r="B3" s="21"/>
      <c r="C3" s="19" t="s">
        <v>76</v>
      </c>
      <c r="D3" s="76" t="s">
        <v>2</v>
      </c>
      <c r="E3" s="76"/>
      <c r="F3" s="76"/>
      <c r="G3" s="31"/>
      <c r="H3" s="24" t="s">
        <v>77</v>
      </c>
      <c r="I3" s="77" t="s">
        <v>78</v>
      </c>
      <c r="J3" s="78"/>
    </row>
    <row r="4" spans="2:12" ht="25.35" customHeight="1" x14ac:dyDescent="0.25">
      <c r="B4" s="57"/>
      <c r="C4" s="18" t="s">
        <v>79</v>
      </c>
      <c r="D4" s="90"/>
      <c r="F4" s="90"/>
      <c r="G4" s="30"/>
      <c r="H4" s="30"/>
      <c r="I4" s="25"/>
      <c r="J4" s="32"/>
    </row>
    <row r="5" spans="2:12" ht="25.35" customHeight="1" x14ac:dyDescent="0.25">
      <c r="B5" s="20"/>
      <c r="C5" s="18" t="s">
        <v>80</v>
      </c>
      <c r="D5" s="79" t="s">
        <v>78</v>
      </c>
      <c r="E5" s="79"/>
      <c r="F5" s="79"/>
      <c r="G5" s="22"/>
      <c r="H5" s="22"/>
      <c r="I5" s="22"/>
      <c r="J5" s="23"/>
    </row>
    <row r="6" spans="2:12" ht="15" customHeight="1" x14ac:dyDescent="0.25">
      <c r="B6" s="13"/>
      <c r="C6" s="3"/>
      <c r="D6" s="41" t="s">
        <v>81</v>
      </c>
      <c r="E6" s="62" t="s">
        <v>82</v>
      </c>
      <c r="F6" s="44"/>
      <c r="G6" s="3"/>
      <c r="H6" s="3"/>
      <c r="I6" s="3"/>
      <c r="J6" s="4"/>
    </row>
    <row r="7" spans="2:12" ht="17.45" customHeight="1" x14ac:dyDescent="0.25">
      <c r="B7" s="73" t="s">
        <v>83</v>
      </c>
      <c r="C7" s="74"/>
      <c r="D7" s="74"/>
      <c r="E7" s="74"/>
      <c r="F7" s="74"/>
      <c r="G7" s="74"/>
      <c r="H7" s="74"/>
      <c r="I7" s="74"/>
      <c r="J7" s="75"/>
    </row>
    <row r="8" spans="2:12" ht="39" customHeight="1" x14ac:dyDescent="0.25">
      <c r="B8" s="14" t="s">
        <v>84</v>
      </c>
      <c r="C8" s="15" t="s">
        <v>85</v>
      </c>
      <c r="D8" s="15" t="s">
        <v>14</v>
      </c>
      <c r="E8" s="48" t="s">
        <v>86</v>
      </c>
      <c r="F8" s="45" t="s">
        <v>87</v>
      </c>
      <c r="G8" s="16" t="s">
        <v>88</v>
      </c>
      <c r="H8" s="16" t="s">
        <v>89</v>
      </c>
      <c r="I8" s="16" t="s">
        <v>90</v>
      </c>
      <c r="J8" s="1" t="s">
        <v>91</v>
      </c>
    </row>
    <row r="9" spans="2:12" ht="15" x14ac:dyDescent="0.25">
      <c r="B9" s="17"/>
      <c r="C9" s="26"/>
      <c r="D9" s="26"/>
      <c r="E9" s="26"/>
      <c r="F9" s="27"/>
      <c r="G9" s="28"/>
      <c r="H9" s="28"/>
      <c r="I9" s="28"/>
      <c r="J9" s="49">
        <f>Issues[[#This Row],[Severity *(1, 3, 5)]]*Issues[[#This Row],[Occurrence *(1, 3, 5)]]*Issues[[#This Row],[Detection *(1, 3, 5)]]</f>
        <v>0</v>
      </c>
      <c r="K9" s="7"/>
    </row>
    <row r="10" spans="2:12" ht="15" x14ac:dyDescent="0.25">
      <c r="B10" s="17"/>
      <c r="C10" s="26"/>
      <c r="D10" s="26"/>
      <c r="E10" s="26"/>
      <c r="F10" s="27"/>
      <c r="G10" s="28"/>
      <c r="H10" s="28"/>
      <c r="I10" s="28"/>
      <c r="J10" s="49">
        <f>Issues[[#This Row],[Severity *(1, 3, 5)]]*Issues[[#This Row],[Occurrence *(1, 3, 5)]]*Issues[[#This Row],[Detection *(1, 3, 5)]]</f>
        <v>0</v>
      </c>
      <c r="K10" s="7"/>
    </row>
    <row r="11" spans="2:12" ht="15" x14ac:dyDescent="0.25">
      <c r="B11" s="17"/>
      <c r="C11" s="26"/>
      <c r="D11" s="26"/>
      <c r="E11" s="26"/>
      <c r="F11" s="27"/>
      <c r="G11" s="28"/>
      <c r="H11" s="28"/>
      <c r="I11" s="28"/>
      <c r="J11" s="49">
        <f>Issues[[#This Row],[Severity *(1, 3, 5)]]*Issues[[#This Row],[Occurrence *(1, 3, 5)]]*Issues[[#This Row],[Detection *(1, 3, 5)]]</f>
        <v>0</v>
      </c>
      <c r="K11" s="7"/>
    </row>
    <row r="12" spans="2:12" ht="15" x14ac:dyDescent="0.25">
      <c r="B12" s="17"/>
      <c r="C12" s="26"/>
      <c r="D12" s="26"/>
      <c r="E12" s="26"/>
      <c r="F12" s="27"/>
      <c r="G12" s="28"/>
      <c r="H12" s="28"/>
      <c r="I12" s="28"/>
      <c r="J12" s="49">
        <f>Issues[[#This Row],[Severity *(1, 3, 5)]]*Issues[[#This Row],[Occurrence *(1, 3, 5)]]*Issues[[#This Row],[Detection *(1, 3, 5)]]</f>
        <v>0</v>
      </c>
      <c r="K12" s="7"/>
    </row>
    <row r="13" spans="2:12" ht="15" x14ac:dyDescent="0.25">
      <c r="B13" s="17"/>
      <c r="C13" s="26"/>
      <c r="D13" s="26"/>
      <c r="E13" s="26"/>
      <c r="F13" s="27"/>
      <c r="G13" s="28"/>
      <c r="H13" s="28"/>
      <c r="I13" s="28"/>
      <c r="J13" s="49">
        <f>Issues[[#This Row],[Severity *(1, 3, 5)]]*Issues[[#This Row],[Occurrence *(1, 3, 5)]]*Issues[[#This Row],[Detection *(1, 3, 5)]]</f>
        <v>0</v>
      </c>
      <c r="K13" s="7"/>
      <c r="L13" s="3"/>
    </row>
    <row r="14" spans="2:12" ht="15" x14ac:dyDescent="0.25">
      <c r="B14" s="17"/>
      <c r="C14" s="26"/>
      <c r="D14" s="26"/>
      <c r="E14" s="26"/>
      <c r="F14" s="27"/>
      <c r="G14" s="28"/>
      <c r="H14" s="28"/>
      <c r="I14" s="28"/>
      <c r="J14" s="49">
        <f>Issues[[#This Row],[Severity *(1, 3, 5)]]*Issues[[#This Row],[Occurrence *(1, 3, 5)]]*Issues[[#This Row],[Detection *(1, 3, 5)]]</f>
        <v>0</v>
      </c>
      <c r="K14" s="7"/>
      <c r="L14" s="29"/>
    </row>
    <row r="15" spans="2:12" ht="15" x14ac:dyDescent="0.25">
      <c r="B15" s="17"/>
      <c r="C15" s="26"/>
      <c r="D15" s="26"/>
      <c r="E15" s="26"/>
      <c r="F15" s="27"/>
      <c r="G15" s="28"/>
      <c r="H15" s="28"/>
      <c r="I15" s="28"/>
      <c r="J15" s="49">
        <f>Issues[[#This Row],[Severity *(1, 3, 5)]]*Issues[[#This Row],[Occurrence *(1, 3, 5)]]*Issues[[#This Row],[Detection *(1, 3, 5)]]</f>
        <v>0</v>
      </c>
      <c r="K15" s="11"/>
      <c r="L15" s="29"/>
    </row>
    <row r="16" spans="2:12" ht="15" x14ac:dyDescent="0.25">
      <c r="B16" s="17"/>
      <c r="C16" s="26"/>
      <c r="D16" s="26"/>
      <c r="E16" s="26"/>
      <c r="F16" s="27"/>
      <c r="G16" s="28"/>
      <c r="H16" s="28"/>
      <c r="I16" s="28"/>
      <c r="J16" s="49">
        <f>Issues[[#This Row],[Severity *(1, 3, 5)]]*Issues[[#This Row],[Occurrence *(1, 3, 5)]]*Issues[[#This Row],[Detection *(1, 3, 5)]]</f>
        <v>0</v>
      </c>
      <c r="K16" s="10"/>
      <c r="L16" s="29"/>
    </row>
    <row r="17" spans="2:12" ht="15" x14ac:dyDescent="0.25">
      <c r="B17" s="17"/>
      <c r="C17" s="33"/>
      <c r="D17" s="26"/>
      <c r="E17" s="26"/>
      <c r="F17" s="27"/>
      <c r="G17" s="28"/>
      <c r="H17" s="28"/>
      <c r="I17" s="28"/>
      <c r="J17" s="49">
        <f>Issues[[#This Row],[Severity *(1, 3, 5)]]*Issues[[#This Row],[Occurrence *(1, 3, 5)]]*Issues[[#This Row],[Detection *(1, 3, 5)]]</f>
        <v>0</v>
      </c>
      <c r="K17" s="10"/>
      <c r="L17" s="29"/>
    </row>
    <row r="18" spans="2:12" ht="15" x14ac:dyDescent="0.25">
      <c r="B18" s="17"/>
      <c r="C18" s="33"/>
      <c r="D18" s="26"/>
      <c r="E18" s="26"/>
      <c r="F18" s="27"/>
      <c r="G18" s="28"/>
      <c r="H18" s="28"/>
      <c r="I18" s="28"/>
      <c r="J18" s="49">
        <f>Issues[[#This Row],[Severity *(1, 3, 5)]]*Issues[[#This Row],[Occurrence *(1, 3, 5)]]*Issues[[#This Row],[Detection *(1, 3, 5)]]</f>
        <v>0</v>
      </c>
      <c r="K18" s="9"/>
      <c r="L18" s="29"/>
    </row>
    <row r="19" spans="2:12" ht="15" x14ac:dyDescent="0.25">
      <c r="B19" s="17"/>
      <c r="C19" s="33"/>
      <c r="D19" s="26"/>
      <c r="E19" s="26"/>
      <c r="F19" s="27"/>
      <c r="G19" s="28"/>
      <c r="H19" s="28"/>
      <c r="I19" s="28"/>
      <c r="J19" s="49">
        <f>Issues[[#This Row],[Severity *(1, 3, 5)]]*Issues[[#This Row],[Occurrence *(1, 3, 5)]]*Issues[[#This Row],[Detection *(1, 3, 5)]]</f>
        <v>0</v>
      </c>
      <c r="K19" s="10"/>
      <c r="L19" s="29"/>
    </row>
    <row r="20" spans="2:12" ht="15" x14ac:dyDescent="0.25">
      <c r="B20" s="17"/>
      <c r="C20" s="33"/>
      <c r="D20" s="26"/>
      <c r="E20" s="26"/>
      <c r="F20" s="27"/>
      <c r="G20" s="28"/>
      <c r="H20" s="28"/>
      <c r="I20" s="28"/>
      <c r="J20" s="49">
        <f>Issues[[#This Row],[Severity *(1, 3, 5)]]*Issues[[#This Row],[Occurrence *(1, 3, 5)]]*Issues[[#This Row],[Detection *(1, 3, 5)]]</f>
        <v>0</v>
      </c>
      <c r="K20" s="9"/>
      <c r="L20" s="29"/>
    </row>
    <row r="21" spans="2:12" ht="15" x14ac:dyDescent="0.25">
      <c r="B21" s="17"/>
      <c r="C21" s="33"/>
      <c r="D21" s="26"/>
      <c r="E21" s="26"/>
      <c r="F21" s="27"/>
      <c r="G21" s="28"/>
      <c r="H21" s="28"/>
      <c r="I21" s="28"/>
      <c r="J21" s="49">
        <f>Issues[[#This Row],[Severity *(1, 3, 5)]]*Issues[[#This Row],[Occurrence *(1, 3, 5)]]*Issues[[#This Row],[Detection *(1, 3, 5)]]</f>
        <v>0</v>
      </c>
      <c r="L21" s="29"/>
    </row>
    <row r="22" spans="2:12" ht="15" x14ac:dyDescent="0.25">
      <c r="B22" s="17"/>
      <c r="C22" s="33"/>
      <c r="D22" s="26"/>
      <c r="E22" s="26"/>
      <c r="F22" s="27"/>
      <c r="G22" s="28"/>
      <c r="H22" s="28"/>
      <c r="I22" s="28"/>
      <c r="J22" s="49">
        <f>Issues[[#This Row],[Severity *(1, 3, 5)]]*Issues[[#This Row],[Occurrence *(1, 3, 5)]]*Issues[[#This Row],[Detection *(1, 3, 5)]]</f>
        <v>0</v>
      </c>
      <c r="L22" s="29"/>
    </row>
    <row r="23" spans="2:12" ht="15" x14ac:dyDescent="0.25">
      <c r="B23" s="17"/>
      <c r="C23" s="33"/>
      <c r="D23" s="26"/>
      <c r="E23" s="26"/>
      <c r="F23" s="27"/>
      <c r="G23" s="28"/>
      <c r="H23" s="28"/>
      <c r="I23" s="28"/>
      <c r="J23" s="49">
        <f>Issues[[#This Row],[Severity *(1, 3, 5)]]*Issues[[#This Row],[Occurrence *(1, 3, 5)]]*Issues[[#This Row],[Detection *(1, 3, 5)]]</f>
        <v>0</v>
      </c>
      <c r="L23" s="29"/>
    </row>
    <row r="24" spans="2:12" ht="15" x14ac:dyDescent="0.25">
      <c r="B24" s="17"/>
      <c r="C24" s="33"/>
      <c r="D24" s="26"/>
      <c r="E24" s="26"/>
      <c r="F24" s="27"/>
      <c r="G24" s="28"/>
      <c r="H24" s="28"/>
      <c r="I24" s="28"/>
      <c r="J24" s="49">
        <f>Issues[[#This Row],[Severity *(1, 3, 5)]]*Issues[[#This Row],[Occurrence *(1, 3, 5)]]*Issues[[#This Row],[Detection *(1, 3, 5)]]</f>
        <v>0</v>
      </c>
      <c r="L24" s="29"/>
    </row>
    <row r="25" spans="2:12" ht="15" x14ac:dyDescent="0.25">
      <c r="B25" s="17"/>
      <c r="C25" s="33"/>
      <c r="D25" s="26"/>
      <c r="E25" s="26"/>
      <c r="F25" s="27"/>
      <c r="G25" s="28"/>
      <c r="H25" s="28"/>
      <c r="I25" s="28"/>
      <c r="J25" s="49">
        <f>Issues[[#This Row],[Severity *(1, 3, 5)]]*Issues[[#This Row],[Occurrence *(1, 3, 5)]]*Issues[[#This Row],[Detection *(1, 3, 5)]]</f>
        <v>0</v>
      </c>
      <c r="L25" s="29"/>
    </row>
    <row r="26" spans="2:12" ht="15" x14ac:dyDescent="0.25">
      <c r="B26" s="17"/>
      <c r="C26" s="33"/>
      <c r="D26" s="26"/>
      <c r="E26" s="26"/>
      <c r="F26" s="27"/>
      <c r="G26" s="28"/>
      <c r="H26" s="28"/>
      <c r="I26" s="28"/>
      <c r="J26" s="49">
        <f>Issues[[#This Row],[Severity *(1, 3, 5)]]*Issues[[#This Row],[Occurrence *(1, 3, 5)]]*Issues[[#This Row],[Detection *(1, 3, 5)]]</f>
        <v>0</v>
      </c>
      <c r="L26" s="29"/>
    </row>
    <row r="27" spans="2:12" ht="15" x14ac:dyDescent="0.25">
      <c r="B27" s="17"/>
      <c r="C27" s="33"/>
      <c r="D27" s="26"/>
      <c r="E27" s="26"/>
      <c r="F27" s="27"/>
      <c r="G27" s="28"/>
      <c r="H27" s="28"/>
      <c r="I27" s="28"/>
      <c r="J27" s="49">
        <f>Issues[[#This Row],[Severity *(1, 3, 5)]]*Issues[[#This Row],[Occurrence *(1, 3, 5)]]*Issues[[#This Row],[Detection *(1, 3, 5)]]</f>
        <v>0</v>
      </c>
      <c r="L27" s="29"/>
    </row>
    <row r="28" spans="2:12" ht="15" x14ac:dyDescent="0.25">
      <c r="B28" s="17"/>
      <c r="C28" s="33"/>
      <c r="D28" s="26"/>
      <c r="E28" s="26"/>
      <c r="F28" s="27"/>
      <c r="G28" s="28"/>
      <c r="H28" s="28"/>
      <c r="I28" s="28"/>
      <c r="J28" s="49">
        <f>Issues[[#This Row],[Severity *(1, 3, 5)]]*Issues[[#This Row],[Occurrence *(1, 3, 5)]]*Issues[[#This Row],[Detection *(1, 3, 5)]]</f>
        <v>0</v>
      </c>
      <c r="L28" s="29"/>
    </row>
    <row r="29" spans="2:12" ht="15" x14ac:dyDescent="0.25">
      <c r="B29" s="17"/>
      <c r="C29" s="33"/>
      <c r="D29" s="26"/>
      <c r="E29" s="26"/>
      <c r="F29" s="27"/>
      <c r="G29" s="28"/>
      <c r="H29" s="28"/>
      <c r="I29" s="28"/>
      <c r="J29" s="49">
        <f>Issues[[#This Row],[Severity *(1, 3, 5)]]*Issues[[#This Row],[Occurrence *(1, 3, 5)]]*Issues[[#This Row],[Detection *(1, 3, 5)]]</f>
        <v>0</v>
      </c>
    </row>
    <row r="30" spans="2:12" ht="15" x14ac:dyDescent="0.25">
      <c r="B30" s="17"/>
      <c r="C30" s="50"/>
      <c r="D30" s="26"/>
      <c r="E30" s="50"/>
      <c r="F30" s="52"/>
      <c r="G30" s="28"/>
      <c r="H30" s="28"/>
      <c r="I30" s="28"/>
      <c r="J30" s="49">
        <f>Issues[[#This Row],[Severity *(1, 3, 5)]]*Issues[[#This Row],[Occurrence *(1, 3, 5)]]*Issues[[#This Row],[Detection *(1, 3, 5)]]</f>
        <v>0</v>
      </c>
    </row>
    <row r="31" spans="2:12" ht="15" x14ac:dyDescent="0.25">
      <c r="B31" s="17"/>
      <c r="C31" s="50"/>
      <c r="D31" s="26"/>
      <c r="E31" s="50"/>
      <c r="F31" s="52"/>
      <c r="G31" s="28"/>
      <c r="H31" s="28"/>
      <c r="I31" s="28"/>
      <c r="J31" s="49">
        <f>Issues[[#This Row],[Severity *(1, 3, 5)]]*Issues[[#This Row],[Occurrence *(1, 3, 5)]]*Issues[[#This Row],[Detection *(1, 3, 5)]]</f>
        <v>0</v>
      </c>
    </row>
    <row r="32" spans="2:12" ht="15" x14ac:dyDescent="0.25">
      <c r="B32" s="17"/>
      <c r="C32" s="50"/>
      <c r="D32" s="26"/>
      <c r="E32" s="50"/>
      <c r="F32" s="52"/>
      <c r="G32" s="28"/>
      <c r="H32" s="28"/>
      <c r="I32" s="28"/>
      <c r="J32" s="49">
        <f>Issues[[#This Row],[Severity *(1, 3, 5)]]*Issues[[#This Row],[Occurrence *(1, 3, 5)]]*Issues[[#This Row],[Detection *(1, 3, 5)]]</f>
        <v>0</v>
      </c>
    </row>
    <row r="33" spans="2:10" ht="15" x14ac:dyDescent="0.25">
      <c r="B33" s="17"/>
      <c r="C33" s="50"/>
      <c r="D33" s="26"/>
      <c r="E33" s="50"/>
      <c r="F33" s="52"/>
      <c r="G33" s="28"/>
      <c r="H33" s="28"/>
      <c r="I33" s="28"/>
      <c r="J33" s="49">
        <f>Issues[[#This Row],[Severity *(1, 3, 5)]]*Issues[[#This Row],[Occurrence *(1, 3, 5)]]*Issues[[#This Row],[Detection *(1, 3, 5)]]</f>
        <v>0</v>
      </c>
    </row>
    <row r="34" spans="2:10" ht="15" x14ac:dyDescent="0.25">
      <c r="B34" s="17"/>
      <c r="C34" s="50"/>
      <c r="D34" s="26"/>
      <c r="E34" s="50"/>
      <c r="F34" s="52"/>
      <c r="G34" s="28"/>
      <c r="H34" s="28"/>
      <c r="I34" s="28"/>
      <c r="J34" s="49">
        <f>Issues[[#This Row],[Severity *(1, 3, 5)]]*Issues[[#This Row],[Occurrence *(1, 3, 5)]]*Issues[[#This Row],[Detection *(1, 3, 5)]]</f>
        <v>0</v>
      </c>
    </row>
    <row r="35" spans="2:10" ht="15" x14ac:dyDescent="0.25">
      <c r="B35" s="17"/>
      <c r="C35" s="50"/>
      <c r="D35" s="26"/>
      <c r="E35" s="50"/>
      <c r="F35" s="52"/>
      <c r="G35" s="28"/>
      <c r="H35" s="28"/>
      <c r="I35" s="28"/>
      <c r="J35" s="49">
        <f>Issues[[#This Row],[Severity *(1, 3, 5)]]*Issues[[#This Row],[Occurrence *(1, 3, 5)]]*Issues[[#This Row],[Detection *(1, 3, 5)]]</f>
        <v>0</v>
      </c>
    </row>
    <row r="36" spans="2:10" ht="15" x14ac:dyDescent="0.25">
      <c r="B36" s="17"/>
      <c r="C36" s="50"/>
      <c r="D36" s="26"/>
      <c r="E36" s="50"/>
      <c r="F36" s="52"/>
      <c r="G36" s="28"/>
      <c r="H36" s="28"/>
      <c r="I36" s="28"/>
      <c r="J36" s="49">
        <f>Issues[[#This Row],[Severity *(1, 3, 5)]]*Issues[[#This Row],[Occurrence *(1, 3, 5)]]*Issues[[#This Row],[Detection *(1, 3, 5)]]</f>
        <v>0</v>
      </c>
    </row>
    <row r="37" spans="2:10" ht="15" x14ac:dyDescent="0.25">
      <c r="B37" s="17"/>
      <c r="C37" s="50"/>
      <c r="D37" s="26"/>
      <c r="E37" s="50"/>
      <c r="F37" s="52"/>
      <c r="G37" s="28"/>
      <c r="H37" s="28"/>
      <c r="I37" s="28"/>
      <c r="J37" s="49">
        <f>Issues[[#This Row],[Severity *(1, 3, 5)]]*Issues[[#This Row],[Occurrence *(1, 3, 5)]]*Issues[[#This Row],[Detection *(1, 3, 5)]]</f>
        <v>0</v>
      </c>
    </row>
    <row r="38" spans="2:10" ht="15" x14ac:dyDescent="0.25">
      <c r="B38" s="17"/>
      <c r="C38" s="50"/>
      <c r="D38" s="26"/>
      <c r="E38" s="50"/>
      <c r="F38" s="52"/>
      <c r="G38" s="28"/>
      <c r="H38" s="28"/>
      <c r="I38" s="28"/>
      <c r="J38" s="49">
        <f>Issues[[#This Row],[Severity *(1, 3, 5)]]*Issues[[#This Row],[Occurrence *(1, 3, 5)]]*Issues[[#This Row],[Detection *(1, 3, 5)]]</f>
        <v>0</v>
      </c>
    </row>
    <row r="39" spans="2:10" ht="15" x14ac:dyDescent="0.25">
      <c r="B39" s="17"/>
      <c r="C39" s="50"/>
      <c r="D39" s="26"/>
      <c r="E39" s="50"/>
      <c r="F39" s="52"/>
      <c r="G39" s="28"/>
      <c r="H39" s="28"/>
      <c r="I39" s="28"/>
      <c r="J39" s="49">
        <f>Issues[[#This Row],[Severity *(1, 3, 5)]]*Issues[[#This Row],[Occurrence *(1, 3, 5)]]*Issues[[#This Row],[Detection *(1, 3, 5)]]</f>
        <v>0</v>
      </c>
    </row>
    <row r="40" spans="2:10" ht="15" x14ac:dyDescent="0.25">
      <c r="B40" s="17"/>
      <c r="C40" s="50"/>
      <c r="D40" s="26"/>
      <c r="E40" s="50"/>
      <c r="F40" s="52"/>
      <c r="G40" s="28"/>
      <c r="H40" s="28"/>
      <c r="I40" s="28"/>
      <c r="J40" s="49">
        <f>Issues[[#This Row],[Severity *(1, 3, 5)]]*Issues[[#This Row],[Occurrence *(1, 3, 5)]]*Issues[[#This Row],[Detection *(1, 3, 5)]]</f>
        <v>0</v>
      </c>
    </row>
    <row r="41" spans="2:10" ht="15" x14ac:dyDescent="0.25">
      <c r="B41" s="17"/>
      <c r="C41" s="50"/>
      <c r="D41" s="26"/>
      <c r="E41" s="50"/>
      <c r="F41" s="52"/>
      <c r="G41" s="28"/>
      <c r="H41" s="28"/>
      <c r="I41" s="28"/>
      <c r="J41" s="49">
        <f>Issues[[#This Row],[Severity *(1, 3, 5)]]*Issues[[#This Row],[Occurrence *(1, 3, 5)]]*Issues[[#This Row],[Detection *(1, 3, 5)]]</f>
        <v>0</v>
      </c>
    </row>
    <row r="42" spans="2:10" ht="15" x14ac:dyDescent="0.25">
      <c r="B42" s="17"/>
      <c r="C42" s="50"/>
      <c r="D42" s="26"/>
      <c r="E42" s="50"/>
      <c r="F42" s="52"/>
      <c r="G42" s="28"/>
      <c r="H42" s="28"/>
      <c r="I42" s="28"/>
      <c r="J42" s="49">
        <f>Issues[[#This Row],[Severity *(1, 3, 5)]]*Issues[[#This Row],[Occurrence *(1, 3, 5)]]*Issues[[#This Row],[Detection *(1, 3, 5)]]</f>
        <v>0</v>
      </c>
    </row>
    <row r="43" spans="2:10" ht="15" x14ac:dyDescent="0.25">
      <c r="B43" s="17"/>
      <c r="C43" s="50"/>
      <c r="D43" s="26"/>
      <c r="E43" s="50"/>
      <c r="F43" s="52"/>
      <c r="G43" s="28"/>
      <c r="H43" s="28"/>
      <c r="I43" s="28"/>
      <c r="J43" s="49">
        <f>Issues[[#This Row],[Severity *(1, 3, 5)]]*Issues[[#This Row],[Occurrence *(1, 3, 5)]]*Issues[[#This Row],[Detection *(1, 3, 5)]]</f>
        <v>0</v>
      </c>
    </row>
    <row r="44" spans="2:10" ht="15" x14ac:dyDescent="0.25">
      <c r="B44" s="17"/>
      <c r="C44" s="50"/>
      <c r="D44" s="26"/>
      <c r="E44" s="50"/>
      <c r="F44" s="52"/>
      <c r="G44" s="28"/>
      <c r="H44" s="28"/>
      <c r="I44" s="28"/>
      <c r="J44" s="49">
        <f>Issues[[#This Row],[Severity *(1, 3, 5)]]*Issues[[#This Row],[Occurrence *(1, 3, 5)]]*Issues[[#This Row],[Detection *(1, 3, 5)]]</f>
        <v>0</v>
      </c>
    </row>
    <row r="45" spans="2:10" ht="15" x14ac:dyDescent="0.25">
      <c r="B45" s="17"/>
      <c r="C45" s="50"/>
      <c r="D45" s="26"/>
      <c r="E45" s="50"/>
      <c r="F45" s="52"/>
      <c r="G45" s="28"/>
      <c r="H45" s="28"/>
      <c r="I45" s="28"/>
      <c r="J45" s="49">
        <f>Issues[[#This Row],[Severity *(1, 3, 5)]]*Issues[[#This Row],[Occurrence *(1, 3, 5)]]*Issues[[#This Row],[Detection *(1, 3, 5)]]</f>
        <v>0</v>
      </c>
    </row>
    <row r="46" spans="2:10" ht="15" x14ac:dyDescent="0.25">
      <c r="B46" s="17"/>
      <c r="C46" s="50"/>
      <c r="D46" s="26"/>
      <c r="E46" s="50"/>
      <c r="F46" s="53"/>
      <c r="G46" s="28"/>
      <c r="H46" s="28"/>
      <c r="I46" s="28"/>
      <c r="J46" s="49">
        <f>Issues[[#This Row],[Severity *(1, 3, 5)]]*Issues[[#This Row],[Occurrence *(1, 3, 5)]]*Issues[[#This Row],[Detection *(1, 3, 5)]]</f>
        <v>0</v>
      </c>
    </row>
    <row r="47" spans="2:10" ht="15" x14ac:dyDescent="0.25">
      <c r="B47" s="17"/>
      <c r="C47" s="50"/>
      <c r="D47" s="26"/>
      <c r="E47" s="50"/>
      <c r="F47" s="53"/>
      <c r="G47" s="28"/>
      <c r="H47" s="28"/>
      <c r="I47" s="28"/>
      <c r="J47" s="56">
        <f>Issues[[#This Row],[Severity *(1, 3, 5)]]*Issues[[#This Row],[Occurrence *(1, 3, 5)]]*Issues[[#This Row],[Detection *(1, 3, 5)]]</f>
        <v>0</v>
      </c>
    </row>
    <row r="48" spans="2:10" ht="15" x14ac:dyDescent="0.25">
      <c r="B48" s="17"/>
      <c r="C48" s="50"/>
      <c r="D48" s="26"/>
      <c r="E48" s="50"/>
      <c r="F48" s="53"/>
      <c r="G48" s="28"/>
      <c r="H48" s="28"/>
      <c r="I48" s="28"/>
      <c r="J48" s="49">
        <f>Issues[[#This Row],[Severity *(1, 3, 5)]]*Issues[[#This Row],[Occurrence *(1, 3, 5)]]*Issues[[#This Row],[Detection *(1, 3, 5)]]</f>
        <v>0</v>
      </c>
    </row>
    <row r="49" spans="2:10" ht="15" x14ac:dyDescent="0.25">
      <c r="B49" s="17"/>
      <c r="C49" s="50"/>
      <c r="D49" s="26"/>
      <c r="E49" s="50"/>
      <c r="F49" s="53"/>
      <c r="G49" s="28"/>
      <c r="H49" s="28"/>
      <c r="I49" s="28"/>
      <c r="J49" s="49">
        <f>Issues[[#This Row],[Severity *(1, 3, 5)]]*Issues[[#This Row],[Occurrence *(1, 3, 5)]]*Issues[[#This Row],[Detection *(1, 3, 5)]]</f>
        <v>0</v>
      </c>
    </row>
    <row r="50" spans="2:10" ht="15" x14ac:dyDescent="0.25">
      <c r="B50" s="17"/>
      <c r="C50" s="50"/>
      <c r="D50" s="26"/>
      <c r="E50" s="50"/>
      <c r="F50" s="53"/>
      <c r="G50" s="28"/>
      <c r="H50" s="28"/>
      <c r="I50" s="28"/>
      <c r="J50" s="49">
        <f>Issues[[#This Row],[Severity *(1, 3, 5)]]*Issues[[#This Row],[Occurrence *(1, 3, 5)]]*Issues[[#This Row],[Detection *(1, 3, 5)]]</f>
        <v>0</v>
      </c>
    </row>
    <row r="51" spans="2:10" ht="15" x14ac:dyDescent="0.25">
      <c r="B51" s="17"/>
      <c r="C51" s="50"/>
      <c r="D51" s="26"/>
      <c r="E51" s="50"/>
      <c r="F51" s="53"/>
      <c r="G51" s="28"/>
      <c r="H51" s="28"/>
      <c r="I51" s="28"/>
      <c r="J51" s="49">
        <f>Issues[[#This Row],[Severity *(1, 3, 5)]]*Issues[[#This Row],[Occurrence *(1, 3, 5)]]*Issues[[#This Row],[Detection *(1, 3, 5)]]</f>
        <v>0</v>
      </c>
    </row>
    <row r="52" spans="2:10" ht="15" x14ac:dyDescent="0.25">
      <c r="B52" s="17"/>
      <c r="C52" s="50"/>
      <c r="D52" s="26"/>
      <c r="E52" s="50"/>
      <c r="F52" s="53"/>
      <c r="G52" s="28"/>
      <c r="H52" s="28"/>
      <c r="I52" s="28"/>
      <c r="J52" s="49">
        <f>Issues[[#This Row],[Severity *(1, 3, 5)]]*Issues[[#This Row],[Occurrence *(1, 3, 5)]]*Issues[[#This Row],[Detection *(1, 3, 5)]]</f>
        <v>0</v>
      </c>
    </row>
    <row r="53" spans="2:10" ht="15" x14ac:dyDescent="0.25">
      <c r="B53" s="17"/>
      <c r="C53" s="50"/>
      <c r="D53" s="26"/>
      <c r="E53" s="50"/>
      <c r="F53" s="53"/>
      <c r="G53" s="28"/>
      <c r="H53" s="28"/>
      <c r="I53" s="28"/>
      <c r="J53" s="49">
        <f>Issues[[#This Row],[Severity *(1, 3, 5)]]*Issues[[#This Row],[Occurrence *(1, 3, 5)]]*Issues[[#This Row],[Detection *(1, 3, 5)]]</f>
        <v>0</v>
      </c>
    </row>
    <row r="54" spans="2:10" ht="15" x14ac:dyDescent="0.25">
      <c r="B54" s="17"/>
      <c r="C54" s="50"/>
      <c r="D54" s="26"/>
      <c r="E54" s="50"/>
      <c r="F54" s="53"/>
      <c r="G54" s="28"/>
      <c r="H54" s="28"/>
      <c r="I54" s="28"/>
      <c r="J54" s="49">
        <f>Issues[[#This Row],[Severity *(1, 3, 5)]]*Issues[[#This Row],[Occurrence *(1, 3, 5)]]*Issues[[#This Row],[Detection *(1, 3, 5)]]</f>
        <v>0</v>
      </c>
    </row>
    <row r="55" spans="2:10" ht="15" x14ac:dyDescent="0.25">
      <c r="B55" s="17"/>
      <c r="C55" s="50"/>
      <c r="D55" s="26"/>
      <c r="E55" s="50"/>
      <c r="F55" s="53"/>
      <c r="G55" s="28"/>
      <c r="H55" s="28"/>
      <c r="I55" s="28"/>
      <c r="J55" s="49">
        <f>Issues[[#This Row],[Severity *(1, 3, 5)]]*Issues[[#This Row],[Occurrence *(1, 3, 5)]]*Issues[[#This Row],[Detection *(1, 3, 5)]]</f>
        <v>0</v>
      </c>
    </row>
    <row r="56" spans="2:10" ht="15" x14ac:dyDescent="0.25">
      <c r="B56" s="17"/>
      <c r="C56" s="50"/>
      <c r="D56" s="26"/>
      <c r="E56" s="50"/>
      <c r="F56" s="53"/>
      <c r="G56" s="28"/>
      <c r="H56" s="28"/>
      <c r="I56" s="28"/>
      <c r="J56" s="49">
        <f>Issues[[#This Row],[Severity *(1, 3, 5)]]*Issues[[#This Row],[Occurrence *(1, 3, 5)]]*Issues[[#This Row],[Detection *(1, 3, 5)]]</f>
        <v>0</v>
      </c>
    </row>
    <row r="57" spans="2:10" ht="15" x14ac:dyDescent="0.25">
      <c r="B57" s="17"/>
      <c r="C57" s="50"/>
      <c r="D57" s="26"/>
      <c r="E57" s="50"/>
      <c r="F57" s="53"/>
      <c r="G57" s="28"/>
      <c r="H57" s="28"/>
      <c r="I57" s="28"/>
      <c r="J57" s="49">
        <f>Issues[[#This Row],[Severity *(1, 3, 5)]]*Issues[[#This Row],[Occurrence *(1, 3, 5)]]*Issues[[#This Row],[Detection *(1, 3, 5)]]</f>
        <v>0</v>
      </c>
    </row>
    <row r="58" spans="2:10" ht="15" x14ac:dyDescent="0.25">
      <c r="B58" s="17"/>
      <c r="C58" s="50"/>
      <c r="D58" s="26"/>
      <c r="E58" s="50"/>
      <c r="F58" s="53"/>
      <c r="G58" s="28"/>
      <c r="H58" s="28"/>
      <c r="I58" s="28"/>
      <c r="J58" s="49">
        <f>Issues[[#This Row],[Severity *(1, 3, 5)]]*Issues[[#This Row],[Occurrence *(1, 3, 5)]]*Issues[[#This Row],[Detection *(1, 3, 5)]]</f>
        <v>0</v>
      </c>
    </row>
    <row r="59" spans="2:10" ht="15" x14ac:dyDescent="0.25">
      <c r="B59" s="17"/>
      <c r="C59" s="50"/>
      <c r="D59" s="26"/>
      <c r="E59" s="50"/>
      <c r="F59" s="53"/>
      <c r="G59" s="28"/>
      <c r="H59" s="28"/>
      <c r="I59" s="28"/>
      <c r="J59" s="49">
        <f>Issues[[#This Row],[Severity *(1, 3, 5)]]*Issues[[#This Row],[Occurrence *(1, 3, 5)]]*Issues[[#This Row],[Detection *(1, 3, 5)]]</f>
        <v>0</v>
      </c>
    </row>
    <row r="60" spans="2:10" ht="15" x14ac:dyDescent="0.25">
      <c r="B60" s="17"/>
      <c r="C60" s="50"/>
      <c r="D60" s="26"/>
      <c r="E60" s="50"/>
      <c r="F60" s="53"/>
      <c r="G60" s="28"/>
      <c r="H60" s="28"/>
      <c r="I60" s="28"/>
      <c r="J60" s="49">
        <f>Issues[[#This Row],[Severity *(1, 3, 5)]]*Issues[[#This Row],[Occurrence *(1, 3, 5)]]*Issues[[#This Row],[Detection *(1, 3, 5)]]</f>
        <v>0</v>
      </c>
    </row>
    <row r="61" spans="2:10" ht="15" x14ac:dyDescent="0.25">
      <c r="B61" s="17"/>
      <c r="C61" s="50"/>
      <c r="D61" s="26"/>
      <c r="E61" s="50"/>
      <c r="F61" s="53"/>
      <c r="G61" s="28"/>
      <c r="H61" s="28"/>
      <c r="I61" s="28"/>
      <c r="J61" s="49">
        <f>Issues[[#This Row],[Severity *(1, 3, 5)]]*Issues[[#This Row],[Occurrence *(1, 3, 5)]]*Issues[[#This Row],[Detection *(1, 3, 5)]]</f>
        <v>0</v>
      </c>
    </row>
    <row r="62" spans="2:10" ht="15" x14ac:dyDescent="0.25">
      <c r="B62" s="17"/>
      <c r="C62" s="50"/>
      <c r="D62" s="26"/>
      <c r="E62" s="50"/>
      <c r="F62" s="53"/>
      <c r="G62" s="28"/>
      <c r="H62" s="28"/>
      <c r="I62" s="28"/>
      <c r="J62" s="49">
        <f>Issues[[#This Row],[Severity *(1, 3, 5)]]*Issues[[#This Row],[Occurrence *(1, 3, 5)]]*Issues[[#This Row],[Detection *(1, 3, 5)]]</f>
        <v>0</v>
      </c>
    </row>
    <row r="63" spans="2:10" ht="15" x14ac:dyDescent="0.25">
      <c r="B63" s="17"/>
      <c r="C63" s="50"/>
      <c r="D63" s="26"/>
      <c r="E63" s="50"/>
      <c r="F63" s="53"/>
      <c r="G63" s="28"/>
      <c r="H63" s="28"/>
      <c r="I63" s="28"/>
      <c r="J63" s="49">
        <f>Issues[[#This Row],[Severity *(1, 3, 5)]]*Issues[[#This Row],[Occurrence *(1, 3, 5)]]*Issues[[#This Row],[Detection *(1, 3, 5)]]</f>
        <v>0</v>
      </c>
    </row>
    <row r="64" spans="2:10" ht="15" x14ac:dyDescent="0.25">
      <c r="B64" s="17"/>
      <c r="C64" s="50"/>
      <c r="D64" s="26"/>
      <c r="E64" s="50"/>
      <c r="F64" s="53"/>
      <c r="G64" s="28"/>
      <c r="H64" s="28"/>
      <c r="I64" s="28"/>
      <c r="J64" s="49">
        <f>Issues[[#This Row],[Severity *(1, 3, 5)]]*Issues[[#This Row],[Occurrence *(1, 3, 5)]]*Issues[[#This Row],[Detection *(1, 3, 5)]]</f>
        <v>0</v>
      </c>
    </row>
    <row r="65" spans="2:10" ht="15" x14ac:dyDescent="0.25">
      <c r="B65" s="17"/>
      <c r="C65" s="50"/>
      <c r="D65" s="26"/>
      <c r="E65" s="50"/>
      <c r="F65" s="53"/>
      <c r="G65" s="28"/>
      <c r="H65" s="28"/>
      <c r="I65" s="28"/>
      <c r="J65" s="49">
        <f>Issues[[#This Row],[Severity *(1, 3, 5)]]*Issues[[#This Row],[Occurrence *(1, 3, 5)]]*Issues[[#This Row],[Detection *(1, 3, 5)]]</f>
        <v>0</v>
      </c>
    </row>
    <row r="66" spans="2:10" ht="15" x14ac:dyDescent="0.25">
      <c r="B66" s="17"/>
      <c r="C66" s="50"/>
      <c r="D66" s="26"/>
      <c r="E66" s="50"/>
      <c r="F66" s="53"/>
      <c r="G66" s="28"/>
      <c r="H66" s="28"/>
      <c r="I66" s="28"/>
      <c r="J66" s="49">
        <f>Issues[[#This Row],[Severity *(1, 3, 5)]]*Issues[[#This Row],[Occurrence *(1, 3, 5)]]*Issues[[#This Row],[Detection *(1, 3, 5)]]</f>
        <v>0</v>
      </c>
    </row>
    <row r="67" spans="2:10" ht="15" x14ac:dyDescent="0.25">
      <c r="B67" s="17"/>
      <c r="C67" s="50"/>
      <c r="D67" s="26"/>
      <c r="E67" s="50"/>
      <c r="F67" s="53"/>
      <c r="G67" s="28"/>
      <c r="H67" s="28"/>
      <c r="I67" s="28"/>
      <c r="J67" s="49">
        <f>Issues[[#This Row],[Severity *(1, 3, 5)]]*Issues[[#This Row],[Occurrence *(1, 3, 5)]]*Issues[[#This Row],[Detection *(1, 3, 5)]]</f>
        <v>0</v>
      </c>
    </row>
    <row r="68" spans="2:10" ht="15" x14ac:dyDescent="0.25">
      <c r="B68" s="17"/>
      <c r="C68" s="50"/>
      <c r="D68" s="26"/>
      <c r="E68" s="50"/>
      <c r="F68" s="53"/>
      <c r="G68" s="28"/>
      <c r="H68" s="28"/>
      <c r="I68" s="28"/>
      <c r="J68" s="49">
        <f>Issues[[#This Row],[Severity *(1, 3, 5)]]*Issues[[#This Row],[Occurrence *(1, 3, 5)]]*Issues[[#This Row],[Detection *(1, 3, 5)]]</f>
        <v>0</v>
      </c>
    </row>
    <row r="69" spans="2:10" ht="15" x14ac:dyDescent="0.25">
      <c r="B69" s="17"/>
      <c r="C69" s="50"/>
      <c r="D69" s="26"/>
      <c r="E69" s="50"/>
      <c r="F69" s="53"/>
      <c r="G69" s="28"/>
      <c r="H69" s="28"/>
      <c r="I69" s="28"/>
      <c r="J69" s="49">
        <f>Issues[[#This Row],[Severity *(1, 3, 5)]]*Issues[[#This Row],[Occurrence *(1, 3, 5)]]*Issues[[#This Row],[Detection *(1, 3, 5)]]</f>
        <v>0</v>
      </c>
    </row>
    <row r="70" spans="2:10" ht="15" x14ac:dyDescent="0.25">
      <c r="B70" s="17"/>
      <c r="C70" s="51"/>
      <c r="D70" s="26"/>
      <c r="E70" s="51"/>
      <c r="F70" s="54"/>
      <c r="G70" s="55"/>
      <c r="H70" s="55"/>
      <c r="I70" s="55"/>
      <c r="J70" s="56">
        <f>Issues[[#This Row],[Severity *(1, 3, 5)]]*Issues[[#This Row],[Occurrence *(1, 3, 5)]]*Issues[[#This Row],[Detection *(1, 3, 5)]]</f>
        <v>0</v>
      </c>
    </row>
    <row r="71" spans="2:10" ht="15" x14ac:dyDescent="0.25">
      <c r="B71" s="17"/>
      <c r="C71" s="51"/>
      <c r="D71" s="26"/>
      <c r="E71" s="51"/>
      <c r="F71" s="54"/>
      <c r="G71" s="55"/>
      <c r="H71" s="55"/>
      <c r="I71" s="55"/>
      <c r="J71" s="56">
        <f>Issues[[#This Row],[Severity *(1, 3, 5)]]*Issues[[#This Row],[Occurrence *(1, 3, 5)]]*Issues[[#This Row],[Detection *(1, 3, 5)]]</f>
        <v>0</v>
      </c>
    </row>
    <row r="72" spans="2:10" ht="15" x14ac:dyDescent="0.25">
      <c r="B72" s="17"/>
      <c r="C72" s="51"/>
      <c r="D72" s="26"/>
      <c r="E72" s="51"/>
      <c r="F72" s="54"/>
      <c r="G72" s="55"/>
      <c r="H72" s="55"/>
      <c r="I72" s="55"/>
      <c r="J72" s="56">
        <f>Issues[[#This Row],[Severity *(1, 3, 5)]]*Issues[[#This Row],[Occurrence *(1, 3, 5)]]*Issues[[#This Row],[Detection *(1, 3, 5)]]</f>
        <v>0</v>
      </c>
    </row>
    <row r="73" spans="2:10" ht="15" x14ac:dyDescent="0.25">
      <c r="B73" s="17"/>
      <c r="C73" s="51"/>
      <c r="D73" s="26"/>
      <c r="E73" s="51"/>
      <c r="F73" s="54"/>
      <c r="G73" s="55"/>
      <c r="H73" s="55"/>
      <c r="I73" s="55"/>
      <c r="J73" s="56">
        <f>Issues[[#This Row],[Severity *(1, 3, 5)]]*Issues[[#This Row],[Occurrence *(1, 3, 5)]]*Issues[[#This Row],[Detection *(1, 3, 5)]]</f>
        <v>0</v>
      </c>
    </row>
    <row r="74" spans="2:10" ht="15" x14ac:dyDescent="0.25">
      <c r="B74" s="17"/>
      <c r="C74" s="51"/>
      <c r="D74" s="26"/>
      <c r="E74" s="51"/>
      <c r="F74" s="54"/>
      <c r="G74" s="55"/>
      <c r="H74" s="55"/>
      <c r="I74" s="55"/>
      <c r="J74" s="56">
        <f>Issues[[#This Row],[Severity *(1, 3, 5)]]*Issues[[#This Row],[Occurrence *(1, 3, 5)]]*Issues[[#This Row],[Detection *(1, 3, 5)]]</f>
        <v>0</v>
      </c>
    </row>
    <row r="75" spans="2:10" ht="15" x14ac:dyDescent="0.25">
      <c r="B75" s="17"/>
      <c r="C75" s="51"/>
      <c r="D75" s="26"/>
      <c r="E75" s="51"/>
      <c r="F75" s="54"/>
      <c r="G75" s="55"/>
      <c r="H75" s="55"/>
      <c r="I75" s="55"/>
      <c r="J75" s="56">
        <f>Issues[[#This Row],[Severity *(1, 3, 5)]]*Issues[[#This Row],[Occurrence *(1, 3, 5)]]*Issues[[#This Row],[Detection *(1, 3, 5)]]</f>
        <v>0</v>
      </c>
    </row>
    <row r="76" spans="2:10" ht="15" x14ac:dyDescent="0.25">
      <c r="B76" s="17"/>
      <c r="C76" s="51"/>
      <c r="D76" s="26"/>
      <c r="E76" s="51"/>
      <c r="F76" s="54"/>
      <c r="G76" s="55"/>
      <c r="H76" s="55"/>
      <c r="I76" s="55"/>
      <c r="J76" s="56">
        <f>Issues[[#This Row],[Severity *(1, 3, 5)]]*Issues[[#This Row],[Occurrence *(1, 3, 5)]]*Issues[[#This Row],[Detection *(1, 3, 5)]]</f>
        <v>0</v>
      </c>
    </row>
    <row r="77" spans="2:10" ht="15" x14ac:dyDescent="0.25">
      <c r="B77" s="17"/>
      <c r="C77" s="51"/>
      <c r="D77" s="26"/>
      <c r="E77" s="51"/>
      <c r="F77" s="54"/>
      <c r="G77" s="55"/>
      <c r="H77" s="55"/>
      <c r="I77" s="55"/>
      <c r="J77" s="56">
        <f>Issues[[#This Row],[Severity *(1, 3, 5)]]*Issues[[#This Row],[Occurrence *(1, 3, 5)]]*Issues[[#This Row],[Detection *(1, 3, 5)]]</f>
        <v>0</v>
      </c>
    </row>
    <row r="78" spans="2:10" ht="15" x14ac:dyDescent="0.25">
      <c r="B78" s="17"/>
      <c r="C78" s="51"/>
      <c r="D78" s="26"/>
      <c r="E78" s="51"/>
      <c r="F78" s="54"/>
      <c r="G78" s="55"/>
      <c r="H78" s="55"/>
      <c r="I78" s="55"/>
      <c r="J78" s="56">
        <f>Issues[[#This Row],[Severity *(1, 3, 5)]]*Issues[[#This Row],[Occurrence *(1, 3, 5)]]*Issues[[#This Row],[Detection *(1, 3, 5)]]</f>
        <v>0</v>
      </c>
    </row>
    <row r="79" spans="2:10" ht="15" x14ac:dyDescent="0.25">
      <c r="B79" s="17"/>
      <c r="C79" s="51"/>
      <c r="D79" s="26"/>
      <c r="E79" s="51"/>
      <c r="F79" s="54"/>
      <c r="G79" s="55"/>
      <c r="H79" s="55"/>
      <c r="I79" s="55"/>
      <c r="J79" s="56">
        <f>Issues[[#This Row],[Severity *(1, 3, 5)]]*Issues[[#This Row],[Occurrence *(1, 3, 5)]]*Issues[[#This Row],[Detection *(1, 3, 5)]]</f>
        <v>0</v>
      </c>
    </row>
    <row r="80" spans="2:10" ht="15" x14ac:dyDescent="0.25">
      <c r="B80" s="17"/>
      <c r="C80" s="51"/>
      <c r="D80" s="26"/>
      <c r="E80" s="51"/>
      <c r="F80" s="54"/>
      <c r="G80" s="55"/>
      <c r="H80" s="55"/>
      <c r="I80" s="55"/>
      <c r="J80" s="56">
        <f>Issues[[#This Row],[Severity *(1, 3, 5)]]*Issues[[#This Row],[Occurrence *(1, 3, 5)]]*Issues[[#This Row],[Detection *(1, 3, 5)]]</f>
        <v>0</v>
      </c>
    </row>
    <row r="81" spans="2:10" ht="15" x14ac:dyDescent="0.25">
      <c r="B81" s="17"/>
      <c r="C81" s="51"/>
      <c r="D81" s="26"/>
      <c r="E81" s="51"/>
      <c r="F81" s="54"/>
      <c r="G81" s="55"/>
      <c r="H81" s="55"/>
      <c r="I81" s="55"/>
      <c r="J81" s="56">
        <f>Issues[[#This Row],[Severity *(1, 3, 5)]]*Issues[[#This Row],[Occurrence *(1, 3, 5)]]*Issues[[#This Row],[Detection *(1, 3, 5)]]</f>
        <v>0</v>
      </c>
    </row>
    <row r="82" spans="2:10" ht="15" x14ac:dyDescent="0.25">
      <c r="B82" s="17"/>
      <c r="C82" s="51"/>
      <c r="D82" s="26"/>
      <c r="E82" s="51"/>
      <c r="F82" s="54"/>
      <c r="G82" s="55"/>
      <c r="H82" s="55"/>
      <c r="I82" s="55"/>
      <c r="J82" s="56">
        <f>Issues[[#This Row],[Severity *(1, 3, 5)]]*Issues[[#This Row],[Occurrence *(1, 3, 5)]]*Issues[[#This Row],[Detection *(1, 3, 5)]]</f>
        <v>0</v>
      </c>
    </row>
    <row r="83" spans="2:10" ht="15" x14ac:dyDescent="0.25">
      <c r="B83" s="17"/>
      <c r="C83" s="51"/>
      <c r="D83" s="26"/>
      <c r="E83" s="51"/>
      <c r="F83" s="54"/>
      <c r="G83" s="55"/>
      <c r="H83" s="55"/>
      <c r="I83" s="55"/>
      <c r="J83" s="56">
        <f>Issues[[#This Row],[Severity *(1, 3, 5)]]*Issues[[#This Row],[Occurrence *(1, 3, 5)]]*Issues[[#This Row],[Detection *(1, 3, 5)]]</f>
        <v>0</v>
      </c>
    </row>
    <row r="84" spans="2:10" ht="15" x14ac:dyDescent="0.25">
      <c r="B84" s="17"/>
      <c r="C84" s="51"/>
      <c r="D84" s="26"/>
      <c r="E84" s="51"/>
      <c r="F84" s="54"/>
      <c r="G84" s="55"/>
      <c r="H84" s="55"/>
      <c r="I84" s="55"/>
      <c r="J84" s="56">
        <f>Issues[[#This Row],[Severity *(1, 3, 5)]]*Issues[[#This Row],[Occurrence *(1, 3, 5)]]*Issues[[#This Row],[Detection *(1, 3, 5)]]</f>
        <v>0</v>
      </c>
    </row>
    <row r="85" spans="2:10" ht="15" x14ac:dyDescent="0.25">
      <c r="B85" s="17"/>
      <c r="C85" s="51"/>
      <c r="D85" s="26"/>
      <c r="E85" s="51"/>
      <c r="F85" s="54"/>
      <c r="G85" s="55"/>
      <c r="H85" s="55"/>
      <c r="I85" s="55"/>
      <c r="J85" s="56">
        <f>Issues[[#This Row],[Severity *(1, 3, 5)]]*Issues[[#This Row],[Occurrence *(1, 3, 5)]]*Issues[[#This Row],[Detection *(1, 3, 5)]]</f>
        <v>0</v>
      </c>
    </row>
    <row r="86" spans="2:10" ht="15" x14ac:dyDescent="0.25">
      <c r="B86" s="17"/>
      <c r="C86" s="51"/>
      <c r="D86" s="26"/>
      <c r="E86" s="51"/>
      <c r="F86" s="54"/>
      <c r="G86" s="55"/>
      <c r="H86" s="55"/>
      <c r="I86" s="55"/>
      <c r="J86" s="56">
        <f>Issues[[#This Row],[Severity *(1, 3, 5)]]*Issues[[#This Row],[Occurrence *(1, 3, 5)]]*Issues[[#This Row],[Detection *(1, 3, 5)]]</f>
        <v>0</v>
      </c>
    </row>
    <row r="87" spans="2:10" ht="15" x14ac:dyDescent="0.25">
      <c r="B87" s="17"/>
      <c r="C87" s="51"/>
      <c r="D87" s="26"/>
      <c r="E87" s="51"/>
      <c r="F87" s="54"/>
      <c r="G87" s="55"/>
      <c r="H87" s="55"/>
      <c r="I87" s="55"/>
      <c r="J87" s="56">
        <f>Issues[[#This Row],[Severity *(1, 3, 5)]]*Issues[[#This Row],[Occurrence *(1, 3, 5)]]*Issues[[#This Row],[Detection *(1, 3, 5)]]</f>
        <v>0</v>
      </c>
    </row>
    <row r="88" spans="2:10" ht="15" x14ac:dyDescent="0.25">
      <c r="B88" s="17"/>
      <c r="C88" s="51"/>
      <c r="D88" s="26"/>
      <c r="E88" s="51"/>
      <c r="F88" s="54"/>
      <c r="G88" s="55"/>
      <c r="H88" s="55"/>
      <c r="I88" s="55"/>
      <c r="J88" s="56">
        <f>Issues[[#This Row],[Severity *(1, 3, 5)]]*Issues[[#This Row],[Occurrence *(1, 3, 5)]]*Issues[[#This Row],[Detection *(1, 3, 5)]]</f>
        <v>0</v>
      </c>
    </row>
    <row r="89" spans="2:10" ht="15" x14ac:dyDescent="0.25">
      <c r="B89" s="17"/>
      <c r="C89" s="51"/>
      <c r="D89" s="26"/>
      <c r="E89" s="51"/>
      <c r="F89" s="54"/>
      <c r="G89" s="55"/>
      <c r="H89" s="55"/>
      <c r="I89" s="55"/>
      <c r="J89" s="56">
        <f>Issues[[#This Row],[Severity *(1, 3, 5)]]*Issues[[#This Row],[Occurrence *(1, 3, 5)]]*Issues[[#This Row],[Detection *(1, 3, 5)]]</f>
        <v>0</v>
      </c>
    </row>
    <row r="90" spans="2:10" ht="15" x14ac:dyDescent="0.25">
      <c r="B90" s="17"/>
      <c r="C90" s="51"/>
      <c r="D90" s="26"/>
      <c r="E90" s="51"/>
      <c r="F90" s="54"/>
      <c r="G90" s="55"/>
      <c r="H90" s="55"/>
      <c r="I90" s="55"/>
      <c r="J90" s="56">
        <f>Issues[[#This Row],[Severity *(1, 3, 5)]]*Issues[[#This Row],[Occurrence *(1, 3, 5)]]*Issues[[#This Row],[Detection *(1, 3, 5)]]</f>
        <v>0</v>
      </c>
    </row>
    <row r="91" spans="2:10" ht="15" x14ac:dyDescent="0.25">
      <c r="B91" s="17"/>
      <c r="C91" s="51"/>
      <c r="D91" s="26"/>
      <c r="E91" s="51"/>
      <c r="F91" s="54"/>
      <c r="G91" s="55"/>
      <c r="H91" s="55"/>
      <c r="I91" s="55"/>
      <c r="J91" s="56">
        <f>Issues[[#This Row],[Severity *(1, 3, 5)]]*Issues[[#This Row],[Occurrence *(1, 3, 5)]]*Issues[[#This Row],[Detection *(1, 3, 5)]]</f>
        <v>0</v>
      </c>
    </row>
    <row r="92" spans="2:10" ht="15" x14ac:dyDescent="0.25">
      <c r="B92" s="17"/>
      <c r="C92" s="51"/>
      <c r="D92" s="26"/>
      <c r="E92" s="51"/>
      <c r="F92" s="54"/>
      <c r="G92" s="55"/>
      <c r="H92" s="55"/>
      <c r="I92" s="55"/>
      <c r="J92" s="56">
        <f>Issues[[#This Row],[Severity *(1, 3, 5)]]*Issues[[#This Row],[Occurrence *(1, 3, 5)]]*Issues[[#This Row],[Detection *(1, 3, 5)]]</f>
        <v>0</v>
      </c>
    </row>
    <row r="93" spans="2:10" ht="15" x14ac:dyDescent="0.25">
      <c r="B93" s="17"/>
      <c r="C93" s="51"/>
      <c r="D93" s="26"/>
      <c r="E93" s="51"/>
      <c r="F93" s="54"/>
      <c r="G93" s="55"/>
      <c r="H93" s="55"/>
      <c r="I93" s="55"/>
      <c r="J93" s="56">
        <f>Issues[[#This Row],[Severity *(1, 3, 5)]]*Issues[[#This Row],[Occurrence *(1, 3, 5)]]*Issues[[#This Row],[Detection *(1, 3, 5)]]</f>
        <v>0</v>
      </c>
    </row>
    <row r="94" spans="2:10" ht="15" x14ac:dyDescent="0.25">
      <c r="B94" s="17"/>
      <c r="C94" s="51"/>
      <c r="D94" s="26"/>
      <c r="E94" s="51"/>
      <c r="F94" s="54"/>
      <c r="G94" s="55"/>
      <c r="H94" s="55"/>
      <c r="I94" s="55"/>
      <c r="J94" s="56">
        <f>Issues[[#This Row],[Severity *(1, 3, 5)]]*Issues[[#This Row],[Occurrence *(1, 3, 5)]]*Issues[[#This Row],[Detection *(1, 3, 5)]]</f>
        <v>0</v>
      </c>
    </row>
    <row r="95" spans="2:10" ht="15" x14ac:dyDescent="0.25">
      <c r="B95" s="17"/>
      <c r="C95" s="51"/>
      <c r="D95" s="26"/>
      <c r="E95" s="51"/>
      <c r="F95" s="54"/>
      <c r="G95" s="55"/>
      <c r="H95" s="55"/>
      <c r="I95" s="55"/>
      <c r="J95" s="56">
        <f>Issues[[#This Row],[Severity *(1, 3, 5)]]*Issues[[#This Row],[Occurrence *(1, 3, 5)]]*Issues[[#This Row],[Detection *(1, 3, 5)]]</f>
        <v>0</v>
      </c>
    </row>
    <row r="96" spans="2:10" ht="15" x14ac:dyDescent="0.25">
      <c r="B96" s="17"/>
      <c r="C96" s="51"/>
      <c r="D96" s="26"/>
      <c r="E96" s="51"/>
      <c r="F96" s="54"/>
      <c r="G96" s="55"/>
      <c r="H96" s="55"/>
      <c r="I96" s="55"/>
      <c r="J96" s="56">
        <f>Issues[[#This Row],[Severity *(1, 3, 5)]]*Issues[[#This Row],[Occurrence *(1, 3, 5)]]*Issues[[#This Row],[Detection *(1, 3, 5)]]</f>
        <v>0</v>
      </c>
    </row>
    <row r="97" spans="2:10" ht="15" x14ac:dyDescent="0.25">
      <c r="B97" s="17"/>
      <c r="C97" s="51"/>
      <c r="D97" s="26"/>
      <c r="E97" s="51"/>
      <c r="F97" s="54"/>
      <c r="G97" s="55"/>
      <c r="H97" s="55"/>
      <c r="I97" s="55"/>
      <c r="J97" s="56">
        <f>Issues[[#This Row],[Severity *(1, 3, 5)]]*Issues[[#This Row],[Occurrence *(1, 3, 5)]]*Issues[[#This Row],[Detection *(1, 3, 5)]]</f>
        <v>0</v>
      </c>
    </row>
    <row r="98" spans="2:10" ht="15" x14ac:dyDescent="0.25">
      <c r="B98" s="17"/>
      <c r="C98" s="51"/>
      <c r="D98" s="26"/>
      <c r="E98" s="51"/>
      <c r="F98" s="54"/>
      <c r="G98" s="55"/>
      <c r="H98" s="55"/>
      <c r="I98" s="55"/>
      <c r="J98" s="56">
        <f>Issues[[#This Row],[Severity *(1, 3, 5)]]*Issues[[#This Row],[Occurrence *(1, 3, 5)]]*Issues[[#This Row],[Detection *(1, 3, 5)]]</f>
        <v>0</v>
      </c>
    </row>
    <row r="99" spans="2:10" ht="15" x14ac:dyDescent="0.25">
      <c r="B99" s="17"/>
      <c r="C99" s="51"/>
      <c r="D99" s="26"/>
      <c r="E99" s="51"/>
      <c r="F99" s="54"/>
      <c r="G99" s="55"/>
      <c r="H99" s="55"/>
      <c r="I99" s="55"/>
      <c r="J99" s="56">
        <f>Issues[[#This Row],[Severity *(1, 3, 5)]]*Issues[[#This Row],[Occurrence *(1, 3, 5)]]*Issues[[#This Row],[Detection *(1, 3, 5)]]</f>
        <v>0</v>
      </c>
    </row>
    <row r="100" spans="2:10" ht="15" x14ac:dyDescent="0.25">
      <c r="B100" s="17"/>
      <c r="C100" s="51"/>
      <c r="D100" s="26"/>
      <c r="E100" s="51"/>
      <c r="F100" s="54"/>
      <c r="G100" s="55"/>
      <c r="H100" s="55"/>
      <c r="I100" s="55"/>
      <c r="J100" s="56">
        <f>Issues[[#This Row],[Severity *(1, 3, 5)]]*Issues[[#This Row],[Occurrence *(1, 3, 5)]]*Issues[[#This Row],[Detection *(1, 3, 5)]]</f>
        <v>0</v>
      </c>
    </row>
    <row r="101" spans="2:10" ht="15" x14ac:dyDescent="0.25">
      <c r="B101" s="17"/>
      <c r="C101" s="51"/>
      <c r="D101" s="26"/>
      <c r="E101" s="51"/>
      <c r="F101" s="54"/>
      <c r="G101" s="55"/>
      <c r="H101" s="55"/>
      <c r="I101" s="55"/>
      <c r="J101" s="56">
        <f>Issues[[#This Row],[Severity *(1, 3, 5)]]*Issues[[#This Row],[Occurrence *(1, 3, 5)]]*Issues[[#This Row],[Detection *(1, 3, 5)]]</f>
        <v>0</v>
      </c>
    </row>
    <row r="102" spans="2:10" ht="15" x14ac:dyDescent="0.25">
      <c r="B102" s="17"/>
      <c r="C102" s="51"/>
      <c r="D102" s="26"/>
      <c r="E102" s="51"/>
      <c r="F102" s="54"/>
      <c r="G102" s="55"/>
      <c r="H102" s="55"/>
      <c r="I102" s="55"/>
      <c r="J102" s="56">
        <f>Issues[[#This Row],[Severity *(1, 3, 5)]]*Issues[[#This Row],[Occurrence *(1, 3, 5)]]*Issues[[#This Row],[Detection *(1, 3, 5)]]</f>
        <v>0</v>
      </c>
    </row>
    <row r="103" spans="2:10" ht="15" x14ac:dyDescent="0.25">
      <c r="B103" s="17"/>
      <c r="C103" s="51"/>
      <c r="D103" s="26"/>
      <c r="E103" s="51"/>
      <c r="F103" s="54"/>
      <c r="G103" s="55"/>
      <c r="H103" s="55"/>
      <c r="I103" s="55"/>
      <c r="J103" s="56">
        <f>Issues[[#This Row],[Severity *(1, 3, 5)]]*Issues[[#This Row],[Occurrence *(1, 3, 5)]]*Issues[[#This Row],[Detection *(1, 3, 5)]]</f>
        <v>0</v>
      </c>
    </row>
    <row r="104" spans="2:10" ht="15" x14ac:dyDescent="0.25">
      <c r="B104" s="17"/>
      <c r="C104" s="51"/>
      <c r="D104" s="26"/>
      <c r="E104" s="51"/>
      <c r="F104" s="54"/>
      <c r="G104" s="55"/>
      <c r="H104" s="55"/>
      <c r="I104" s="55"/>
      <c r="J104" s="56">
        <f>Issues[[#This Row],[Severity *(1, 3, 5)]]*Issues[[#This Row],[Occurrence *(1, 3, 5)]]*Issues[[#This Row],[Detection *(1, 3, 5)]]</f>
        <v>0</v>
      </c>
    </row>
    <row r="105" spans="2:10" ht="15" x14ac:dyDescent="0.25">
      <c r="B105" s="17"/>
      <c r="C105" s="51"/>
      <c r="D105" s="26"/>
      <c r="E105" s="51"/>
      <c r="F105" s="54"/>
      <c r="G105" s="55"/>
      <c r="H105" s="55"/>
      <c r="I105" s="55"/>
      <c r="J105" s="56">
        <f>Issues[[#This Row],[Severity *(1, 3, 5)]]*Issues[[#This Row],[Occurrence *(1, 3, 5)]]*Issues[[#This Row],[Detection *(1, 3, 5)]]</f>
        <v>0</v>
      </c>
    </row>
    <row r="106" spans="2:10" ht="15" x14ac:dyDescent="0.25">
      <c r="B106" s="17"/>
      <c r="C106" s="51"/>
      <c r="D106" s="26"/>
      <c r="E106" s="51"/>
      <c r="F106" s="54"/>
      <c r="G106" s="55"/>
      <c r="H106" s="55"/>
      <c r="I106" s="55"/>
      <c r="J106" s="56">
        <f>Issues[[#This Row],[Severity *(1, 3, 5)]]*Issues[[#This Row],[Occurrence *(1, 3, 5)]]*Issues[[#This Row],[Detection *(1, 3, 5)]]</f>
        <v>0</v>
      </c>
    </row>
    <row r="107" spans="2:10" ht="15" x14ac:dyDescent="0.25">
      <c r="B107" s="17"/>
      <c r="C107" s="51"/>
      <c r="D107" s="26"/>
      <c r="E107" s="51"/>
      <c r="F107" s="54"/>
      <c r="G107" s="55"/>
      <c r="H107" s="55"/>
      <c r="I107" s="55"/>
      <c r="J107" s="56">
        <f>Issues[[#This Row],[Severity *(1, 3, 5)]]*Issues[[#This Row],[Occurrence *(1, 3, 5)]]*Issues[[#This Row],[Detection *(1, 3, 5)]]</f>
        <v>0</v>
      </c>
    </row>
    <row r="108" spans="2:10" ht="15" x14ac:dyDescent="0.25">
      <c r="B108" s="17"/>
      <c r="C108" s="51"/>
      <c r="D108" s="26"/>
      <c r="E108" s="51"/>
      <c r="F108" s="54"/>
      <c r="G108" s="55"/>
      <c r="H108" s="55"/>
      <c r="I108" s="55"/>
      <c r="J108" s="56">
        <f>Issues[[#This Row],[Severity *(1, 3, 5)]]*Issues[[#This Row],[Occurrence *(1, 3, 5)]]*Issues[[#This Row],[Detection *(1, 3, 5)]]</f>
        <v>0</v>
      </c>
    </row>
    <row r="109" spans="2:10" ht="15" x14ac:dyDescent="0.25">
      <c r="B109" s="17"/>
      <c r="C109" s="51"/>
      <c r="D109" s="26"/>
      <c r="E109" s="51"/>
      <c r="F109" s="54"/>
      <c r="G109" s="55"/>
      <c r="H109" s="55"/>
      <c r="I109" s="55"/>
      <c r="J109" s="56">
        <f>Issues[[#This Row],[Severity *(1, 3, 5)]]*Issues[[#This Row],[Occurrence *(1, 3, 5)]]*Issues[[#This Row],[Detection *(1, 3, 5)]]</f>
        <v>0</v>
      </c>
    </row>
    <row r="110" spans="2:10" ht="15" x14ac:dyDescent="0.25">
      <c r="B110" s="17"/>
      <c r="C110" s="51"/>
      <c r="D110" s="26"/>
      <c r="E110" s="51"/>
      <c r="F110" s="54"/>
      <c r="G110" s="55"/>
      <c r="H110" s="55"/>
      <c r="I110" s="55"/>
      <c r="J110" s="56">
        <f>Issues[[#This Row],[Severity *(1, 3, 5)]]*Issues[[#This Row],[Occurrence *(1, 3, 5)]]*Issues[[#This Row],[Detection *(1, 3, 5)]]</f>
        <v>0</v>
      </c>
    </row>
    <row r="111" spans="2:10" ht="15" x14ac:dyDescent="0.25">
      <c r="B111" s="17"/>
      <c r="C111" s="51"/>
      <c r="D111" s="26"/>
      <c r="E111" s="51"/>
      <c r="F111" s="54"/>
      <c r="G111" s="55"/>
      <c r="H111" s="55"/>
      <c r="I111" s="55"/>
      <c r="J111" s="56">
        <f>Issues[[#This Row],[Severity *(1, 3, 5)]]*Issues[[#This Row],[Occurrence *(1, 3, 5)]]*Issues[[#This Row],[Detection *(1, 3, 5)]]</f>
        <v>0</v>
      </c>
    </row>
    <row r="112" spans="2:10" ht="15" x14ac:dyDescent="0.25">
      <c r="B112" s="17"/>
      <c r="C112" s="51"/>
      <c r="D112" s="26"/>
      <c r="E112" s="51"/>
      <c r="F112" s="54"/>
      <c r="G112" s="55"/>
      <c r="H112" s="55"/>
      <c r="I112" s="55"/>
      <c r="J112" s="56">
        <f>Issues[[#This Row],[Severity *(1, 3, 5)]]*Issues[[#This Row],[Occurrence *(1, 3, 5)]]*Issues[[#This Row],[Detection *(1, 3, 5)]]</f>
        <v>0</v>
      </c>
    </row>
    <row r="113" spans="2:10" ht="15" x14ac:dyDescent="0.25">
      <c r="B113" s="17"/>
      <c r="C113" s="51"/>
      <c r="D113" s="26"/>
      <c r="E113" s="51"/>
      <c r="F113" s="54"/>
      <c r="G113" s="55"/>
      <c r="H113" s="55"/>
      <c r="I113" s="55"/>
      <c r="J113" s="56">
        <f>Issues[[#This Row],[Severity *(1, 3, 5)]]*Issues[[#This Row],[Occurrence *(1, 3, 5)]]*Issues[[#This Row],[Detection *(1, 3, 5)]]</f>
        <v>0</v>
      </c>
    </row>
    <row r="114" spans="2:10" ht="15" x14ac:dyDescent="0.25">
      <c r="B114" s="17"/>
      <c r="C114" s="51"/>
      <c r="D114" s="26"/>
      <c r="E114" s="51"/>
      <c r="F114" s="54"/>
      <c r="G114" s="55"/>
      <c r="H114" s="55"/>
      <c r="I114" s="55"/>
      <c r="J114" s="56">
        <f>Issues[[#This Row],[Severity *(1, 3, 5)]]*Issues[[#This Row],[Occurrence *(1, 3, 5)]]*Issues[[#This Row],[Detection *(1, 3, 5)]]</f>
        <v>0</v>
      </c>
    </row>
    <row r="115" spans="2:10" ht="15" x14ac:dyDescent="0.25">
      <c r="B115" s="17"/>
      <c r="C115" s="51"/>
      <c r="D115" s="26"/>
      <c r="E115" s="51"/>
      <c r="F115" s="54"/>
      <c r="G115" s="55"/>
      <c r="H115" s="55"/>
      <c r="I115" s="55"/>
      <c r="J115" s="56">
        <f>Issues[[#This Row],[Severity *(1, 3, 5)]]*Issues[[#This Row],[Occurrence *(1, 3, 5)]]*Issues[[#This Row],[Detection *(1, 3, 5)]]</f>
        <v>0</v>
      </c>
    </row>
    <row r="116" spans="2:10" ht="15" x14ac:dyDescent="0.25">
      <c r="B116" s="17"/>
      <c r="C116" s="51"/>
      <c r="D116" s="26"/>
      <c r="E116" s="51"/>
      <c r="F116" s="54"/>
      <c r="G116" s="55"/>
      <c r="H116" s="55"/>
      <c r="I116" s="55"/>
      <c r="J116" s="56">
        <f>Issues[[#This Row],[Severity *(1, 3, 5)]]*Issues[[#This Row],[Occurrence *(1, 3, 5)]]*Issues[[#This Row],[Detection *(1, 3, 5)]]</f>
        <v>0</v>
      </c>
    </row>
    <row r="117" spans="2:10" ht="15" x14ac:dyDescent="0.25">
      <c r="B117" s="17"/>
      <c r="C117" s="51"/>
      <c r="D117" s="26"/>
      <c r="E117" s="51"/>
      <c r="F117" s="54"/>
      <c r="G117" s="55"/>
      <c r="H117" s="55"/>
      <c r="I117" s="55"/>
      <c r="J117" s="56">
        <f>Issues[[#This Row],[Severity *(1, 3, 5)]]*Issues[[#This Row],[Occurrence *(1, 3, 5)]]*Issues[[#This Row],[Detection *(1, 3, 5)]]</f>
        <v>0</v>
      </c>
    </row>
    <row r="118" spans="2:10" ht="15" x14ac:dyDescent="0.25">
      <c r="B118" s="17"/>
      <c r="C118" s="51"/>
      <c r="D118" s="26"/>
      <c r="E118" s="51"/>
      <c r="F118" s="54"/>
      <c r="G118" s="55"/>
      <c r="H118" s="55"/>
      <c r="I118" s="55"/>
      <c r="J118" s="56">
        <f>Issues[[#This Row],[Severity *(1, 3, 5)]]*Issues[[#This Row],[Occurrence *(1, 3, 5)]]*Issues[[#This Row],[Detection *(1, 3, 5)]]</f>
        <v>0</v>
      </c>
    </row>
    <row r="119" spans="2:10" ht="15" x14ac:dyDescent="0.25">
      <c r="B119" s="17"/>
      <c r="C119" s="51"/>
      <c r="D119" s="26"/>
      <c r="E119" s="51"/>
      <c r="F119" s="54"/>
      <c r="G119" s="55"/>
      <c r="H119" s="55"/>
      <c r="I119" s="55"/>
      <c r="J119" s="56">
        <f>Issues[[#This Row],[Severity *(1, 3, 5)]]*Issues[[#This Row],[Occurrence *(1, 3, 5)]]*Issues[[#This Row],[Detection *(1, 3, 5)]]</f>
        <v>0</v>
      </c>
    </row>
    <row r="120" spans="2:10" ht="15" x14ac:dyDescent="0.25">
      <c r="B120" s="17"/>
      <c r="C120" s="51"/>
      <c r="D120" s="26"/>
      <c r="E120" s="51"/>
      <c r="F120" s="54"/>
      <c r="G120" s="55"/>
      <c r="H120" s="55"/>
      <c r="I120" s="55"/>
      <c r="J120" s="56">
        <f>Issues[[#This Row],[Severity *(1, 3, 5)]]*Issues[[#This Row],[Occurrence *(1, 3, 5)]]*Issues[[#This Row],[Detection *(1, 3, 5)]]</f>
        <v>0</v>
      </c>
    </row>
    <row r="121" spans="2:10" ht="15" x14ac:dyDescent="0.25">
      <c r="B121" s="17"/>
      <c r="C121" s="51"/>
      <c r="D121" s="26"/>
      <c r="E121" s="51"/>
      <c r="F121" s="54"/>
      <c r="G121" s="55"/>
      <c r="H121" s="55"/>
      <c r="I121" s="55"/>
      <c r="J121" s="56">
        <f>Issues[[#This Row],[Severity *(1, 3, 5)]]*Issues[[#This Row],[Occurrence *(1, 3, 5)]]*Issues[[#This Row],[Detection *(1, 3, 5)]]</f>
        <v>0</v>
      </c>
    </row>
    <row r="122" spans="2:10" ht="15" x14ac:dyDescent="0.25">
      <c r="B122" s="17"/>
      <c r="C122" s="51"/>
      <c r="D122" s="26"/>
      <c r="E122" s="51"/>
      <c r="F122" s="54"/>
      <c r="G122" s="55"/>
      <c r="H122" s="55"/>
      <c r="I122" s="55"/>
      <c r="J122" s="56">
        <f>Issues[[#This Row],[Severity *(1, 3, 5)]]*Issues[[#This Row],[Occurrence *(1, 3, 5)]]*Issues[[#This Row],[Detection *(1, 3, 5)]]</f>
        <v>0</v>
      </c>
    </row>
    <row r="123" spans="2:10" ht="15" x14ac:dyDescent="0.25">
      <c r="B123" s="17"/>
      <c r="C123" s="51"/>
      <c r="D123" s="26"/>
      <c r="E123" s="51"/>
      <c r="F123" s="54"/>
      <c r="G123" s="55"/>
      <c r="H123" s="55"/>
      <c r="I123" s="55"/>
      <c r="J123" s="56">
        <f>Issues[[#This Row],[Severity *(1, 3, 5)]]*Issues[[#This Row],[Occurrence *(1, 3, 5)]]*Issues[[#This Row],[Detection *(1, 3, 5)]]</f>
        <v>0</v>
      </c>
    </row>
    <row r="124" spans="2:10" ht="15" x14ac:dyDescent="0.25">
      <c r="B124" s="17"/>
      <c r="C124" s="51"/>
      <c r="D124" s="26"/>
      <c r="E124" s="51"/>
      <c r="F124" s="54"/>
      <c r="G124" s="55"/>
      <c r="H124" s="55"/>
      <c r="I124" s="55"/>
      <c r="J124" s="56">
        <f>Issues[[#This Row],[Severity *(1, 3, 5)]]*Issues[[#This Row],[Occurrence *(1, 3, 5)]]*Issues[[#This Row],[Detection *(1, 3, 5)]]</f>
        <v>0</v>
      </c>
    </row>
    <row r="125" spans="2:10" ht="15" x14ac:dyDescent="0.25">
      <c r="B125" s="17"/>
      <c r="C125" s="51"/>
      <c r="D125" s="26"/>
      <c r="E125" s="51"/>
      <c r="F125" s="54"/>
      <c r="G125" s="55"/>
      <c r="H125" s="55"/>
      <c r="I125" s="55"/>
      <c r="J125" s="56">
        <f>Issues[[#This Row],[Severity *(1, 3, 5)]]*Issues[[#This Row],[Occurrence *(1, 3, 5)]]*Issues[[#This Row],[Detection *(1, 3, 5)]]</f>
        <v>0</v>
      </c>
    </row>
    <row r="126" spans="2:10" ht="15" x14ac:dyDescent="0.25">
      <c r="B126" s="17"/>
      <c r="C126" s="51"/>
      <c r="D126" s="26"/>
      <c r="E126" s="51"/>
      <c r="F126" s="54"/>
      <c r="G126" s="55"/>
      <c r="H126" s="55"/>
      <c r="I126" s="55"/>
      <c r="J126" s="56">
        <f>Issues[[#This Row],[Severity *(1, 3, 5)]]*Issues[[#This Row],[Occurrence *(1, 3, 5)]]*Issues[[#This Row],[Detection *(1, 3, 5)]]</f>
        <v>0</v>
      </c>
    </row>
    <row r="127" spans="2:10" ht="15" x14ac:dyDescent="0.25">
      <c r="B127" s="17"/>
      <c r="C127" s="51"/>
      <c r="D127" s="26"/>
      <c r="E127" s="51"/>
      <c r="F127" s="54"/>
      <c r="G127" s="55"/>
      <c r="H127" s="55"/>
      <c r="I127" s="55"/>
      <c r="J127" s="56">
        <f>Issues[[#This Row],[Severity *(1, 3, 5)]]*Issues[[#This Row],[Occurrence *(1, 3, 5)]]*Issues[[#This Row],[Detection *(1, 3, 5)]]</f>
        <v>0</v>
      </c>
    </row>
    <row r="128" spans="2:10" ht="15" x14ac:dyDescent="0.25">
      <c r="B128" s="17"/>
      <c r="C128" s="51"/>
      <c r="D128" s="26"/>
      <c r="E128" s="51"/>
      <c r="F128" s="54"/>
      <c r="G128" s="55"/>
      <c r="H128" s="55"/>
      <c r="I128" s="55"/>
      <c r="J128" s="56">
        <f>Issues[[#This Row],[Severity *(1, 3, 5)]]*Issues[[#This Row],[Occurrence *(1, 3, 5)]]*Issues[[#This Row],[Detection *(1, 3, 5)]]</f>
        <v>0</v>
      </c>
    </row>
    <row r="129" spans="2:10" ht="15" x14ac:dyDescent="0.25">
      <c r="B129" s="17"/>
      <c r="C129" s="51"/>
      <c r="D129" s="26"/>
      <c r="E129" s="51"/>
      <c r="F129" s="54"/>
      <c r="G129" s="55"/>
      <c r="H129" s="55"/>
      <c r="I129" s="55"/>
      <c r="J129" s="56">
        <f>Issues[[#This Row],[Severity *(1, 3, 5)]]*Issues[[#This Row],[Occurrence *(1, 3, 5)]]*Issues[[#This Row],[Detection *(1, 3, 5)]]</f>
        <v>0</v>
      </c>
    </row>
    <row r="130" spans="2:10" ht="15" x14ac:dyDescent="0.25">
      <c r="B130" s="17"/>
      <c r="C130" s="51"/>
      <c r="D130" s="26"/>
      <c r="E130" s="51"/>
      <c r="F130" s="54"/>
      <c r="G130" s="55"/>
      <c r="H130" s="55"/>
      <c r="I130" s="55"/>
      <c r="J130" s="56">
        <f>Issues[[#This Row],[Severity *(1, 3, 5)]]*Issues[[#This Row],[Occurrence *(1, 3, 5)]]*Issues[[#This Row],[Detection *(1, 3, 5)]]</f>
        <v>0</v>
      </c>
    </row>
    <row r="131" spans="2:10" ht="15" x14ac:dyDescent="0.25">
      <c r="B131" s="17"/>
      <c r="C131" s="51"/>
      <c r="D131" s="26"/>
      <c r="E131" s="51"/>
      <c r="F131" s="54"/>
      <c r="G131" s="55"/>
      <c r="H131" s="55"/>
      <c r="I131" s="55"/>
      <c r="J131" s="56">
        <f>Issues[[#This Row],[Severity *(1, 3, 5)]]*Issues[[#This Row],[Occurrence *(1, 3, 5)]]*Issues[[#This Row],[Detection *(1, 3, 5)]]</f>
        <v>0</v>
      </c>
    </row>
    <row r="132" spans="2:10" ht="15" x14ac:dyDescent="0.25">
      <c r="B132" s="17"/>
      <c r="C132" s="51"/>
      <c r="D132" s="26"/>
      <c r="E132" s="51"/>
      <c r="F132" s="54"/>
      <c r="G132" s="55"/>
      <c r="H132" s="55"/>
      <c r="I132" s="55"/>
      <c r="J132" s="56">
        <f>Issues[[#This Row],[Severity *(1, 3, 5)]]*Issues[[#This Row],[Occurrence *(1, 3, 5)]]*Issues[[#This Row],[Detection *(1, 3, 5)]]</f>
        <v>0</v>
      </c>
    </row>
    <row r="133" spans="2:10" ht="15" x14ac:dyDescent="0.25">
      <c r="B133" s="17"/>
      <c r="C133" s="51"/>
      <c r="D133" s="26"/>
      <c r="E133" s="51"/>
      <c r="F133" s="54"/>
      <c r="G133" s="55"/>
      <c r="H133" s="55"/>
      <c r="I133" s="55"/>
      <c r="J133" s="56">
        <f>Issues[[#This Row],[Severity *(1, 3, 5)]]*Issues[[#This Row],[Occurrence *(1, 3, 5)]]*Issues[[#This Row],[Detection *(1, 3, 5)]]</f>
        <v>0</v>
      </c>
    </row>
    <row r="134" spans="2:10" ht="15" x14ac:dyDescent="0.25">
      <c r="B134" s="17"/>
      <c r="C134" s="51"/>
      <c r="D134" s="26"/>
      <c r="E134" s="51"/>
      <c r="F134" s="54"/>
      <c r="G134" s="55"/>
      <c r="H134" s="55"/>
      <c r="I134" s="55"/>
      <c r="J134" s="56">
        <f>Issues[[#This Row],[Severity *(1, 3, 5)]]*Issues[[#This Row],[Occurrence *(1, 3, 5)]]*Issues[[#This Row],[Detection *(1, 3, 5)]]</f>
        <v>0</v>
      </c>
    </row>
    <row r="135" spans="2:10" ht="15" x14ac:dyDescent="0.25">
      <c r="B135" s="17"/>
      <c r="C135" s="51"/>
      <c r="D135" s="26"/>
      <c r="E135" s="51"/>
      <c r="F135" s="54"/>
      <c r="G135" s="55"/>
      <c r="H135" s="55"/>
      <c r="I135" s="55"/>
      <c r="J135" s="56">
        <f>Issues[[#This Row],[Severity *(1, 3, 5)]]*Issues[[#This Row],[Occurrence *(1, 3, 5)]]*Issues[[#This Row],[Detection *(1, 3, 5)]]</f>
        <v>0</v>
      </c>
    </row>
    <row r="136" spans="2:10" ht="15" x14ac:dyDescent="0.25">
      <c r="B136" s="17"/>
      <c r="C136" s="51"/>
      <c r="D136" s="26"/>
      <c r="E136" s="51"/>
      <c r="F136" s="54"/>
      <c r="G136" s="55"/>
      <c r="H136" s="55"/>
      <c r="I136" s="55"/>
      <c r="J136" s="56">
        <f>Issues[[#This Row],[Severity *(1, 3, 5)]]*Issues[[#This Row],[Occurrence *(1, 3, 5)]]*Issues[[#This Row],[Detection *(1, 3, 5)]]</f>
        <v>0</v>
      </c>
    </row>
    <row r="137" spans="2:10" ht="15" x14ac:dyDescent="0.25">
      <c r="B137" s="17"/>
      <c r="C137" s="51"/>
      <c r="D137" s="26"/>
      <c r="E137" s="51"/>
      <c r="F137" s="54"/>
      <c r="G137" s="55"/>
      <c r="H137" s="55"/>
      <c r="I137" s="55"/>
      <c r="J137" s="56">
        <f>Issues[[#This Row],[Severity *(1, 3, 5)]]*Issues[[#This Row],[Occurrence *(1, 3, 5)]]*Issues[[#This Row],[Detection *(1, 3, 5)]]</f>
        <v>0</v>
      </c>
    </row>
    <row r="138" spans="2:10" ht="15" x14ac:dyDescent="0.25">
      <c r="B138" s="17"/>
      <c r="C138" s="51"/>
      <c r="D138" s="26"/>
      <c r="E138" s="51"/>
      <c r="F138" s="54"/>
      <c r="G138" s="55"/>
      <c r="H138" s="55"/>
      <c r="I138" s="55"/>
      <c r="J138" s="56">
        <f>Issues[[#This Row],[Severity *(1, 3, 5)]]*Issues[[#This Row],[Occurrence *(1, 3, 5)]]*Issues[[#This Row],[Detection *(1, 3, 5)]]</f>
        <v>0</v>
      </c>
    </row>
    <row r="139" spans="2:10" ht="15" x14ac:dyDescent="0.25">
      <c r="B139" s="17"/>
      <c r="C139" s="51"/>
      <c r="D139" s="26"/>
      <c r="E139" s="51"/>
      <c r="F139" s="54"/>
      <c r="G139" s="55"/>
      <c r="H139" s="55"/>
      <c r="I139" s="55"/>
      <c r="J139" s="56">
        <f>Issues[[#This Row],[Severity *(1, 3, 5)]]*Issues[[#This Row],[Occurrence *(1, 3, 5)]]*Issues[[#This Row],[Detection *(1, 3, 5)]]</f>
        <v>0</v>
      </c>
    </row>
    <row r="140" spans="2:10" ht="15" x14ac:dyDescent="0.25">
      <c r="B140" s="17"/>
      <c r="C140" s="51"/>
      <c r="D140" s="26"/>
      <c r="E140" s="51"/>
      <c r="F140" s="54"/>
      <c r="G140" s="55"/>
      <c r="H140" s="55"/>
      <c r="I140" s="55"/>
      <c r="J140" s="56">
        <f>Issues[[#This Row],[Severity *(1, 3, 5)]]*Issues[[#This Row],[Occurrence *(1, 3, 5)]]*Issues[[#This Row],[Detection *(1, 3, 5)]]</f>
        <v>0</v>
      </c>
    </row>
    <row r="141" spans="2:10" ht="15" x14ac:dyDescent="0.25">
      <c r="B141" s="17"/>
      <c r="C141" s="51"/>
      <c r="D141" s="26"/>
      <c r="E141" s="51"/>
      <c r="F141" s="54"/>
      <c r="G141" s="55"/>
      <c r="H141" s="55"/>
      <c r="I141" s="55"/>
      <c r="J141" s="56">
        <f>Issues[[#This Row],[Severity *(1, 3, 5)]]*Issues[[#This Row],[Occurrence *(1, 3, 5)]]*Issues[[#This Row],[Detection *(1, 3, 5)]]</f>
        <v>0</v>
      </c>
    </row>
    <row r="142" spans="2:10" ht="15" x14ac:dyDescent="0.25">
      <c r="B142" s="17"/>
      <c r="C142" s="51"/>
      <c r="D142" s="26"/>
      <c r="E142" s="51"/>
      <c r="F142" s="54"/>
      <c r="G142" s="55"/>
      <c r="H142" s="55"/>
      <c r="I142" s="55"/>
      <c r="J142" s="56">
        <f>Issues[[#This Row],[Severity *(1, 3, 5)]]*Issues[[#This Row],[Occurrence *(1, 3, 5)]]*Issues[[#This Row],[Detection *(1, 3, 5)]]</f>
        <v>0</v>
      </c>
    </row>
    <row r="143" spans="2:10" ht="15" x14ac:dyDescent="0.25">
      <c r="B143" s="17"/>
      <c r="C143" s="58"/>
      <c r="D143" s="26"/>
      <c r="E143" s="58"/>
      <c r="F143" s="59"/>
      <c r="G143" s="55"/>
      <c r="H143" s="55"/>
      <c r="I143" s="55"/>
      <c r="J143" s="56"/>
    </row>
    <row r="144" spans="2:10" ht="15" x14ac:dyDescent="0.25">
      <c r="B144" s="17"/>
      <c r="C144" s="58"/>
      <c r="D144" s="26"/>
      <c r="E144" s="58"/>
      <c r="F144" s="59"/>
      <c r="G144" s="55"/>
      <c r="H144" s="55"/>
      <c r="I144" s="55"/>
      <c r="J144" s="56"/>
    </row>
    <row r="145" spans="2:10" ht="15" x14ac:dyDescent="0.25">
      <c r="B145" s="17"/>
      <c r="C145" s="58"/>
      <c r="D145" s="26"/>
      <c r="E145" s="58"/>
      <c r="F145" s="59"/>
      <c r="G145" s="55"/>
      <c r="H145" s="55"/>
      <c r="I145" s="55"/>
      <c r="J145" s="56"/>
    </row>
    <row r="146" spans="2:10" ht="15" x14ac:dyDescent="0.25">
      <c r="B146" s="17"/>
      <c r="C146" s="58"/>
      <c r="D146" s="26"/>
      <c r="E146" s="58"/>
      <c r="F146" s="59"/>
      <c r="G146" s="55"/>
      <c r="H146" s="55"/>
      <c r="I146" s="55"/>
      <c r="J146" s="56"/>
    </row>
    <row r="147" spans="2:10" ht="15" x14ac:dyDescent="0.25">
      <c r="B147" s="17"/>
      <c r="C147" s="58"/>
      <c r="D147" s="26"/>
      <c r="E147" s="58"/>
      <c r="F147" s="59"/>
      <c r="G147" s="55"/>
      <c r="H147" s="55"/>
      <c r="I147" s="55"/>
      <c r="J147" s="56"/>
    </row>
    <row r="148" spans="2:10" ht="15" x14ac:dyDescent="0.25">
      <c r="B148" s="17"/>
      <c r="C148" s="58"/>
      <c r="D148" s="26"/>
      <c r="E148" s="58"/>
      <c r="F148" s="59"/>
      <c r="G148" s="55"/>
      <c r="H148" s="55"/>
      <c r="I148" s="55"/>
      <c r="J148" s="56"/>
    </row>
    <row r="149" spans="2:10" ht="15" x14ac:dyDescent="0.25">
      <c r="B149" s="17"/>
      <c r="C149" s="58"/>
      <c r="D149" s="26"/>
      <c r="E149" s="58"/>
      <c r="F149" s="59"/>
      <c r="G149" s="55"/>
      <c r="H149" s="55"/>
      <c r="I149" s="55"/>
      <c r="J149" s="56"/>
    </row>
    <row r="150" spans="2:10" ht="15" x14ac:dyDescent="0.25">
      <c r="B150" s="17"/>
      <c r="C150" s="58"/>
      <c r="D150" s="26"/>
      <c r="E150" s="58"/>
      <c r="F150" s="59"/>
      <c r="G150" s="55"/>
      <c r="H150" s="55"/>
      <c r="I150" s="55"/>
      <c r="J150" s="56"/>
    </row>
    <row r="151" spans="2:10" ht="15" x14ac:dyDescent="0.25">
      <c r="B151" s="17"/>
      <c r="C151" s="58"/>
      <c r="D151" s="60"/>
      <c r="E151" s="58"/>
      <c r="F151" s="59"/>
      <c r="G151" s="55"/>
      <c r="H151" s="55"/>
      <c r="I151" s="55"/>
      <c r="J151" s="56"/>
    </row>
    <row r="152" spans="2:10" ht="15" x14ac:dyDescent="0.25">
      <c r="B152" s="17"/>
      <c r="C152" s="58"/>
      <c r="D152" s="60"/>
      <c r="E152" s="58"/>
      <c r="F152" s="59"/>
      <c r="G152" s="55"/>
      <c r="H152" s="55"/>
      <c r="I152" s="55"/>
      <c r="J152" s="56"/>
    </row>
    <row r="153" spans="2:10" ht="15" x14ac:dyDescent="0.25">
      <c r="B153" s="17"/>
      <c r="C153" s="58"/>
      <c r="D153" s="60"/>
      <c r="E153" s="58"/>
      <c r="F153" s="59"/>
      <c r="G153" s="55"/>
      <c r="H153" s="55"/>
      <c r="I153" s="55"/>
      <c r="J153" s="56"/>
    </row>
    <row r="154" spans="2:10" ht="15" x14ac:dyDescent="0.25">
      <c r="B154" s="17"/>
      <c r="C154" s="58"/>
      <c r="D154" s="60"/>
      <c r="E154" s="58"/>
      <c r="F154" s="59"/>
      <c r="G154" s="55"/>
      <c r="H154" s="55"/>
      <c r="I154" s="55"/>
      <c r="J154" s="56"/>
    </row>
    <row r="155" spans="2:10" ht="15" x14ac:dyDescent="0.25">
      <c r="B155" s="17"/>
      <c r="C155" s="58"/>
      <c r="D155" s="60"/>
      <c r="E155" s="58"/>
      <c r="F155" s="59"/>
      <c r="G155" s="55"/>
      <c r="H155" s="55"/>
      <c r="I155" s="55"/>
      <c r="J155" s="56"/>
    </row>
  </sheetData>
  <mergeCells count="6">
    <mergeCell ref="B2:D2"/>
    <mergeCell ref="F2:J2"/>
    <mergeCell ref="B7:J7"/>
    <mergeCell ref="D3:F3"/>
    <mergeCell ref="I3:J3"/>
    <mergeCell ref="D5:F5"/>
  </mergeCells>
  <conditionalFormatting sqref="G9:I142">
    <cfRule type="colorScale" priority="2">
      <colorScale>
        <cfvo type="min"/>
        <cfvo type="percent" val="50"/>
        <cfvo type="max"/>
        <color rgb="FF92D050"/>
        <color rgb="FFFFD505"/>
        <color rgb="FFFF4747"/>
      </colorScale>
    </cfRule>
  </conditionalFormatting>
  <conditionalFormatting sqref="J9:J142">
    <cfRule type="colorScale" priority="6">
      <colorScale>
        <cfvo type="min"/>
        <cfvo type="percent" val="50"/>
        <cfvo type="max"/>
        <color rgb="FF92D050"/>
        <color rgb="FFFFD505"/>
        <color rgb="FFFF4747"/>
      </colorScale>
    </cfRule>
  </conditionalFormatting>
  <dataValidations xWindow="116" yWindow="361" count="13">
    <dataValidation type="date" operator="notEqual" allowBlank="1" showInputMessage="1" showErrorMessage="1" prompt="Enter the date the review was completed in this cell" sqref="I3:J3">
      <formula1>3392</formula1>
    </dataValidation>
    <dataValidation allowBlank="1" prompt="Title of this worksheet is in this cell" sqref="B2"/>
    <dataValidation allowBlank="1" showErrorMessage="1" sqref="B4:C4"/>
    <dataValidation allowBlank="1" sqref="B3 C9:C56 B5 H33:H62"/>
    <dataValidation allowBlank="1" showInputMessage="1" showErrorMessage="1" prompt="Enter the Title of the Course is in this cell" sqref="F2:J2"/>
    <dataValidation type="list" errorStyle="information" allowBlank="1" showInputMessage="1" showErrorMessage="1" errorTitle="Reveiwer" error="Previously entered name is not one of the given choices" prompt="Select the name of Reviewer from drop-down menu" sqref="D3:F3">
      <formula1>Reviewers</formula1>
    </dataValidation>
    <dataValidation allowBlank="1" showInputMessage="1" showErrorMessage="1" prompt="Please include a Hyperlink to the course you are reviewing, using the name of the course as the title, in this cell._x000a_Insert -&gt; Hyperlink" sqref="D5:F5"/>
    <dataValidation type="list" allowBlank="1" showErrorMessage="1" sqref="E9:E142">
      <formula1>INDIRECT($D9)</formula1>
    </dataValidation>
    <dataValidation type="list" errorStyle="warning" allowBlank="1" showDropDown="1" showInputMessage="1" showErrorMessage="1" errorTitle="Scale Value Change" error="By putting in a different number you will be playing with the system. Are you sure you are doing this for a good reason?" sqref="G9:I29">
      <formula1>ScaleValues</formula1>
    </dataValidation>
    <dataValidation type="list" allowBlank="1" showInputMessage="1" showErrorMessage="1" sqref="B9:B142">
      <formula1>Completion</formula1>
    </dataValidation>
    <dataValidation type="list" allowBlank="1" showErrorMessage="1" sqref="D9:D142">
      <formula1>IssueTypes</formula1>
    </dataValidation>
    <dataValidation allowBlank="1" showInputMessage="1" showErrorMessage="1" prompt="Enter the date this course was last revised. If you don't know check the last saved date one of the HTML documents in the Q:// drive" sqref="E6"/>
    <dataValidation allowBlank="1" showInputMessage="1" showErrorMessage="1" promptTitle="Method" prompt="Enter Screen Reader, internet browser, and other programs used in this cell" sqref="D4"/>
  </dataValidations>
  <hyperlinks>
    <hyperlink ref="E8" location="'Accessibility Review'!DescriptiveErrors" tooltip="Visit this link to view a list of more descriptive errors and definitions/help on the issue." display="Descriptive Errors "/>
  </hyperlinks>
  <printOptions horizontalCentered="1"/>
  <pageMargins left="0.7" right="0.7" top="0.75" bottom="0.75" header="0.3" footer="0.3"/>
  <pageSetup scale="41" fitToHeight="0" orientation="portrait"/>
  <headerFooter differentFirst="1">
    <oddFooter>Page &amp;P of &amp;N</oddFooter>
  </headerFooter>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B2:O29"/>
  <sheetViews>
    <sheetView showGridLines="0" workbookViewId="0">
      <selection activeCell="C25" sqref="C25"/>
    </sheetView>
  </sheetViews>
  <sheetFormatPr defaultRowHeight="15" x14ac:dyDescent="0.25"/>
  <cols>
    <col min="2" max="2" width="13.140625" customWidth="1"/>
    <col min="3" max="3" width="16.5703125" customWidth="1"/>
  </cols>
  <sheetData>
    <row r="2" spans="2:3" x14ac:dyDescent="0.25">
      <c r="B2" s="80" t="s">
        <v>13</v>
      </c>
      <c r="C2" s="81"/>
    </row>
    <row r="3" spans="2:3" x14ac:dyDescent="0.25">
      <c r="B3" t="s">
        <v>14</v>
      </c>
      <c r="C3" t="s">
        <v>15</v>
      </c>
    </row>
    <row r="4" spans="2:3" x14ac:dyDescent="0.25">
      <c r="B4" t="s">
        <v>16</v>
      </c>
      <c r="C4">
        <f>COUNTIF(Issues[Issue Type],B4)</f>
        <v>0</v>
      </c>
    </row>
    <row r="5" spans="2:3" x14ac:dyDescent="0.25">
      <c r="B5" t="s">
        <v>17</v>
      </c>
      <c r="C5">
        <f>COUNTIF(Issues[Issue Type],B5)</f>
        <v>0</v>
      </c>
    </row>
    <row r="6" spans="2:3" x14ac:dyDescent="0.25">
      <c r="B6" t="s">
        <v>18</v>
      </c>
      <c r="C6">
        <f>COUNTIF(Issues[Issue Type],B6)</f>
        <v>0</v>
      </c>
    </row>
    <row r="7" spans="2:3" x14ac:dyDescent="0.25">
      <c r="B7" t="s">
        <v>19</v>
      </c>
      <c r="C7">
        <f>COUNTIF(Issues[Issue Type],B7)</f>
        <v>0</v>
      </c>
    </row>
    <row r="8" spans="2:3" x14ac:dyDescent="0.25">
      <c r="B8" t="s">
        <v>20</v>
      </c>
      <c r="C8">
        <f>COUNTIF(Issues[Issue Type],B8)</f>
        <v>0</v>
      </c>
    </row>
    <row r="9" spans="2:3" x14ac:dyDescent="0.25">
      <c r="B9" t="s">
        <v>21</v>
      </c>
      <c r="C9">
        <f>COUNTIF(Issues[Issue Type],B9)</f>
        <v>0</v>
      </c>
    </row>
    <row r="10" spans="2:3" x14ac:dyDescent="0.25">
      <c r="B10" t="s">
        <v>22</v>
      </c>
      <c r="C10">
        <f>COUNTIF(Issues[Issue Type],B10)</f>
        <v>0</v>
      </c>
    </row>
    <row r="11" spans="2:3" x14ac:dyDescent="0.25">
      <c r="B11" t="s">
        <v>23</v>
      </c>
      <c r="C11">
        <f>COUNTIF(Issues[Issue Type],B11)</f>
        <v>0</v>
      </c>
    </row>
    <row r="12" spans="2:3" x14ac:dyDescent="0.25">
      <c r="B12" t="s">
        <v>24</v>
      </c>
      <c r="C12">
        <f>COUNTIF(Issues[Issue Type],B12)</f>
        <v>0</v>
      </c>
    </row>
    <row r="13" spans="2:3" x14ac:dyDescent="0.25">
      <c r="B13" t="s">
        <v>25</v>
      </c>
      <c r="C13">
        <f>SUBTOTAL(109,Issue_Severity[Occurance])</f>
        <v>0</v>
      </c>
    </row>
    <row r="26" spans="2:15" ht="43.5" customHeight="1" x14ac:dyDescent="0.25"/>
    <row r="28" spans="2:15" x14ac:dyDescent="0.25">
      <c r="B28" s="61"/>
    </row>
    <row r="29" spans="2:15" x14ac:dyDescent="0.25">
      <c r="B29" s="61"/>
      <c r="O29" t="str">
        <f>IFERROR(INDEX(Issues[Location],MATCH(0,COUNTIF(#REF!,Issues[Location]),0)),"")</f>
        <v/>
      </c>
    </row>
  </sheetData>
  <mergeCells count="1">
    <mergeCell ref="B2:C2"/>
  </mergeCells>
  <pageMargins left="0.7" right="0.7" top="0.75" bottom="0.75" header="0.3" footer="0.3"/>
  <pageSetup orientation="portrait" horizontalDpi="1200" verticalDpi="1200"/>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C00000"/>
  </sheetPr>
  <dimension ref="B2:S16"/>
  <sheetViews>
    <sheetView showGridLines="0" zoomScale="70" zoomScaleNormal="70" workbookViewId="0">
      <selection activeCell="E9" sqref="E9"/>
    </sheetView>
  </sheetViews>
  <sheetFormatPr defaultRowHeight="15" x14ac:dyDescent="0.25"/>
  <cols>
    <col min="1" max="1" width="10.28515625" customWidth="1"/>
    <col min="2" max="2" width="30.7109375" customWidth="1"/>
    <col min="3" max="3" width="42.7109375" customWidth="1"/>
    <col min="4" max="4" width="30.7109375" customWidth="1"/>
    <col min="5" max="7" width="42.7109375" customWidth="1"/>
    <col min="8" max="8" width="30.7109375" customWidth="1"/>
    <col min="9" max="9" width="42.7109375" customWidth="1"/>
    <col min="10" max="10" width="30.7109375" customWidth="1"/>
    <col min="11" max="11" width="42.7109375" customWidth="1"/>
    <col min="12" max="12" width="30.7109375" customWidth="1"/>
    <col min="13" max="13" width="42.7109375" customWidth="1"/>
    <col min="14" max="14" width="30.7109375" customWidth="1"/>
    <col min="15" max="15" width="42.7109375" customWidth="1"/>
    <col min="16" max="16" width="30.7109375" customWidth="1"/>
    <col min="17" max="17" width="42.7109375" customWidth="1"/>
    <col min="18" max="18" width="30.7109375" customWidth="1"/>
    <col min="19" max="19" width="42.7109375" customWidth="1"/>
    <col min="20" max="20" width="10.28515625" customWidth="1"/>
  </cols>
  <sheetData>
    <row r="2" spans="2:19" ht="20.100000000000001" customHeight="1" thickBot="1" x14ac:dyDescent="0.3">
      <c r="M2" s="82" t="s">
        <v>26</v>
      </c>
      <c r="N2" s="82"/>
      <c r="O2" s="82"/>
      <c r="P2" s="82"/>
      <c r="Q2" s="82"/>
      <c r="R2" s="82"/>
      <c r="S2" s="82"/>
    </row>
    <row r="3" spans="2:19" ht="24" thickBot="1" x14ac:dyDescent="0.4">
      <c r="B3" s="85" t="s">
        <v>27</v>
      </c>
      <c r="C3" s="85"/>
      <c r="D3" s="85"/>
      <c r="E3" s="85"/>
      <c r="F3" s="85"/>
      <c r="G3" s="85"/>
      <c r="H3" s="85"/>
      <c r="I3" s="85"/>
      <c r="J3" s="85"/>
      <c r="K3" s="85"/>
      <c r="L3" s="85"/>
      <c r="M3" s="85"/>
      <c r="N3" s="85"/>
      <c r="O3" s="85"/>
      <c r="P3" s="85"/>
      <c r="Q3" s="85"/>
      <c r="R3" s="85"/>
      <c r="S3" s="85"/>
    </row>
    <row r="4" spans="2:19" ht="18.75" x14ac:dyDescent="0.3">
      <c r="B4" s="83" t="s">
        <v>14</v>
      </c>
      <c r="C4" s="83"/>
      <c r="D4" s="83"/>
      <c r="E4" s="83"/>
      <c r="F4" s="83"/>
      <c r="G4" s="83"/>
      <c r="H4" s="83"/>
      <c r="I4" s="83"/>
      <c r="J4" s="83"/>
      <c r="K4" s="83"/>
      <c r="L4" s="83"/>
      <c r="M4" s="83"/>
      <c r="N4" s="83"/>
      <c r="O4" s="83"/>
      <c r="P4" s="83"/>
      <c r="Q4" s="83"/>
      <c r="R4" s="83"/>
      <c r="S4" s="83"/>
    </row>
    <row r="5" spans="2:19" ht="26.25" x14ac:dyDescent="0.25">
      <c r="B5" s="84" t="s">
        <v>16</v>
      </c>
      <c r="C5" s="84"/>
      <c r="D5" s="84" t="s">
        <v>17</v>
      </c>
      <c r="E5" s="84"/>
      <c r="F5" s="84" t="s">
        <v>18</v>
      </c>
      <c r="G5" s="84"/>
      <c r="H5" s="84" t="s">
        <v>28</v>
      </c>
      <c r="I5" s="84"/>
      <c r="J5" s="84" t="s">
        <v>20</v>
      </c>
      <c r="K5" s="84"/>
      <c r="L5" s="84" t="s">
        <v>21</v>
      </c>
      <c r="M5" s="84"/>
      <c r="N5" s="84" t="s">
        <v>22</v>
      </c>
      <c r="O5" s="84"/>
      <c r="P5" s="87" t="s">
        <v>24</v>
      </c>
      <c r="Q5" s="88"/>
      <c r="R5" s="84" t="s">
        <v>23</v>
      </c>
      <c r="S5" s="84"/>
    </row>
    <row r="6" spans="2:19" ht="19.5" thickBot="1" x14ac:dyDescent="0.35">
      <c r="B6" s="86" t="s">
        <v>29</v>
      </c>
      <c r="C6" s="86"/>
      <c r="D6" s="83"/>
      <c r="E6" s="83"/>
      <c r="F6" s="83"/>
      <c r="G6" s="83"/>
      <c r="H6" s="83"/>
      <c r="I6" s="83"/>
      <c r="J6" s="83"/>
      <c r="K6" s="83"/>
      <c r="L6" s="83"/>
      <c r="M6" s="83"/>
      <c r="N6" s="83"/>
      <c r="O6" s="83"/>
      <c r="P6" s="83"/>
      <c r="Q6" s="83"/>
      <c r="R6" s="83"/>
      <c r="S6" s="83"/>
    </row>
    <row r="7" spans="2:19" ht="298.5" customHeight="1" thickBot="1" x14ac:dyDescent="0.3">
      <c r="B7" s="64" t="s">
        <v>30</v>
      </c>
      <c r="C7" s="68" t="s">
        <v>31</v>
      </c>
      <c r="D7" s="64" t="s">
        <v>32</v>
      </c>
      <c r="E7" s="68" t="s">
        <v>33</v>
      </c>
      <c r="F7" s="64" t="s">
        <v>34</v>
      </c>
      <c r="G7" s="68" t="s">
        <v>127</v>
      </c>
      <c r="H7" s="64" t="s">
        <v>35</v>
      </c>
      <c r="I7" s="68" t="s">
        <v>126</v>
      </c>
      <c r="J7" s="64" t="s">
        <v>36</v>
      </c>
      <c r="K7" s="68" t="s">
        <v>124</v>
      </c>
      <c r="L7" s="64" t="s">
        <v>37</v>
      </c>
      <c r="M7" s="68" t="s">
        <v>38</v>
      </c>
      <c r="N7" s="64" t="s">
        <v>39</v>
      </c>
      <c r="O7" s="68" t="s">
        <v>119</v>
      </c>
      <c r="P7" s="65" t="s">
        <v>40</v>
      </c>
      <c r="Q7" s="68" t="s">
        <v>121</v>
      </c>
      <c r="R7" s="64" t="s">
        <v>41</v>
      </c>
      <c r="S7" s="68" t="s">
        <v>42</v>
      </c>
    </row>
    <row r="8" spans="2:19" ht="276" customHeight="1" thickBot="1" x14ac:dyDescent="0.3">
      <c r="B8" s="64" t="s">
        <v>43</v>
      </c>
      <c r="C8" s="68" t="s">
        <v>44</v>
      </c>
      <c r="D8" s="64" t="s">
        <v>45</v>
      </c>
      <c r="E8" s="68" t="s">
        <v>129</v>
      </c>
      <c r="F8" s="64" t="s">
        <v>46</v>
      </c>
      <c r="G8" s="68" t="s">
        <v>47</v>
      </c>
      <c r="H8" s="64"/>
      <c r="I8" s="68"/>
      <c r="J8" s="64" t="s">
        <v>48</v>
      </c>
      <c r="K8" s="68" t="s">
        <v>125</v>
      </c>
      <c r="L8" s="64" t="s">
        <v>49</v>
      </c>
      <c r="M8" s="68" t="s">
        <v>50</v>
      </c>
      <c r="N8" s="64" t="s">
        <v>51</v>
      </c>
      <c r="O8" s="68" t="s">
        <v>118</v>
      </c>
      <c r="P8" s="65" t="s">
        <v>52</v>
      </c>
      <c r="Q8" s="68" t="s">
        <v>122</v>
      </c>
      <c r="R8" s="64" t="s">
        <v>53</v>
      </c>
      <c r="S8" s="68" t="s">
        <v>54</v>
      </c>
    </row>
    <row r="9" spans="2:19" ht="210.75" customHeight="1" thickBot="1" x14ac:dyDescent="0.3">
      <c r="B9" s="64" t="s">
        <v>55</v>
      </c>
      <c r="C9" s="68" t="s">
        <v>56</v>
      </c>
      <c r="D9" s="64"/>
      <c r="E9" s="68"/>
      <c r="F9" s="64" t="s">
        <v>57</v>
      </c>
      <c r="G9" s="68" t="s">
        <v>128</v>
      </c>
      <c r="H9" s="64"/>
      <c r="I9" s="68"/>
      <c r="J9" s="64"/>
      <c r="K9" s="68"/>
      <c r="L9" s="64" t="s">
        <v>58</v>
      </c>
      <c r="M9" s="68" t="s">
        <v>59</v>
      </c>
      <c r="N9" s="64"/>
      <c r="O9" s="68"/>
      <c r="P9" s="65" t="s">
        <v>60</v>
      </c>
      <c r="Q9" s="68" t="s">
        <v>61</v>
      </c>
      <c r="R9" s="64" t="s">
        <v>62</v>
      </c>
      <c r="S9" s="68" t="s">
        <v>63</v>
      </c>
    </row>
    <row r="10" spans="2:19" ht="129.75" customHeight="1" thickBot="1" x14ac:dyDescent="0.3">
      <c r="B10" s="64" t="s">
        <v>64</v>
      </c>
      <c r="C10" s="68" t="s">
        <v>117</v>
      </c>
      <c r="D10" s="64"/>
      <c r="E10" s="68"/>
      <c r="F10" s="64"/>
      <c r="G10" s="68"/>
      <c r="H10" s="64"/>
      <c r="I10" s="68"/>
      <c r="J10" s="64"/>
      <c r="K10" s="68"/>
      <c r="L10" s="64" t="s">
        <v>65</v>
      </c>
      <c r="M10" s="68" t="s">
        <v>66</v>
      </c>
      <c r="N10" s="64"/>
      <c r="O10" s="68"/>
      <c r="P10" s="65" t="s">
        <v>67</v>
      </c>
      <c r="Q10" s="68" t="s">
        <v>120</v>
      </c>
      <c r="R10" s="64" t="s">
        <v>68</v>
      </c>
      <c r="S10" s="68" t="s">
        <v>69</v>
      </c>
    </row>
    <row r="11" spans="2:19" ht="121.5" customHeight="1" thickBot="1" x14ac:dyDescent="0.3">
      <c r="B11" s="64" t="s">
        <v>70</v>
      </c>
      <c r="C11" s="68" t="s">
        <v>116</v>
      </c>
      <c r="D11" s="64"/>
      <c r="E11" s="68"/>
      <c r="F11" s="64"/>
      <c r="G11" s="68"/>
      <c r="H11" s="64"/>
      <c r="I11" s="68"/>
      <c r="J11" s="64"/>
      <c r="K11" s="68"/>
      <c r="L11" s="64" t="s">
        <v>71</v>
      </c>
      <c r="M11" s="68" t="s">
        <v>123</v>
      </c>
      <c r="N11" s="64"/>
      <c r="O11" s="68"/>
      <c r="P11" s="66"/>
      <c r="Q11" s="63"/>
      <c r="R11" s="64" t="s">
        <v>72</v>
      </c>
      <c r="S11" s="68" t="s">
        <v>73</v>
      </c>
    </row>
    <row r="16" spans="2:19" ht="18.75" x14ac:dyDescent="0.25">
      <c r="E16" s="67"/>
    </row>
  </sheetData>
  <mergeCells count="13">
    <mergeCell ref="M2:S2"/>
    <mergeCell ref="B4:S4"/>
    <mergeCell ref="R5:S5"/>
    <mergeCell ref="B3:S3"/>
    <mergeCell ref="B6:S6"/>
    <mergeCell ref="N5:O5"/>
    <mergeCell ref="L5:M5"/>
    <mergeCell ref="J5:K5"/>
    <mergeCell ref="H5:I5"/>
    <mergeCell ref="B5:C5"/>
    <mergeCell ref="D5:E5"/>
    <mergeCell ref="F5:G5"/>
    <mergeCell ref="P5:Q5"/>
  </mergeCells>
  <hyperlinks>
    <hyperlink ref="C7" r:id="rId1" tooltip="How to meet the guidelines"/>
    <hyperlink ref="E7" r:id="rId2" tooltip="How to meet the guideline"/>
    <hyperlink ref="G7" r:id="rId3" tooltip="How to meet the guidelines"/>
    <hyperlink ref="I7" r:id="rId4" tooltip="How to meet the guideline"/>
    <hyperlink ref="K7" r:id="rId5" tooltip="How to meet the guidelines"/>
    <hyperlink ref="M7" r:id="rId6" tooltip="How to meet the guidelines"/>
    <hyperlink ref="O7" r:id="rId7" tooltip="How to meet the guideline" display="Make sure link text is descriptive. The purpose of each link can be determined from the link text alone, or from the link text and its context. Links don’t use click here method. Also links should not use full URLs unless very short. Links with the same t"/>
    <hyperlink ref="S7" r:id="rId8" tooltip="How to meet the guidelines"/>
    <hyperlink ref="E8" r:id="rId9" tooltip="How to meet the guideline"/>
    <hyperlink ref="G8" r:id="rId10" tooltip="How to meet the guideline"/>
    <hyperlink ref="M8" r:id="rId11" tooltip="How to meet the guideline"/>
    <hyperlink ref="O8" r:id="rId12" tooltip="How to follow the guideline"/>
    <hyperlink ref="S8" r:id="rId13" tooltip="How to meet the guidelines"/>
    <hyperlink ref="C9" r:id="rId14" tooltip="How to meet the guidelines"/>
    <hyperlink ref="G9" r:id="rId15" tooltip="How to meet the guidelines"/>
    <hyperlink ref="M9" r:id="rId16" tooltip="How to meet the guidelines"/>
    <hyperlink ref="C8" r:id="rId17" tooltip="How to meet the guidelines"/>
    <hyperlink ref="C11" r:id="rId18" tooltip="How to meet the guidelines"/>
    <hyperlink ref="C10" r:id="rId19" tooltip="How to meet the guidelines"/>
    <hyperlink ref="K8" r:id="rId20"/>
    <hyperlink ref="M10" r:id="rId21"/>
    <hyperlink ref="M11" r:id="rId22" display="Screen Readers run off of HTML. When a screen reader comes across a undescriptive tag such as a &lt;div&gt;. It does not read correctly to the user. Please use the proper native HTML tag."/>
    <hyperlink ref="Q7" r:id="rId23" display="The table should be split into 2 tables so that there are not overlapping headings"/>
    <hyperlink ref="Q8" r:id="rId24" display="This is to help a screen reader read a table correctly"/>
    <hyperlink ref="Q9" r:id="rId25"/>
    <hyperlink ref="Q10" r:id="rId26"/>
    <hyperlink ref="S11" r:id="rId27"/>
    <hyperlink ref="S10" r:id="rId28"/>
    <hyperlink ref="S9" r:id="rId29"/>
    <hyperlink ref="M2:S2" r:id="rId30" tooltip="Checklist for Accessibility Assistants" display="For a more detailed list of possible Accessibility errors view this &quot;Checklist for Accessibility Assistants&quot; document"/>
  </hyperlinks>
  <pageMargins left="0.7" right="0.7" top="0.75" bottom="0.75" header="0.3" footer="0.3"/>
  <pageSetup orientation="portrait" horizontalDpi="1200" verticalDpi="1200" r:id="rId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8"/>
  </sheetPr>
  <dimension ref="B2:C14"/>
  <sheetViews>
    <sheetView showGridLines="0" workbookViewId="0">
      <selection activeCell="C18" sqref="C18"/>
    </sheetView>
  </sheetViews>
  <sheetFormatPr defaultRowHeight="15" x14ac:dyDescent="0.25"/>
  <cols>
    <col min="2" max="2" width="13.28515625" customWidth="1"/>
    <col min="3" max="3" width="21.7109375" customWidth="1"/>
  </cols>
  <sheetData>
    <row r="2" spans="2:3" x14ac:dyDescent="0.25">
      <c r="B2" s="7" t="s">
        <v>0</v>
      </c>
      <c r="C2" s="12" t="s">
        <v>1</v>
      </c>
    </row>
    <row r="3" spans="2:3" x14ac:dyDescent="0.25">
      <c r="B3" s="7" t="s">
        <v>2</v>
      </c>
      <c r="C3" s="8" t="s">
        <v>3</v>
      </c>
    </row>
    <row r="4" spans="2:3" x14ac:dyDescent="0.25">
      <c r="B4" s="7" t="s">
        <v>2</v>
      </c>
      <c r="C4" s="8" t="s">
        <v>4</v>
      </c>
    </row>
    <row r="5" spans="2:3" x14ac:dyDescent="0.25">
      <c r="B5" s="7" t="s">
        <v>2</v>
      </c>
      <c r="C5" s="8" t="s">
        <v>5</v>
      </c>
    </row>
    <row r="6" spans="2:3" ht="45" x14ac:dyDescent="0.25">
      <c r="B6" s="7" t="s">
        <v>2</v>
      </c>
      <c r="C6" s="8" t="s">
        <v>6</v>
      </c>
    </row>
    <row r="7" spans="2:3" x14ac:dyDescent="0.25">
      <c r="B7" s="7" t="s">
        <v>2</v>
      </c>
      <c r="C7" s="8" t="s">
        <v>7</v>
      </c>
    </row>
    <row r="8" spans="2:3" ht="30" x14ac:dyDescent="0.25">
      <c r="B8" s="7" t="s">
        <v>2</v>
      </c>
      <c r="C8" s="8" t="s">
        <v>8</v>
      </c>
    </row>
    <row r="9" spans="2:3" ht="30" x14ac:dyDescent="0.25">
      <c r="B9" s="7" t="s">
        <v>2</v>
      </c>
      <c r="C9" s="8" t="s">
        <v>9</v>
      </c>
    </row>
    <row r="10" spans="2:3" ht="30" x14ac:dyDescent="0.25">
      <c r="B10" s="7" t="s">
        <v>2</v>
      </c>
      <c r="C10" s="8" t="s">
        <v>10</v>
      </c>
    </row>
    <row r="11" spans="2:3" x14ac:dyDescent="0.25">
      <c r="B11" s="7" t="s">
        <v>2</v>
      </c>
      <c r="C11" s="8" t="s">
        <v>11</v>
      </c>
    </row>
    <row r="12" spans="2:3" x14ac:dyDescent="0.25">
      <c r="B12" s="7" t="s">
        <v>2</v>
      </c>
      <c r="C12" s="8" t="s">
        <v>12</v>
      </c>
    </row>
    <row r="13" spans="2:3" x14ac:dyDescent="0.25">
      <c r="B13" s="7" t="s">
        <v>2</v>
      </c>
      <c r="C13" s="8"/>
    </row>
    <row r="14" spans="2:3" x14ac:dyDescent="0.25">
      <c r="B14" s="7" t="s">
        <v>2</v>
      </c>
      <c r="C14" s="8"/>
    </row>
  </sheetData>
  <dataValidations count="1">
    <dataValidation type="list" allowBlank="1" showInputMessage="1" showErrorMessage="1" sqref="B3:B14">
      <formula1>YesOrNo</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2:AG100"/>
  <sheetViews>
    <sheetView showGridLines="0" zoomScaleNormal="100" zoomScalePageLayoutView="125" workbookViewId="0">
      <selection activeCell="G7" sqref="G7"/>
    </sheetView>
  </sheetViews>
  <sheetFormatPr defaultColWidth="11.140625" defaultRowHeight="15.75" x14ac:dyDescent="0.25"/>
  <cols>
    <col min="1" max="1" width="3.140625" style="2" customWidth="1"/>
    <col min="2" max="2" width="4.85546875" style="2" customWidth="1"/>
    <col min="3" max="3" width="20.7109375" style="2" customWidth="1"/>
    <col min="4" max="4" width="4.28515625" style="2" customWidth="1"/>
    <col min="5" max="7" width="20.7109375" style="2" customWidth="1"/>
    <col min="8" max="8" width="5.140625" style="2" customWidth="1"/>
    <col min="9" max="9" width="21.5703125" style="2" customWidth="1"/>
    <col min="10" max="10" width="4.28515625" style="2" customWidth="1"/>
    <col min="11" max="26" width="30.7109375" style="2" customWidth="1"/>
    <col min="27" max="28" width="11.140625" style="2" customWidth="1"/>
    <col min="29" max="16384" width="11.140625" style="2"/>
  </cols>
  <sheetData>
    <row r="2" spans="2:11" x14ac:dyDescent="0.25">
      <c r="B2" s="5"/>
    </row>
    <row r="3" spans="2:11" x14ac:dyDescent="0.25">
      <c r="C3" s="36" t="s">
        <v>92</v>
      </c>
      <c r="E3" s="89" t="s">
        <v>93</v>
      </c>
      <c r="F3" s="89"/>
      <c r="G3" s="89"/>
      <c r="I3" s="46" t="s">
        <v>94</v>
      </c>
      <c r="K3" s="46" t="s">
        <v>95</v>
      </c>
    </row>
    <row r="4" spans="2:11" x14ac:dyDescent="0.25">
      <c r="B4" s="6"/>
      <c r="C4" s="35" t="s">
        <v>96</v>
      </c>
      <c r="E4" s="36" t="s">
        <v>97</v>
      </c>
      <c r="F4" s="36" t="s">
        <v>98</v>
      </c>
      <c r="G4" s="36" t="s">
        <v>99</v>
      </c>
      <c r="I4" s="47">
        <v>1</v>
      </c>
      <c r="K4" s="47" t="s">
        <v>100</v>
      </c>
    </row>
    <row r="5" spans="2:11" x14ac:dyDescent="0.25">
      <c r="B5" s="6"/>
      <c r="C5" s="35" t="s">
        <v>101</v>
      </c>
      <c r="E5" s="34" t="s">
        <v>102</v>
      </c>
      <c r="F5" s="34" t="s">
        <v>16</v>
      </c>
      <c r="G5" s="35" t="s">
        <v>103</v>
      </c>
      <c r="I5" s="47">
        <v>3</v>
      </c>
      <c r="K5" s="47" t="s">
        <v>104</v>
      </c>
    </row>
    <row r="6" spans="2:11" x14ac:dyDescent="0.25">
      <c r="B6" s="6"/>
      <c r="C6" s="35" t="s">
        <v>105</v>
      </c>
      <c r="E6" s="34" t="s">
        <v>106</v>
      </c>
      <c r="F6" s="34" t="s">
        <v>17</v>
      </c>
      <c r="G6" s="35" t="s">
        <v>115</v>
      </c>
      <c r="I6" s="47">
        <v>5</v>
      </c>
      <c r="K6" s="47" t="s">
        <v>2</v>
      </c>
    </row>
    <row r="7" spans="2:11" s="39" customFormat="1" ht="31.5" customHeight="1" x14ac:dyDescent="0.25">
      <c r="B7" s="37"/>
      <c r="C7" s="38" t="s">
        <v>2</v>
      </c>
      <c r="E7" s="40" t="s">
        <v>108</v>
      </c>
      <c r="F7" s="40" t="s">
        <v>18</v>
      </c>
      <c r="G7" s="34" t="s">
        <v>107</v>
      </c>
      <c r="I7" s="40"/>
    </row>
    <row r="8" spans="2:11" x14ac:dyDescent="0.25">
      <c r="C8" s="34"/>
      <c r="E8" s="34" t="s">
        <v>110</v>
      </c>
      <c r="F8" s="34" t="s">
        <v>19</v>
      </c>
      <c r="G8" s="40" t="s">
        <v>109</v>
      </c>
      <c r="I8" s="34"/>
    </row>
    <row r="9" spans="2:11" x14ac:dyDescent="0.25">
      <c r="C9" s="34"/>
      <c r="E9" s="34" t="s">
        <v>112</v>
      </c>
      <c r="F9" s="34" t="s">
        <v>20</v>
      </c>
      <c r="G9" s="35" t="s">
        <v>111</v>
      </c>
      <c r="I9" s="34"/>
    </row>
    <row r="10" spans="2:11" x14ac:dyDescent="0.25">
      <c r="C10" s="34"/>
      <c r="E10" s="34" t="s">
        <v>113</v>
      </c>
      <c r="F10" s="34" t="s">
        <v>21</v>
      </c>
      <c r="G10" s="35" t="s">
        <v>2</v>
      </c>
      <c r="I10" s="34"/>
    </row>
    <row r="11" spans="2:11" x14ac:dyDescent="0.25">
      <c r="C11" s="34"/>
      <c r="E11" s="35" t="s">
        <v>2</v>
      </c>
      <c r="F11" s="34" t="s">
        <v>22</v>
      </c>
      <c r="G11" s="34"/>
      <c r="I11" s="34"/>
    </row>
    <row r="12" spans="2:11" x14ac:dyDescent="0.25">
      <c r="C12" s="34"/>
      <c r="E12" s="34"/>
      <c r="F12" s="34" t="s">
        <v>23</v>
      </c>
      <c r="G12" s="34"/>
      <c r="I12" s="34"/>
    </row>
    <row r="13" spans="2:11" x14ac:dyDescent="0.25">
      <c r="C13" s="34"/>
      <c r="E13" s="34"/>
      <c r="F13" s="35" t="s">
        <v>24</v>
      </c>
      <c r="G13" s="34"/>
      <c r="I13" s="34"/>
    </row>
    <row r="14" spans="2:11" x14ac:dyDescent="0.25">
      <c r="C14" s="34"/>
      <c r="E14" s="34"/>
      <c r="F14" s="35" t="s">
        <v>2</v>
      </c>
      <c r="G14" s="34"/>
      <c r="I14" s="34"/>
    </row>
    <row r="100" spans="33:33" x14ac:dyDescent="0.25">
      <c r="AG100" s="2" t="s">
        <v>114</v>
      </c>
    </row>
  </sheetData>
  <mergeCells count="1">
    <mergeCell ref="E3:G3"/>
  </mergeCells>
  <dataValidations count="1">
    <dataValidation type="list" allowBlank="1" showInputMessage="1" showErrorMessage="1" sqref="B5:B7">
      <formula1>category</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Accessibility Review</vt:lpstr>
      <vt:lpstr>Charts</vt:lpstr>
      <vt:lpstr>Error &amp; Descriptions</vt:lpstr>
      <vt:lpstr>Checklist</vt:lpstr>
      <vt:lpstr>DD Menu</vt:lpstr>
      <vt:lpstr>category</vt:lpstr>
      <vt:lpstr>Checklist</vt:lpstr>
      <vt:lpstr>Color</vt:lpstr>
      <vt:lpstr>Completion</vt:lpstr>
      <vt:lpstr>Course</vt:lpstr>
      <vt:lpstr>CourseComponents</vt:lpstr>
      <vt:lpstr>Date</vt:lpstr>
      <vt:lpstr>DescriptiveErrors</vt:lpstr>
      <vt:lpstr>Hyperlink</vt:lpstr>
      <vt:lpstr>Image</vt:lpstr>
      <vt:lpstr>Issue_Type</vt:lpstr>
      <vt:lpstr>IssueTypes</vt:lpstr>
      <vt:lpstr>Keyboard</vt:lpstr>
      <vt:lpstr>Link</vt:lpstr>
      <vt:lpstr>Media</vt:lpstr>
      <vt:lpstr>Method</vt:lpstr>
      <vt:lpstr>Misc</vt:lpstr>
      <vt:lpstr>Reviewer</vt:lpstr>
      <vt:lpstr>Reviewers</vt:lpstr>
      <vt:lpstr>RowTitleRegion1..C7</vt:lpstr>
      <vt:lpstr>RowTitleRegion2..H4</vt:lpstr>
      <vt:lpstr>ScaleValues</vt:lpstr>
      <vt:lpstr>ScreenReader</vt:lpstr>
      <vt:lpstr>Semantics</vt:lpstr>
      <vt:lpstr>Table</vt:lpstr>
      <vt:lpstr>YesOrNo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Alan Openshaw;Nathan Tingey</dc:creator>
  <cp:lastModifiedBy>Nathan Tingey</cp:lastModifiedBy>
  <cp:lastPrinted>2018-04-09T21:09:13Z</cp:lastPrinted>
  <dcterms:created xsi:type="dcterms:W3CDTF">2017-01-30T04:05:51Z</dcterms:created>
  <dcterms:modified xsi:type="dcterms:W3CDTF">2018-11-05T22:59:10Z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linkTarget="Course">
    <vt:lpwstr>Course Title</vt:lpwstr>
  </property>
  <property fmtid="{D5CDD505-2E9C-101B-9397-08002B2CF9AE}" pid="3" name="Reference" linkTarget="Hyperlink">
    <vt:lpwstr/>
  </property>
  <property fmtid="{D5CDD505-2E9C-101B-9397-08002B2CF9AE}" pid="4" name="Checked by" linkTarget="Reviewer">
    <vt:lpwstr>(Select)</vt:lpwstr>
  </property>
  <property fmtid="{D5CDD505-2E9C-101B-9397-08002B2CF9AE}" pid="5" name="Date completed" linkTarget="Date">
    <vt:lpwstr/>
  </property>
</Properties>
</file>