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wills/Documents/SENIOR-YEAR-2020/MEASUREMENTS-LAB/"/>
    </mc:Choice>
  </mc:AlternateContent>
  <xr:revisionPtr revIDLastSave="0" documentId="8_{D5DA55BF-9A9C-9E43-8B5D-E96B8E6416CC}" xr6:coauthVersionLast="45" xr6:coauthVersionMax="45" xr10:uidLastSave="{00000000-0000-0000-0000-000000000000}"/>
  <bookViews>
    <workbookView xWindow="0" yWindow="0" windowWidth="14280" windowHeight="18000" xr2:uid="{57BBA160-3651-B54D-BDD9-FB1248968A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6" i="1"/>
  <c r="K7" i="1"/>
  <c r="K8" i="1"/>
  <c r="K9" i="1"/>
  <c r="K10" i="1"/>
  <c r="K11" i="1"/>
  <c r="K12" i="1"/>
  <c r="K13" i="1"/>
  <c r="K14" i="1"/>
  <c r="K15" i="1"/>
  <c r="K6" i="1"/>
  <c r="H7" i="1"/>
  <c r="H8" i="1"/>
  <c r="H9" i="1"/>
  <c r="H10" i="1"/>
  <c r="H11" i="1"/>
  <c r="H12" i="1"/>
  <c r="H13" i="1"/>
  <c r="H14" i="1"/>
  <c r="H15" i="1"/>
  <c r="H16" i="1"/>
  <c r="H17" i="1"/>
  <c r="H6" i="1"/>
  <c r="E7" i="1"/>
  <c r="F7" i="1" s="1"/>
  <c r="G7" i="1" s="1"/>
  <c r="G21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6" i="1"/>
  <c r="F6" i="1" s="1"/>
</calcChain>
</file>

<file path=xl/sharedStrings.xml><?xml version="1.0" encoding="utf-8"?>
<sst xmlns="http://schemas.openxmlformats.org/spreadsheetml/2006/main" count="16" uniqueCount="15">
  <si>
    <t>h (in)</t>
  </si>
  <si>
    <t>Vout (mV)</t>
  </si>
  <si>
    <t>rho (slugs/ft^3)</t>
  </si>
  <si>
    <t>g (ft/s/s)</t>
  </si>
  <si>
    <t>P_Theoretical (slugs*in/ft/ft/s/s)</t>
  </si>
  <si>
    <t>lbf = slug*ft/s/s</t>
  </si>
  <si>
    <t>P_Theoretical (psi)</t>
  </si>
  <si>
    <t>Sensitivity (mV/psi)</t>
  </si>
  <si>
    <t>Zero-Offset (mV)</t>
  </si>
  <si>
    <t>Error</t>
  </si>
  <si>
    <t>f (Hz)</t>
  </si>
  <si>
    <t>f (RPM)</t>
  </si>
  <si>
    <t>Max Error</t>
  </si>
  <si>
    <t>P_Experimental (psi)</t>
  </si>
  <si>
    <t>ΔP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</si>
</sst>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17</xdr:row>
      <xdr:rowOff>50800</xdr:rowOff>
    </xdr:from>
    <xdr:to>
      <xdr:col>14</xdr:col>
      <xdr:colOff>342900</xdr:colOff>
      <xdr:row>27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0566CE-F555-8945-B6F9-93CF453D68CF}"/>
            </a:ext>
          </a:extLst>
        </xdr:cNvPr>
        <xdr:cNvSpPr txBox="1"/>
      </xdr:nvSpPr>
      <xdr:spPr>
        <a:xfrm>
          <a:off x="11493500" y="3505200"/>
          <a:ext cx="33909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5) The sensor can accurately measure pressure</a:t>
          </a:r>
          <a:r>
            <a:rPr lang="en-US" sz="1100" baseline="0"/>
            <a:t> fluctuations up to its natural frequency. In RPMs this frequency is 7200 RPM. The minimum required sampling frequency to accurately sample this fluctuation is twice that, at a frequency of 240 Hz.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BB3B-148D-9B4C-935E-ACDD372E3AD7}">
  <dimension ref="C1:M21"/>
  <sheetViews>
    <sheetView tabSelected="1" workbookViewId="0">
      <selection activeCell="O5" sqref="O5"/>
    </sheetView>
  </sheetViews>
  <sheetFormatPr baseColWidth="10" defaultRowHeight="16"/>
  <cols>
    <col min="3" max="3" width="14" bestFit="1" customWidth="1"/>
    <col min="5" max="5" width="29" bestFit="1" customWidth="1"/>
    <col min="6" max="6" width="16.6640625" bestFit="1" customWidth="1"/>
    <col min="7" max="7" width="15.33203125" bestFit="1" customWidth="1"/>
    <col min="8" max="8" width="18.33203125" bestFit="1" customWidth="1"/>
  </cols>
  <sheetData>
    <row r="1" spans="3:13">
      <c r="C1" t="s">
        <v>2</v>
      </c>
      <c r="D1" t="s">
        <v>3</v>
      </c>
      <c r="E1" t="s">
        <v>5</v>
      </c>
      <c r="F1" t="s">
        <v>7</v>
      </c>
      <c r="G1" t="s">
        <v>8</v>
      </c>
    </row>
    <row r="2" spans="3:13">
      <c r="C2">
        <v>1.9375</v>
      </c>
      <c r="D2">
        <v>32.173999999999999</v>
      </c>
      <c r="F2">
        <v>15</v>
      </c>
      <c r="G2">
        <v>7.59</v>
      </c>
    </row>
    <row r="5" spans="3:13">
      <c r="C5" t="s">
        <v>0</v>
      </c>
      <c r="D5" t="s">
        <v>1</v>
      </c>
      <c r="E5" t="s">
        <v>4</v>
      </c>
      <c r="F5" t="s">
        <v>6</v>
      </c>
      <c r="G5" t="s">
        <v>9</v>
      </c>
      <c r="H5" t="s">
        <v>13</v>
      </c>
      <c r="J5" t="s">
        <v>10</v>
      </c>
      <c r="K5" t="s">
        <v>11</v>
      </c>
      <c r="L5" t="s">
        <v>1</v>
      </c>
      <c r="M5" t="s">
        <v>14</v>
      </c>
    </row>
    <row r="6" spans="3:13">
      <c r="C6">
        <v>0</v>
      </c>
      <c r="D6">
        <v>7.59</v>
      </c>
      <c r="E6">
        <f>C6*$C$2*$D$2</f>
        <v>0</v>
      </c>
      <c r="F6">
        <f>E6/12/12/12</f>
        <v>0</v>
      </c>
      <c r="G6">
        <v>0</v>
      </c>
      <c r="H6">
        <f>(D6-$G$2)/$F$2</f>
        <v>0</v>
      </c>
      <c r="J6">
        <v>0</v>
      </c>
      <c r="K6">
        <f>J6*60</f>
        <v>0</v>
      </c>
      <c r="L6">
        <v>7.59</v>
      </c>
      <c r="M6">
        <f>(L6-$G$2)/$F$2</f>
        <v>0</v>
      </c>
    </row>
    <row r="7" spans="3:13">
      <c r="C7">
        <v>2</v>
      </c>
      <c r="D7">
        <v>8.7200000000000006</v>
      </c>
      <c r="E7">
        <f t="shared" ref="E7:E17" si="0">C7*$C$2*$D$2</f>
        <v>124.67425</v>
      </c>
      <c r="F7">
        <f t="shared" ref="F7:F17" si="1">E7/12/12/12</f>
        <v>7.2149450231481491E-2</v>
      </c>
      <c r="G7">
        <f t="shared" ref="G7:G17" si="2">ABS(F7-H7)/F7</f>
        <v>4.4129000174455299E-2</v>
      </c>
      <c r="H7">
        <f t="shared" ref="H7:H17" si="3">(D7-$G$2)/$F$2</f>
        <v>7.5333333333333391E-2</v>
      </c>
      <c r="J7">
        <v>10</v>
      </c>
      <c r="K7">
        <f t="shared" ref="K7:K15" si="4">J7*60</f>
        <v>600</v>
      </c>
      <c r="L7">
        <v>7.85</v>
      </c>
      <c r="M7">
        <f t="shared" ref="M7:M15" si="5">(L7-$G$2)/$F$2</f>
        <v>1.7333333333333319E-2</v>
      </c>
    </row>
    <row r="8" spans="3:13">
      <c r="C8">
        <v>3</v>
      </c>
      <c r="D8">
        <v>9.24</v>
      </c>
      <c r="E8">
        <f t="shared" si="0"/>
        <v>187.01137499999999</v>
      </c>
      <c r="F8">
        <f t="shared" si="1"/>
        <v>0.10822417534722222</v>
      </c>
      <c r="G8">
        <f t="shared" si="2"/>
        <v>1.6408761231770323E-2</v>
      </c>
      <c r="H8">
        <f t="shared" si="3"/>
        <v>0.11000000000000003</v>
      </c>
      <c r="J8">
        <v>14</v>
      </c>
      <c r="K8">
        <f t="shared" si="4"/>
        <v>840</v>
      </c>
      <c r="L8">
        <v>7.93</v>
      </c>
      <c r="M8">
        <f t="shared" si="5"/>
        <v>2.2666666666666658E-2</v>
      </c>
    </row>
    <row r="9" spans="3:13">
      <c r="C9">
        <v>4</v>
      </c>
      <c r="D9">
        <v>9.68</v>
      </c>
      <c r="E9">
        <f t="shared" si="0"/>
        <v>249.3485</v>
      </c>
      <c r="F9">
        <f t="shared" si="1"/>
        <v>0.14429890046296298</v>
      </c>
      <c r="G9">
        <f t="shared" si="2"/>
        <v>3.4411676829818605E-2</v>
      </c>
      <c r="H9">
        <f t="shared" si="3"/>
        <v>0.13933333333333334</v>
      </c>
      <c r="J9">
        <v>20</v>
      </c>
      <c r="K9">
        <f t="shared" si="4"/>
        <v>1200</v>
      </c>
      <c r="L9">
        <v>8.11</v>
      </c>
      <c r="M9">
        <f t="shared" si="5"/>
        <v>3.4666666666666637E-2</v>
      </c>
    </row>
    <row r="10" spans="3:13">
      <c r="C10">
        <v>5</v>
      </c>
      <c r="D10">
        <v>10.17</v>
      </c>
      <c r="E10">
        <f t="shared" si="0"/>
        <v>311.68562500000002</v>
      </c>
      <c r="F10">
        <f t="shared" si="1"/>
        <v>0.18037362557870373</v>
      </c>
      <c r="G10">
        <f t="shared" si="2"/>
        <v>4.6423780371648599E-2</v>
      </c>
      <c r="H10">
        <f t="shared" si="3"/>
        <v>0.17200000000000001</v>
      </c>
      <c r="J10">
        <v>26</v>
      </c>
      <c r="K10">
        <f t="shared" si="4"/>
        <v>1560</v>
      </c>
      <c r="L10">
        <v>8.27</v>
      </c>
      <c r="M10">
        <f t="shared" si="5"/>
        <v>4.5333333333333316E-2</v>
      </c>
    </row>
    <row r="11" spans="3:13">
      <c r="C11">
        <v>6</v>
      </c>
      <c r="D11">
        <v>10.67</v>
      </c>
      <c r="E11">
        <f t="shared" si="0"/>
        <v>374.02274999999997</v>
      </c>
      <c r="F11">
        <f t="shared" si="1"/>
        <v>0.21644835069444443</v>
      </c>
      <c r="G11">
        <f t="shared" si="2"/>
        <v>5.1351822850347915E-2</v>
      </c>
      <c r="H11">
        <f t="shared" si="3"/>
        <v>0.20533333333333334</v>
      </c>
      <c r="J11">
        <v>34</v>
      </c>
      <c r="K11">
        <f t="shared" si="4"/>
        <v>2040</v>
      </c>
      <c r="L11">
        <v>8.51</v>
      </c>
      <c r="M11">
        <f t="shared" si="5"/>
        <v>6.133333333333333E-2</v>
      </c>
    </row>
    <row r="12" spans="3:13">
      <c r="C12">
        <v>7</v>
      </c>
      <c r="D12">
        <v>11.12</v>
      </c>
      <c r="E12">
        <f t="shared" si="0"/>
        <v>436.35987499999999</v>
      </c>
      <c r="F12">
        <f t="shared" si="1"/>
        <v>0.25252307581018518</v>
      </c>
      <c r="G12">
        <f t="shared" si="2"/>
        <v>6.8071966974507181E-2</v>
      </c>
      <c r="H12">
        <f t="shared" si="3"/>
        <v>0.23533333333333328</v>
      </c>
      <c r="J12">
        <v>38</v>
      </c>
      <c r="K12">
        <f t="shared" si="4"/>
        <v>2280</v>
      </c>
      <c r="L12">
        <v>8.64</v>
      </c>
      <c r="M12">
        <f t="shared" si="5"/>
        <v>7.0000000000000048E-2</v>
      </c>
    </row>
    <row r="13" spans="3:13">
      <c r="C13">
        <v>8</v>
      </c>
      <c r="D13">
        <v>11.6</v>
      </c>
      <c r="E13">
        <f t="shared" si="0"/>
        <v>498.697</v>
      </c>
      <c r="F13">
        <f t="shared" si="1"/>
        <v>0.28859780092592596</v>
      </c>
      <c r="G13">
        <f t="shared" si="2"/>
        <v>7.3682015331955272E-2</v>
      </c>
      <c r="H13">
        <f t="shared" si="3"/>
        <v>0.26733333333333331</v>
      </c>
      <c r="J13">
        <v>42</v>
      </c>
      <c r="K13">
        <f t="shared" si="4"/>
        <v>2520</v>
      </c>
      <c r="L13">
        <v>8.81</v>
      </c>
      <c r="M13">
        <f t="shared" si="5"/>
        <v>8.1333333333333382E-2</v>
      </c>
    </row>
    <row r="14" spans="3:13">
      <c r="C14">
        <v>9</v>
      </c>
      <c r="D14">
        <v>12.17</v>
      </c>
      <c r="E14">
        <f t="shared" si="0"/>
        <v>561.03412500000002</v>
      </c>
      <c r="F14">
        <f t="shared" si="1"/>
        <v>0.32467252604166669</v>
      </c>
      <c r="G14">
        <f t="shared" si="2"/>
        <v>5.9565226981513848E-2</v>
      </c>
      <c r="H14">
        <f t="shared" si="3"/>
        <v>0.30533333333333335</v>
      </c>
      <c r="J14">
        <v>45</v>
      </c>
      <c r="K14">
        <f t="shared" si="4"/>
        <v>2700</v>
      </c>
      <c r="L14">
        <v>8.82</v>
      </c>
      <c r="M14">
        <f t="shared" si="5"/>
        <v>8.2000000000000031E-2</v>
      </c>
    </row>
    <row r="15" spans="3:13">
      <c r="C15">
        <v>10</v>
      </c>
      <c r="D15">
        <v>12.64</v>
      </c>
      <c r="E15">
        <f t="shared" si="0"/>
        <v>623.37125000000003</v>
      </c>
      <c r="F15">
        <f t="shared" si="1"/>
        <v>0.36074725115740747</v>
      </c>
      <c r="G15">
        <f t="shared" si="2"/>
        <v>6.6751955596283913E-2</v>
      </c>
      <c r="H15">
        <f t="shared" si="3"/>
        <v>0.33666666666666673</v>
      </c>
      <c r="J15">
        <v>49</v>
      </c>
      <c r="K15">
        <f t="shared" si="4"/>
        <v>2940</v>
      </c>
      <c r="L15">
        <v>9.08</v>
      </c>
      <c r="M15">
        <f t="shared" si="5"/>
        <v>9.9333333333333343E-2</v>
      </c>
    </row>
    <row r="16" spans="3:13">
      <c r="C16">
        <v>11</v>
      </c>
      <c r="D16">
        <v>13.16</v>
      </c>
      <c r="E16">
        <f t="shared" si="0"/>
        <v>685.70837499999993</v>
      </c>
      <c r="F16">
        <f t="shared" si="1"/>
        <v>0.39682197627314814</v>
      </c>
      <c r="G16">
        <f t="shared" si="2"/>
        <v>6.4231933874221603E-2</v>
      </c>
      <c r="H16">
        <f t="shared" si="3"/>
        <v>0.37133333333333335</v>
      </c>
    </row>
    <row r="17" spans="3:8">
      <c r="C17">
        <v>12</v>
      </c>
      <c r="D17">
        <v>13.65</v>
      </c>
      <c r="E17">
        <f t="shared" si="0"/>
        <v>748.04549999999995</v>
      </c>
      <c r="F17">
        <f t="shared" si="1"/>
        <v>0.43289670138888886</v>
      </c>
      <c r="G17">
        <f t="shared" si="2"/>
        <v>6.6751955596283802E-2</v>
      </c>
      <c r="H17">
        <f t="shared" si="3"/>
        <v>0.40400000000000003</v>
      </c>
    </row>
    <row r="20" spans="3:8">
      <c r="G20" t="s">
        <v>12</v>
      </c>
    </row>
    <row r="21" spans="3:8">
      <c r="G21">
        <f>MAX(G6:G17)</f>
        <v>7.3682015331955272E-2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Jackson Corwin</dc:creator>
  <cp:lastModifiedBy>Wills, Jackson Corwin</cp:lastModifiedBy>
  <dcterms:created xsi:type="dcterms:W3CDTF">2020-03-29T07:36:41Z</dcterms:created>
  <dcterms:modified xsi:type="dcterms:W3CDTF">2020-03-29T08:02:35Z</dcterms:modified>
</cp:coreProperties>
</file>