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son\OneDrive\Documents\"/>
    </mc:Choice>
  </mc:AlternateContent>
  <xr:revisionPtr revIDLastSave="1" documentId="8_{DBF18D80-369A-4882-A2E7-DAB8C261A718}" xr6:coauthVersionLast="40" xr6:coauthVersionMax="40" xr10:uidLastSave="{6E150ACE-4D5A-4B66-83DC-15A6B1916D90}"/>
  <bookViews>
    <workbookView xWindow="0" yWindow="0" windowWidth="28800" windowHeight="12225" xr2:uid="{00000000-000D-0000-FFFF-FFFF00000000}"/>
  </bookViews>
  <sheets>
    <sheet name="Sheet1" sheetId="1" r:id="rId1"/>
    <sheet name="Category" sheetId="4" r:id="rId2"/>
    <sheet name="Sub-Category" sheetId="5" r:id="rId3"/>
    <sheet name="Count by Date" sheetId="8" r:id="rId4"/>
    <sheet name="Bonus" sheetId="9" r:id="rId5"/>
  </sheets>
  <definedNames>
    <definedName name="Goal">Sheet1!$D$2:$D$4115</definedName>
    <definedName name="Outcome">Sheet1!$F$2:$F$4115</definedName>
  </definedNames>
  <calcPr calcId="191029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13" i="9" l="1"/>
  <c r="H12" i="9"/>
  <c r="H11" i="9"/>
  <c r="H10" i="9"/>
  <c r="H9" i="9"/>
  <c r="H8" i="9"/>
  <c r="H7" i="9"/>
  <c r="H6" i="9"/>
  <c r="H5" i="9"/>
  <c r="H4" i="9"/>
  <c r="H3" i="9"/>
  <c r="H2" i="9"/>
  <c r="G13" i="9"/>
  <c r="G12" i="9"/>
  <c r="G11" i="9"/>
  <c r="G10" i="9"/>
  <c r="G9" i="9"/>
  <c r="G8" i="9"/>
  <c r="G7" i="9"/>
  <c r="G6" i="9"/>
  <c r="G5" i="9"/>
  <c r="G4" i="9"/>
  <c r="G3" i="9"/>
  <c r="G2" i="9"/>
  <c r="F13" i="9"/>
  <c r="F12" i="9"/>
  <c r="F11" i="9"/>
  <c r="F10" i="9"/>
  <c r="F9" i="9"/>
  <c r="F8" i="9"/>
  <c r="F7" i="9"/>
  <c r="F6" i="9"/>
  <c r="F5" i="9"/>
  <c r="F4" i="9"/>
  <c r="F3" i="9"/>
  <c r="F2" i="9"/>
  <c r="E3" i="9"/>
  <c r="E4" i="9"/>
  <c r="E5" i="9"/>
  <c r="E6" i="9"/>
  <c r="E7" i="9"/>
  <c r="E8" i="9"/>
  <c r="E9" i="9"/>
  <c r="E10" i="9"/>
  <c r="E11" i="9"/>
  <c r="E12" i="9"/>
  <c r="E13" i="9"/>
  <c r="E2" i="9"/>
  <c r="D13" i="9"/>
  <c r="D12" i="9"/>
  <c r="D11" i="9"/>
  <c r="D10" i="9"/>
  <c r="D9" i="9"/>
  <c r="D8" i="9"/>
  <c r="D7" i="9"/>
  <c r="D6" i="9"/>
  <c r="D5" i="9"/>
  <c r="D4" i="9"/>
  <c r="D3" i="9"/>
  <c r="D2" i="9"/>
  <c r="C13" i="9"/>
  <c r="C12" i="9"/>
  <c r="C11" i="9"/>
  <c r="C10" i="9"/>
  <c r="C9" i="9"/>
  <c r="C8" i="9"/>
  <c r="C7" i="9"/>
  <c r="C6" i="9"/>
  <c r="C5" i="9"/>
  <c r="C4" i="9"/>
  <c r="C3" i="9"/>
  <c r="C2" i="9"/>
  <c r="B13" i="9"/>
  <c r="B12" i="9"/>
  <c r="B11" i="9"/>
  <c r="B10" i="9"/>
  <c r="B9" i="9"/>
  <c r="B8" i="9"/>
  <c r="B7" i="9"/>
  <c r="B6" i="9"/>
  <c r="B5" i="9"/>
  <c r="B4" i="9"/>
  <c r="B3" i="9"/>
  <c r="B2" i="9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<sst xmlns="http://schemas.openxmlformats.org/spreadsheetml/2006/main" count="33048" uniqueCount="8401">
  <si>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</si>
  <si>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</si>
  <si>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</si>
  <si>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</si>
  <si>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</si>
  <si>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</si>
  <si>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</si>
  <si>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</si>
  <si>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</si>
  <si>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</si>
  <si>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</si>
  <si>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</si>
  <si>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</si>
  <si>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</si>
  <si>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</si>
  <si>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</si>
  <si>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</si>
  <si>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</si>
  <si>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</si>
  <si>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</si>
  <si>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</si>
  <si>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</si>
  <si>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</si>
  <si>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</si>
  <si>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</si>
  <si>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</si>
  <si>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</si>
  <si>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</si>
  <si>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</si>
  <si>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</si>
  <si>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</si>
  <si>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</si>
  <si>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</si>
  <si>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</si>
  <si>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</si>
  <si>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</si>
  <si>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</si>
  <si>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</si>
  <si>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</si>
  <si>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</si>
  <si>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</si>
  <si>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</si>
  <si>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</si>
  <si>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</si>
  <si>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</si>
  <si>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</si>
  <si>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</si>
  <si>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</si>
  <si>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</si>
  <si>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</si>
  <si>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</si>
  <si>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</si>
  <si>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</si>
  <si>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</si>
  <si>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</si>
  <si>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</si>
  <si>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</si>
  <si>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</si>
  <si>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</si>
  <si>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</si>
  <si>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</si>
  <si>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</si>
  <si>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</si>
  <si>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</si>
  <si>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</si>
  <si>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</si>
  <si>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</si>
  <si>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</si>
  <si>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</si>
  <si>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</si>
  <si>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</si>
  <si>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</si>
  <si>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</si>
  <si>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</si>
  <si>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</si>
  <si>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</si>
  <si>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</si>
  <si>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</si>
  <si>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</si>
  <si>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</si>
  <si>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</si>
  <si>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</si>
  <si>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</si>
  <si>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</si>
  <si>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</si>
  <si>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</si>
  <si>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</si>
  <si>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</si>
  <si>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</si>
  <si>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</si>
  <si>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</si>
  <si>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</si>
  <si>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</si>
  <si>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</si>
  <si>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</si>
  <si>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</si>
  <si>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</si>
  <si>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</si>
  <si>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</si>
  <si>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</si>
  <si>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</si>
  <si>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</si>
  <si>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</si>
  <si>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</si>
  <si>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</si>
  <si>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</si>
  <si>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</si>
  <si>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</si>
  <si>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</si>
  <si>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</si>
  <si>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</si>
  <si>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</si>
  <si>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</si>
  <si>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</si>
  <si>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</si>
  <si>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</si>
  <si>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</si>
  <si>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</si>
  <si>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</si>
  <si>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</si>
  <si>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</si>
  <si>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</si>
  <si>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</si>
  <si>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</si>
  <si>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</si>
  <si>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</si>
  <si>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</si>
  <si>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</si>
  <si>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</si>
  <si>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</si>
  <si>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</si>
  <si>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</si>
  <si>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</si>
  <si>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</si>
  <si>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</si>
  <si>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</si>
  <si>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</si>
  <si>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</si>
  <si>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</si>
  <si>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</si>
  <si>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</si>
  <si>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</si>
  <si>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</si>
  <si>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</si>
  <si>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</si>
  <si>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</si>
  <si>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</si>
  <si>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</si>
  <si>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</si>
  <si>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</si>
  <si>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</si>
  <si>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</si>
  <si>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</si>
  <si>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</si>
  <si>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</si>
  <si>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</si>
  <si>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</si>
  <si>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</si>
  <si>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</si>
  <si>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</si>
  <si>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</si>
  <si>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</si>
  <si>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</si>
  <si>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</si>
  <si>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</si>
  <si>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</si>
  <si>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</si>
  <si>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</si>
  <si>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</si>
  <si>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</si>
  <si>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</si>
  <si>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</si>
  <si>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</si>
  <si>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</si>
  <si>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</si>
  <si>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</si>
  <si>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</si>
  <si>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</si>
  <si>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</si>
  <si>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</si>
  <si>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</si>
  <si>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</si>
  <si>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</si>
  <si>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</si>
  <si>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</si>
  <si>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</si>
  <si>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</si>
  <si>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</si>
  <si>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</si>
  <si>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</si>
  <si>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</si>
  <si>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</si>
  <si>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</si>
  <si>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</si>
  <si>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</si>
  <si>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</si>
  <si>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</si>
  <si>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</si>
  <si>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</si>
  <si>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</si>
  <si>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</si>
  <si>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</si>
  <si>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</si>
  <si>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</si>
  <si>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</si>
  <si>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</si>
  <si>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</si>
  <si>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</si>
  <si>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</si>
  <si>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</si>
  <si>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</si>
  <si>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</si>
  <si>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</si>
  <si>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</si>
  <si>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</si>
  <si>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</si>
  <si>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</si>
  <si>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</si>
  <si>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</si>
  <si>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</si>
  <si>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</si>
  <si>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</si>
  <si>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</si>
  <si>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</si>
  <si>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</si>
  <si>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</si>
  <si>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</si>
  <si>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</si>
  <si>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</si>
  <si>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</si>
  <si>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</si>
  <si>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</si>
  <si>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</si>
  <si>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</si>
  <si>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</si>
  <si>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</si>
  <si>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</si>
  <si>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</si>
  <si>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</si>
  <si>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</si>
  <si>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</si>
  <si>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</si>
  <si>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</si>
  <si>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</si>
  <si>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</si>
  <si>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</si>
  <si>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</si>
  <si>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</si>
  <si>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</si>
  <si>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</si>
  <si>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</si>
  <si>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</si>
  <si>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</si>
  <si>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</si>
  <si>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</si>
  <si>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</si>
  <si>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</si>
  <si>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</si>
  <si>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</si>
  <si>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</si>
  <si>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</si>
  <si>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</si>
  <si>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</si>
  <si>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</si>
  <si>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</si>
  <si>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</si>
  <si>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</si>
  <si>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</si>
  <si>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</si>
  <si>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</si>
  <si>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</si>
  <si>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</si>
  <si>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</si>
  <si>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</si>
  <si>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</si>
  <si>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</si>
  <si>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</si>
  <si>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</si>
  <si>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</si>
  <si>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</si>
  <si>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</si>
  <si>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</si>
  <si>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</si>
  <si>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</si>
  <si>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</si>
  <si>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</si>
  <si>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</si>
  <si>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</si>
  <si>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</si>
  <si>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</si>
  <si>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</si>
  <si>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</si>
  <si>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</si>
  <si>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</si>
  <si>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</si>
  <si>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</si>
  <si>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</si>
  <si>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</si>
  <si>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</si>
  <si>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</si>
  <si>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</si>
  <si>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</si>
  <si>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</si>
  <si>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</si>
  <si>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</si>
  <si>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</si>
  <si>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</si>
  <si>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</si>
  <si>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</si>
  <si>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</si>
  <si>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</si>
  <si>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</si>
  <si>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</si>
  <si>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</si>
  <si>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</si>
  <si>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</si>
  <si>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</si>
  <si>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</si>
  <si>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</si>
  <si>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</si>
  <si>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</si>
  <si>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</si>
  <si>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</si>
  <si>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</si>
  <si>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</si>
  <si>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</si>
  <si>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</si>
  <si>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</si>
  <si>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</si>
  <si>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</si>
  <si>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</si>
  <si>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</si>
  <si>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</si>
  <si>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</si>
  <si>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</si>
  <si>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</si>
  <si>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</si>
  <si>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</si>
  <si>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</si>
  <si>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</si>
  <si>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</si>
  <si>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</si>
  <si>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</si>
  <si>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</si>
  <si>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</si>
  <si>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</si>
  <si>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</si>
  <si>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</si>
  <si>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</si>
  <si>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</si>
  <si>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</si>
  <si>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</si>
  <si>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</si>
  <si>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</si>
  <si>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</si>
  <si>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</si>
  <si>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</si>
  <si>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</si>
  <si>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</si>
  <si>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</si>
  <si>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</si>
  <si>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</si>
  <si>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</si>
  <si>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</si>
  <si>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</si>
  <si>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</si>
  <si>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</si>
  <si>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</si>
  <si>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</si>
  <si>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</si>
  <si>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</si>
  <si>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</si>
  <si>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</si>
  <si>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</si>
  <si>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</si>
  <si>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</si>
  <si>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</si>
  <si>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</si>
  <si>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</si>
  <si>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</si>
  <si>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</si>
  <si>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</si>
  <si>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</si>
  <si>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</si>
  <si>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</si>
  <si>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</si>
  <si>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</si>
  <si>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</si>
  <si>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</si>
  <si>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</si>
  <si>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</si>
  <si>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</si>
  <si>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</si>
  <si>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</si>
  <si>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</si>
  <si>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</si>
  <si>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</si>
  <si>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</si>
  <si>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</si>
  <si>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</si>
  <si>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</si>
  <si>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</si>
  <si>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</si>
  <si>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</si>
  <si>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</si>
  <si>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</si>
  <si>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</si>
  <si>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</si>
  <si>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</si>
  <si>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</si>
  <si>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</si>
  <si>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</si>
  <si>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</si>
  <si>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</si>
  <si>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</si>
  <si>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</si>
  <si>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</si>
  <si>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</si>
  <si>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</si>
  <si>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</si>
  <si>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</si>
  <si>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</si>
  <si>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</si>
  <si>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</si>
  <si>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</si>
  <si>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</si>
  <si>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</si>
  <si>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</si>
  <si>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</si>
  <si>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</si>
  <si>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</si>
  <si>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</si>
  <si>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</si>
  <si>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</si>
  <si>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</si>
  <si>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</si>
  <si>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</si>
  <si>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</si>
  <si>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</si>
  <si>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</si>
  <si>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</si>
  <si>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</si>
  <si>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</si>
  <si>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</si>
  <si>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</si>
  <si>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</si>
  <si>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</si>
  <si>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</si>
  <si>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</si>
  <si>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</si>
  <si>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</si>
  <si>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</si>
  <si>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</si>
  <si>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</si>
  <si>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</si>
  <si>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</si>
  <si>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</si>
  <si>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</si>
  <si>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</si>
  <si>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</si>
  <si>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</si>
  <si>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</si>
  <si>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</si>
  <si>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</si>
  <si>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</si>
  <si>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</si>
  <si>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</si>
  <si>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</si>
  <si>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</si>
  <si>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</si>
  <si>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</si>
  <si>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</si>
  <si>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</si>
  <si>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</si>
  <si>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</si>
  <si>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</si>
  <si>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</si>
  <si>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</si>
  <si>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</si>
  <si>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</si>
  <si>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</si>
  <si>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</si>
  <si>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</si>
  <si>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</si>
  <si>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</si>
  <si>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</si>
  <si>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</si>
  <si>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</si>
  <si>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</si>
  <si>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</si>
  <si>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</si>
  <si>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</si>
  <si>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</si>
  <si>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</si>
  <si>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</si>
  <si>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</si>
  <si>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</si>
  <si>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</si>
  <si>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</si>
  <si>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</si>
  <si>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</si>
  <si>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</si>
  <si>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</si>
  <si>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</si>
  <si>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</si>
  <si>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</si>
  <si>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</si>
  <si>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</si>
  <si>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</si>
  <si>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</si>
  <si>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</si>
  <si>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</si>
  <si>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</si>
  <si>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</si>
  <si>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</si>
  <si>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</si>
  <si>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</si>
  <si>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</si>
  <si>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</si>
  <si>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</si>
  <si>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</si>
  <si>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</si>
  <si>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</si>
  <si>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</si>
  <si>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</si>
  <si>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</si>
  <si>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</si>
  <si>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</si>
  <si>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</si>
  <si>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</si>
  <si>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</si>
  <si>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</si>
  <si>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</si>
  <si>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</si>
  <si>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</si>
  <si>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</si>
  <si>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</si>
  <si>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</si>
  <si>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</si>
  <si>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</si>
  <si>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</si>
  <si>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</si>
  <si>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</si>
  <si>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</si>
  <si>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</si>
  <si>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</si>
  <si>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</si>
  <si>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</si>
  <si>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</si>
  <si>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</si>
  <si>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</si>
  <si>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</si>
  <si>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</si>
  <si>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</si>
  <si>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</si>
  <si>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</si>
  <si>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</si>
  <si>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</si>
  <si>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</si>
  <si>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</si>
  <si>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</si>
  <si>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</si>
  <si>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</si>
  <si>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</si>
  <si>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</si>
  <si>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</si>
  <si>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</si>
  <si>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</si>
  <si>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</si>
  <si>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</si>
  <si>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</si>
  <si>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</si>
  <si>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</si>
  <si>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</si>
  <si>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</si>
  <si>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</si>
  <si>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</si>
  <si>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</si>
  <si>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</si>
  <si>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</si>
  <si>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</si>
  <si>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</si>
  <si>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</si>
  <si>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</si>
  <si>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</si>
  <si>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</si>
  <si>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</si>
  <si>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</si>
  <si>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</si>
  <si>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</si>
  <si>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</si>
  <si>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</si>
  <si>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</si>
  <si>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</si>
  <si>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</si>
  <si>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</si>
  <si>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</si>
  <si>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</si>
  <si>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</si>
  <si>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</si>
  <si>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</si>
  <si>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</si>
  <si>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</si>
  <si>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</si>
  <si>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</si>
  <si>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</si>
  <si>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</si>
  <si>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</si>
  <si>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</si>
  <si>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</si>
  <si>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</si>
  <si>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</si>
  <si>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</si>
  <si>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</si>
  <si>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</si>
  <si>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</si>
  <si>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</si>
  <si>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</si>
  <si>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</si>
  <si>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</si>
  <si>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</si>
  <si>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</si>
  <si>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</si>
  <si>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</si>
  <si>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</si>
  <si>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</si>
  <si>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</si>
  <si>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</si>
  <si>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</si>
  <si>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</si>
  <si>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</si>
  <si>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</si>
  <si>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</si>
  <si>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</si>
  <si>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</si>
  <si>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</si>
  <si>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</si>
  <si>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</si>
  <si>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</si>
  <si>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</si>
  <si>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</si>
  <si>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</si>
  <si>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</si>
  <si>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</si>
  <si>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</si>
  <si>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</si>
  <si>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</si>
  <si>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</si>
  <si>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</si>
  <si>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</si>
  <si>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</si>
  <si>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</si>
  <si>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</si>
  <si>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</si>
  <si>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</si>
  <si>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</si>
  <si>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</si>
  <si>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</si>
  <si>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</si>
  <si>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</si>
  <si>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</si>
  <si>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</si>
  <si>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</si>
  <si>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</si>
  <si>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</si>
  <si>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</si>
  <si>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</si>
  <si>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</si>
  <si>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</si>
  <si>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</si>
  <si>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</si>
  <si>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</si>
  <si>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</si>
  <si>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</si>
  <si>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</si>
  <si>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</si>
  <si>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</si>
  <si>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</si>
  <si>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</si>
  <si>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</si>
  <si>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</si>
  <si>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</si>
  <si>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</si>
  <si>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</si>
  <si>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</si>
  <si>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</si>
  <si>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</si>
  <si>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</si>
  <si>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</si>
  <si>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</si>
  <si>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</si>
  <si>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</si>
  <si>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</si>
  <si>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</si>
  <si>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</si>
  <si>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</si>
  <si>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</si>
  <si>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</si>
  <si>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</si>
  <si>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</si>
  <si>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</si>
  <si>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</si>
  <si>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</si>
  <si>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</si>
  <si>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</si>
  <si>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</si>
  <si>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</si>
  <si>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</si>
  <si>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</si>
  <si>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</si>
  <si>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</si>
  <si>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</si>
  <si>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</si>
  <si>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</si>
  <si>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</si>
  <si>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</si>
  <si>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</si>
  <si>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</si>
  <si>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</si>
  <si>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</si>
  <si>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</si>
  <si>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</si>
  <si>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</si>
  <si>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</si>
  <si>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</si>
  <si>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</si>
  <si>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</si>
  <si>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</si>
  <si>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</si>
  <si>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</si>
  <si>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</si>
  <si>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</si>
  <si>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</si>
  <si>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</si>
  <si>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</si>
  <si>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</si>
  <si>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</si>
  <si>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</si>
  <si>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</si>
  <si>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</si>
  <si>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</si>
  <si>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</si>
  <si>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</si>
  <si>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</si>
  <si>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</si>
  <si>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</si>
  <si>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</si>
  <si>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</si>
  <si>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</si>
  <si>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</si>
  <si>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</si>
  <si>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</si>
  <si>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</si>
  <si>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</si>
  <si>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</si>
  <si>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</si>
  <si>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</si>
  <si>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</si>
  <si>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</si>
  <si>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</si>
  <si>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</si>
  <si>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</si>
  <si>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</si>
  <si>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</si>
  <si>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</si>
  <si>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</si>
  <si>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</si>
  <si>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</si>
  <si>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</si>
  <si>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</si>
  <si>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</si>
  <si>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</si>
  <si>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</si>
  <si>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</si>
  <si>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</si>
  <si>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</si>
  <si>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</si>
  <si>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</si>
  <si>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</si>
  <si>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</si>
  <si>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</si>
  <si>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</si>
  <si>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</si>
  <si>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</si>
  <si>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</si>
  <si>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</si>
  <si>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</si>
  <si>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</si>
  <si>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</si>
  <si>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</si>
  <si>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</si>
  <si>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</si>
  <si>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</si>
  <si>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</si>
  <si>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</si>
  <si>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</si>
  <si>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</si>
  <si>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</si>
  <si>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</si>
  <si>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</si>
  <si>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</si>
  <si>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</si>
  <si>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</si>
  <si>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</si>
  <si>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</si>
  <si>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</si>
  <si>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</si>
  <si>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</si>
  <si>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</si>
  <si>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</si>
  <si>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</si>
  <si>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</si>
  <si>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</si>
  <si>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</si>
  <si>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</si>
  <si>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</si>
  <si>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</si>
  <si>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</si>
  <si>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</si>
  <si>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</si>
  <si>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</si>
  <si>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</si>
  <si>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</si>
  <si>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</si>
  <si>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</si>
  <si>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</si>
  <si>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</si>
  <si>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</si>
  <si>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</si>
  <si>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</si>
  <si>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</si>
  <si>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</si>
  <si>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</si>
  <si>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</si>
  <si>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</si>
  <si>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</si>
  <si>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</si>
  <si>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</si>
  <si>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</si>
  <si>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</si>
  <si>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</si>
  <si>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</si>
  <si>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</si>
  <si>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</si>
  <si>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</si>
  <si>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</si>
  <si>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</si>
  <si>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</si>
  <si>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</si>
  <si>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</si>
  <si>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</si>
  <si>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</si>
  <si>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</si>
  <si>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</si>
  <si>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</si>
  <si>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</si>
  <si>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</si>
  <si>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</si>
  <si>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</si>
  <si>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</si>
  <si>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</si>
  <si>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</si>
  <si>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</si>
  <si>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</si>
  <si>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</si>
  <si>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</si>
  <si>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</si>
  <si>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</si>
  <si>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</si>
  <si>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</si>
  <si>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</si>
  <si>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</si>
  <si>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</si>
  <si>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</si>
  <si>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</si>
  <si>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</si>
  <si>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</si>
  <si>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</si>
  <si>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</si>
  <si>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</si>
  <si>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</si>
  <si>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</si>
  <si>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</si>
  <si>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</si>
  <si>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</si>
  <si>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</si>
  <si>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</si>
  <si>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</si>
  <si>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</si>
  <si>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</si>
  <si>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</si>
  <si>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</si>
  <si>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</si>
  <si>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</si>
  <si>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</si>
  <si>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</si>
  <si>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</si>
  <si>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</si>
  <si>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</si>
  <si>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</si>
  <si>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</si>
  <si>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</si>
  <si>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</si>
  <si>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</si>
  <si>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</si>
  <si>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</si>
  <si>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</si>
  <si>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</si>
  <si>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</si>
  <si>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</si>
  <si>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</si>
  <si>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</si>
  <si>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</si>
  <si>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</si>
  <si>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</si>
  <si>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</si>
  <si>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</si>
  <si>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</si>
  <si>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</si>
  <si>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</si>
  <si>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</si>
  <si>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</si>
  <si>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</si>
  <si>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</si>
  <si>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</si>
  <si>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</si>
  <si>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</si>
  <si>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</si>
  <si>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</si>
  <si>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</si>
  <si>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</si>
  <si>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</si>
  <si>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</si>
  <si>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</si>
  <si>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</si>
  <si>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</si>
  <si>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</si>
  <si>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</si>
  <si>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</si>
  <si>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</si>
  <si>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</si>
  <si>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</si>
  <si>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</si>
  <si>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</si>
  <si>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</si>
  <si>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</si>
  <si>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</si>
  <si>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</si>
  <si>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</si>
  <si>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</si>
  <si>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</si>
  <si>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</si>
  <si>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</si>
  <si>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</si>
  <si>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</si>
  <si>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</si>
  <si>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</si>
  <si>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</si>
  <si>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</si>
  <si>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</si>
  <si>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</si>
  <si>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</si>
  <si>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</si>
  <si>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</si>
  <si>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</si>
  <si>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</si>
  <si>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</si>
  <si>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</si>
  <si>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</si>
  <si>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</si>
  <si>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</si>
  <si>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</si>
  <si>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</si>
  <si>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</si>
  <si>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</si>
  <si>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</si>
  <si>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</si>
  <si>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</si>
  <si>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</si>
  <si>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</si>
  <si>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</si>
  <si>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</si>
  <si>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</si>
  <si>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</si>
  <si>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</si>
  <si>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</si>
  <si>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</si>
  <si>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</si>
  <si>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</si>
  <si>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</si>
  <si>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</si>
  <si>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</si>
  <si>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</si>
  <si>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</si>
  <si>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</si>
  <si>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</si>
  <si>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</si>
  <si>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</si>
  <si>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</si>
  <si>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</si>
  <si>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</si>
  <si>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</si>
  <si>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</si>
  <si>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</si>
  <si>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</si>
  <si>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</si>
  <si>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</si>
  <si>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</si>
  <si>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</si>
  <si>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</si>
  <si>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</si>
  <si>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</si>
  <si>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</si>
  <si>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</si>
  <si>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</si>
  <si>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</si>
  <si>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</si>
  <si>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</si>
  <si>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</si>
  <si>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</si>
  <si>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</si>
  <si>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</si>
  <si>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</si>
  <si>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</si>
  <si>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</si>
  <si>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</si>
  <si>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</si>
  <si>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</si>
  <si>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</si>
  <si>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</si>
  <si>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</si>
  <si>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</si>
  <si>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</si>
  <si>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</si>
  <si>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</si>
  <si>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</si>
  <si>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</si>
  <si>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</si>
  <si>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</si>
  <si>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</si>
  <si>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</si>
  <si>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</si>
  <si>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</si>
  <si>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</si>
  <si>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</si>
  <si>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</si>
  <si>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</si>
  <si>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</si>
  <si>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</si>
  <si>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</si>
  <si>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</si>
  <si>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</si>
  <si>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</si>
  <si>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</si>
  <si>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</si>
  <si>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</si>
  <si>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</si>
  <si>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</si>
  <si>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</si>
  <si>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</si>
  <si>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</si>
  <si>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</si>
  <si>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</si>
  <si>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</si>
  <si>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</si>
  <si>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</si>
  <si>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</si>
  <si>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</si>
  <si>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</si>
  <si>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</si>
  <si>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</si>
  <si>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</si>
  <si>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</si>
  <si>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</si>
  <si>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</si>
  <si>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</si>
  <si>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</si>
  <si>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</si>
  <si>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</si>
  <si>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</si>
  <si>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</si>
  <si>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</si>
  <si>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</si>
  <si>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</si>
  <si>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</si>
  <si>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</si>
  <si>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</si>
  <si>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</si>
  <si>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</si>
  <si>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</si>
  <si>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</si>
  <si>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</si>
  <si>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</si>
  <si>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</si>
  <si>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</si>
  <si>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</si>
  <si>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</si>
  <si>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</si>
  <si>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</si>
  <si>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</si>
  <si>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</si>
  <si>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</si>
  <si>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</si>
  <si>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</si>
  <si>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</si>
  <si>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</si>
  <si>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</si>
  <si>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</si>
  <si>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</si>
  <si>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</si>
  <si>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</si>
  <si>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</si>
  <si>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</si>
  <si>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</si>
  <si>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</si>
  <si>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</si>
  <si>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</si>
  <si>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</si>
  <si>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</si>
  <si>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</si>
  <si>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</si>
  <si>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</si>
  <si>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</si>
  <si>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</si>
  <si>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</si>
  <si>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</si>
  <si>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</si>
  <si>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</si>
  <si>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</si>
  <si>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</si>
  <si>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</si>
  <si>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</si>
  <si>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</si>
  <si>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</si>
  <si>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</si>
  <si>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</si>
  <si>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</si>
  <si>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</si>
  <si>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</si>
  <si>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</si>
  <si>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</si>
  <si>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</si>
  <si>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</si>
  <si>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</si>
  <si>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</si>
  <si>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</si>
  <si>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</si>
  <si>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</si>
  <si>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</si>
  <si>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</si>
  <si>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</si>
  <si>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</si>
  <si>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</si>
  <si>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</si>
  <si>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</si>
  <si>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</si>
  <si>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</si>
  <si>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</si>
  <si>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</si>
  <si>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</si>
  <si>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</si>
  <si>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</si>
  <si>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</si>
  <si>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</si>
  <si>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</si>
  <si>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</si>
  <si>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</si>
  <si>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</si>
  <si>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</si>
  <si>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</si>
  <si>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</si>
  <si>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</si>
  <si>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</si>
  <si>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</si>
  <si>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</si>
  <si>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</si>
  <si>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</si>
  <si>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</si>
  <si>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</si>
  <si>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</si>
  <si>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</si>
  <si>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</si>
  <si>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</si>
  <si>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</si>
  <si>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</si>
  <si>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</si>
  <si>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</si>
  <si>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</si>
  <si>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</si>
  <si>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</si>
  <si>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</si>
  <si>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</si>
  <si>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</si>
  <si>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</si>
  <si>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</si>
  <si>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</si>
  <si>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</si>
  <si>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</si>
  <si>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</si>
  <si>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</si>
  <si>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</si>
  <si>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</si>
  <si>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</si>
  <si>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</si>
  <si>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</si>
  <si>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</si>
  <si>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</si>
  <si>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</si>
  <si>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</si>
  <si>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</si>
  <si>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</si>
  <si>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</si>
  <si>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</si>
  <si>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</si>
  <si>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</si>
  <si>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</si>
  <si>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</si>
  <si>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</si>
  <si>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</si>
  <si>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</si>
  <si>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</si>
  <si>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</si>
  <si>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</si>
  <si>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</si>
  <si>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</si>
  <si>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</si>
  <si>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</si>
  <si>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</si>
  <si>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</si>
  <si>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</si>
  <si>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</si>
  <si>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</si>
  <si>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</si>
  <si>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</si>
  <si>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</si>
  <si>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</si>
  <si>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</si>
  <si>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</si>
  <si>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</si>
  <si>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</si>
  <si>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</si>
  <si>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</si>
  <si>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</si>
  <si>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</si>
  <si>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</si>
  <si>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</si>
  <si>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</si>
  <si>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</si>
  <si>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</si>
  <si>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</si>
  <si>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</si>
  <si>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</si>
  <si>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</si>
  <si>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</si>
  <si>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</si>
  <si>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</si>
  <si>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</si>
  <si>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</si>
  <si>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</si>
  <si>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</si>
  <si>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</si>
  <si>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</si>
  <si>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</si>
  <si>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</si>
  <si>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</si>
  <si>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</si>
  <si>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</si>
  <si>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</si>
  <si>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</si>
  <si>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</si>
  <si>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</si>
  <si>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</si>
  <si>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</si>
  <si>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</si>
  <si>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</si>
  <si>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</si>
  <si>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</si>
  <si>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</si>
  <si>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</si>
  <si>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</si>
  <si>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</si>
  <si>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</si>
  <si>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</si>
  <si>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</si>
  <si>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</si>
  <si>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</si>
  <si>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</si>
  <si>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</si>
  <si>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</si>
  <si>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</si>
  <si>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</si>
  <si>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</si>
  <si>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</si>
  <si>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</si>
  <si>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</si>
  <si>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</si>
  <si>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</si>
  <si>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</si>
  <si>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</si>
  <si>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</si>
  <si>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</si>
  <si>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</si>
  <si>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</si>
  <si>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</si>
  <si>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</si>
  <si>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</si>
  <si>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</si>
  <si>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</si>
  <si>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</si>
  <si>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</si>
  <si>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</si>
  <si>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</si>
  <si>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</si>
  <si>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</si>
  <si>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</si>
  <si>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</si>
  <si>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</si>
  <si>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</si>
  <si>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</si>
  <si>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</si>
  <si>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</si>
  <si>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</si>
  <si>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</si>
  <si>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</si>
  <si>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</si>
  <si>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</si>
  <si>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</si>
  <si>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</si>
  <si>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</si>
  <si>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</si>
  <si>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</si>
  <si>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</si>
  <si>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</si>
  <si>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</si>
  <si>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</si>
  <si>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</si>
  <si>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</si>
  <si>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</si>
  <si>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</si>
  <si>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</si>
  <si>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</si>
  <si>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</si>
  <si>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</si>
  <si>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</si>
  <si>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</si>
  <si>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</si>
  <si>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</si>
  <si>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</si>
  <si>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</si>
  <si>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</si>
  <si>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</si>
  <si>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</si>
  <si>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</si>
  <si>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</si>
  <si>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</si>
  <si>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</si>
  <si>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</si>
  <si>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</si>
  <si>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</si>
  <si>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</si>
  <si>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</si>
  <si>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</si>
  <si>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</si>
  <si>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</si>
  <si>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</si>
  <si>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</si>
  <si>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</si>
  <si>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</si>
  <si>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</si>
  <si>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</si>
  <si>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</si>
  <si>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</si>
  <si>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</si>
  <si>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</si>
  <si>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</si>
  <si>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</si>
  <si>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</si>
  <si>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</si>
  <si>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</si>
  <si>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</si>
  <si>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</si>
  <si>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</si>
  <si>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</si>
  <si>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</si>
  <si>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</si>
  <si>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</si>
  <si>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</si>
  <si>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</si>
  <si>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</si>
  <si>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</si>
  <si>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</si>
  <si>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</si>
  <si>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</si>
  <si>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</si>
  <si>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</si>
  <si>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</si>
  <si>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</si>
  <si>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</si>
  <si>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</si>
  <si>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</si>
  <si>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</si>
  <si>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</si>
  <si>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</si>
  <si>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</si>
  <si>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</si>
  <si>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</si>
  <si>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</si>
  <si>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</si>
  <si>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</si>
  <si>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</si>
  <si>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</si>
  <si>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</si>
  <si>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</si>
  <si>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</si>
  <si>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</si>
  <si>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</si>
  <si>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</si>
  <si>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</si>
  <si>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</si>
  <si>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</si>
  <si>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</si>
  <si>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</si>
  <si>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</si>
  <si>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</si>
  <si>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</si>
  <si>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</si>
  <si>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</si>
  <si>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</si>
  <si>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</si>
  <si>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</si>
  <si>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</si>
  <si>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</si>
  <si>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</si>
  <si>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</si>
  <si>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</si>
  <si>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</si>
  <si>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</si>
  <si>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</si>
  <si>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</si>
  <si>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</si>
  <si>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</si>
  <si>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</si>
  <si>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</si>
  <si>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</si>
  <si>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</si>
  <si>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</si>
  <si>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</si>
  <si>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</si>
  <si>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</si>
  <si>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</si>
  <si>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</si>
  <si>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</si>
  <si>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</si>
  <si>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</si>
  <si>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</si>
  <si>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</si>
  <si>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</si>
  <si>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</si>
  <si>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</si>
  <si>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</si>
  <si>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</si>
  <si>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</si>
  <si>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</si>
  <si>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</si>
  <si>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</si>
  <si>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</si>
  <si>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</si>
  <si>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</si>
  <si>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</si>
  <si>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</si>
  <si>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</si>
  <si>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</si>
  <si>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</si>
  <si>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</si>
  <si>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</si>
  <si>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</si>
  <si>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</si>
  <si>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</si>
  <si>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</si>
  <si>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</si>
  <si>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</si>
  <si>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</si>
  <si>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</si>
  <si>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</si>
  <si>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</si>
  <si>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</si>
  <si>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</si>
  <si>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</si>
  <si>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</si>
  <si>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</si>
  <si>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</si>
  <si>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</si>
  <si>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</si>
  <si>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</si>
  <si>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</si>
  <si>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</si>
  <si>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</si>
  <si>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</si>
  <si>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</si>
  <si>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</si>
  <si>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</si>
  <si>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</si>
  <si>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</si>
  <si>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</si>
  <si>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</si>
  <si>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</si>
  <si>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</si>
  <si>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</si>
  <si>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</si>
  <si>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</si>
  <si>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</si>
  <si>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</si>
  <si>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</si>
  <si>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</si>
  <si>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</si>
  <si>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</si>
  <si>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</si>
  <si>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</si>
  <si>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</si>
  <si>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</si>
  <si>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</si>
  <si>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</si>
  <si>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</si>
  <si>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</si>
  <si>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</si>
  <si>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</si>
  <si>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</si>
  <si>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</si>
  <si>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</si>
  <si>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</si>
  <si>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</si>
  <si>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</si>
  <si>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</si>
  <si>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</si>
  <si>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</si>
  <si>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</si>
  <si>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</si>
  <si>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</si>
  <si>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</si>
  <si>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</si>
  <si>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</si>
  <si>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</si>
  <si>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</si>
  <si>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</si>
  <si>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</si>
  <si>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</si>
  <si>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</si>
  <si>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</si>
  <si>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</si>
  <si>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</si>
  <si>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</si>
  <si>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</si>
  <si>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</si>
  <si>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</si>
  <si>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</si>
  <si>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</si>
  <si>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</si>
  <si>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</si>
  <si>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</si>
  <si>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</si>
  <si>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</si>
  <si>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</si>
  <si>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</si>
  <si>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</si>
  <si>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</si>
  <si>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</si>
  <si>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</si>
  <si>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</si>
  <si>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</si>
  <si>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</si>
  <si>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</si>
  <si>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</si>
  <si>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</si>
  <si>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</si>
  <si>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</si>
  <si>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</si>
  <si>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</si>
  <si>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</si>
  <si>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</si>
  <si>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</si>
  <si>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</si>
  <si>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</si>
  <si>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</si>
  <si>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</si>
  <si>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</si>
  <si>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</si>
  <si>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</si>
  <si>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</si>
  <si>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</si>
  <si>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</si>
  <si>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</si>
  <si>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</si>
  <si>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</si>
  <si>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</si>
  <si>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</si>
  <si>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</si>
  <si>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</si>
  <si>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</si>
  <si>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</si>
  <si>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</si>
  <si>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</si>
  <si>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</si>
  <si>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</si>
  <si>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</si>
  <si>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</si>
  <si>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</si>
  <si>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</si>
  <si>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</si>
  <si>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</si>
  <si>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</si>
  <si>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</si>
  <si>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</si>
  <si>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</si>
  <si>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</si>
  <si>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</si>
  <si>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</si>
  <si>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</si>
  <si>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</si>
  <si>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</si>
  <si>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</si>
  <si>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</si>
  <si>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</si>
  <si>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</si>
  <si>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</si>
  <si>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</si>
  <si>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</si>
  <si>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</si>
  <si>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</si>
  <si>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</si>
  <si>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</si>
  <si>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</si>
  <si>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</si>
  <si>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</si>
  <si>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</si>
  <si>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</si>
  <si>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</si>
  <si>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</si>
  <si>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</si>
  <si>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</si>
  <si>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</si>
  <si>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</si>
  <si>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</si>
  <si>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</si>
  <si>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</si>
  <si>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</si>
  <si>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</si>
  <si>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</si>
  <si>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</si>
  <si>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</si>
  <si>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</si>
  <si>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</si>
  <si>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</si>
  <si>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</si>
  <si>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</si>
  <si>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</si>
  <si>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</si>
  <si>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</si>
  <si>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</si>
  <si>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</si>
  <si>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</si>
  <si>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</si>
  <si>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</si>
  <si>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</si>
  <si>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</si>
  <si>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</si>
  <si>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</si>
  <si>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</si>
  <si>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</si>
  <si>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</si>
  <si>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</si>
  <si>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</si>
  <si>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</si>
  <si>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</si>
  <si>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</si>
  <si>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</si>
  <si>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</si>
  <si>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</si>
  <si>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</si>
  <si>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</si>
  <si>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</si>
  <si>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</si>
  <si>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</si>
  <si>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</si>
  <si>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</si>
  <si>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</si>
  <si>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</si>
  <si>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</si>
  <si>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</si>
  <si>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</si>
  <si>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</si>
  <si>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</si>
  <si>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</si>
  <si>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</si>
  <si>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</si>
  <si>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</si>
  <si>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</si>
  <si>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</si>
  <si>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</si>
  <si>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</si>
  <si>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</si>
  <si>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</si>
  <si>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</si>
  <si>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</si>
  <si>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</si>
  <si>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</si>
  <si>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</si>
  <si>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</si>
  <si>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</si>
  <si>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</si>
  <si>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</si>
  <si>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</si>
  <si>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</si>
  <si>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</si>
  <si>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</si>
  <si>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</si>
  <si>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</si>
  <si>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</si>
  <si>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</si>
  <si>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</si>
  <si>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</si>
  <si>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</si>
  <si>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</si>
  <si>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</si>
  <si>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</si>
  <si>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</si>
  <si>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</si>
  <si>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</si>
  <si>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</si>
  <si>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</si>
  <si>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</si>
  <si>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</si>
  <si>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</si>
  <si>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</si>
  <si>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</si>
  <si>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</si>
  <si>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</si>
  <si>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</si>
  <si>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</si>
  <si>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</si>
  <si>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</si>
  <si>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</si>
  <si>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</si>
  <si>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</si>
  <si>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</si>
  <si>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</si>
  <si>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</si>
  <si>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</si>
  <si>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</si>
  <si>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</si>
  <si>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</si>
  <si>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</si>
  <si>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</si>
  <si>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</si>
  <si>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</si>
  <si>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</si>
  <si>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</si>
  <si>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</si>
  <si>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</si>
  <si>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</si>
  <si>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</si>
  <si>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</si>
  <si>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</si>
  <si>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</si>
  <si>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</si>
  <si>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</si>
  <si>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</si>
  <si>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</si>
  <si>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</si>
  <si>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</si>
  <si>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</si>
  <si>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</si>
  <si>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</si>
  <si>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</si>
  <si>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</si>
  <si>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</si>
  <si>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</si>
  <si>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</si>
  <si>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</si>
  <si>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</si>
  <si>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</si>
  <si>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</si>
  <si>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</si>
  <si>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</si>
  <si>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</si>
  <si>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</si>
  <si>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</si>
  <si>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</si>
  <si>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</si>
  <si>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</si>
  <si>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</si>
  <si>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</si>
  <si>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</si>
  <si>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</si>
  <si>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</si>
  <si>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</si>
  <si>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</si>
  <si>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</si>
  <si>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</si>
  <si>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</si>
  <si>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</si>
  <si>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</si>
  <si>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</si>
  <si>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</si>
  <si>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</si>
  <si>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</si>
  <si>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</si>
  <si>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</si>
  <si>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</si>
  <si>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</si>
  <si>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</si>
  <si>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</si>
  <si>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</si>
  <si>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</si>
  <si>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</si>
  <si>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</si>
  <si>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</si>
  <si>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</si>
  <si>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</si>
  <si>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</si>
  <si>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</si>
  <si>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</si>
  <si>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</si>
  <si>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</si>
  <si>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</si>
  <si>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</si>
  <si>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</si>
  <si>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</si>
  <si>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</si>
  <si>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</si>
  <si>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</si>
  <si>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</si>
  <si>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</si>
  <si>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</si>
  <si>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</si>
  <si>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</si>
  <si>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</si>
  <si>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</si>
  <si>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</si>
  <si>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</si>
  <si>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</si>
  <si>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</si>
  <si>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</si>
  <si>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</si>
  <si>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</si>
  <si>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</si>
  <si>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</si>
  <si>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</si>
  <si>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</si>
  <si>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</si>
  <si>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</si>
  <si>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</si>
  <si>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</si>
  <si>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</si>
  <si>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</si>
  <si>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</si>
  <si>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</si>
  <si>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</si>
  <si>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</si>
  <si>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</si>
  <si>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</si>
  <si>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</si>
  <si>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</si>
  <si>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</si>
  <si>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</si>
  <si>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</si>
  <si>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</si>
  <si>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</si>
  <si>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</si>
  <si>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</si>
  <si>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</si>
  <si>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</si>
  <si>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</si>
  <si>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</si>
  <si>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</si>
  <si>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</si>
  <si>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</si>
  <si>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</si>
  <si>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</si>
  <si>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</si>
  <si>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</si>
  <si>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</si>
  <si>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</si>
  <si>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</si>
  <si>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</si>
  <si>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</si>
  <si>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</si>
  <si>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</si>
  <si>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</si>
  <si>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</si>
  <si>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</si>
  <si>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</si>
  <si>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</si>
  <si>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</si>
  <si>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</si>
  <si>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</si>
  <si>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</si>
  <si>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</si>
  <si>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</si>
  <si>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</si>
  <si>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</si>
  <si>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</si>
  <si>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</si>
  <si>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</si>
  <si>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</si>
  <si>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</si>
  <si>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</si>
  <si>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</si>
  <si>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</si>
  <si>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</si>
  <si>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</si>
  <si>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</si>
  <si>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</si>
  <si>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</si>
  <si>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</si>
  <si>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</si>
  <si>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</si>
  <si>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</si>
  <si>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</si>
  <si>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</si>
  <si>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</si>
  <si>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</si>
  <si>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</si>
  <si>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</si>
  <si>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</si>
  <si>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</si>
  <si>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</si>
  <si>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</si>
  <si>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</si>
  <si>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</si>
  <si>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</si>
  <si>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</si>
  <si>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</si>
  <si>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</si>
  <si>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</si>
  <si>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</si>
  <si>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</si>
  <si>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</si>
  <si>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</si>
  <si>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</si>
  <si>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</si>
  <si>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</si>
  <si>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</si>
  <si>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</si>
  <si>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</si>
  <si>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</si>
  <si>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</si>
  <si>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</si>
  <si>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</si>
  <si>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</si>
  <si>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</si>
  <si>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</si>
  <si>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</si>
  <si>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</si>
  <si>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</si>
  <si>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</si>
  <si>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</si>
  <si>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</si>
  <si>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</si>
  <si>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</si>
  <si>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</si>
  <si>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</si>
  <si>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</si>
  <si>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</si>
  <si>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</si>
  <si>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</si>
  <si>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</si>
  <si>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</si>
  <si>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</si>
  <si>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</si>
  <si>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</si>
  <si>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</si>
  <si>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</si>
  <si>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</si>
  <si>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</si>
  <si>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</si>
  <si>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</si>
  <si>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</si>
  <si>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</si>
  <si>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</si>
  <si>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</si>
  <si>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</si>
  <si>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</si>
  <si>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</si>
  <si>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</si>
  <si>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</si>
  <si>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</si>
  <si>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</si>
  <si>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</si>
  <si>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</si>
  <si>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</si>
  <si>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</si>
  <si>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</si>
  <si>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</si>
  <si>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</si>
  <si>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</si>
  <si>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</si>
  <si>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</si>
  <si>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</si>
  <si>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</si>
  <si>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</si>
  <si>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</si>
  <si>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</si>
  <si>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</si>
  <si>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</si>
  <si>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</si>
  <si>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</si>
  <si>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</si>
  <si>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</si>
  <si>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</si>
  <si>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</si>
  <si>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</si>
  <si>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</si>
  <si>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</si>
  <si>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</si>
  <si>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</si>
  <si>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</si>
  <si>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</si>
  <si>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</si>
  <si>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</si>
  <si>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</si>
  <si>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</si>
  <si>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</si>
  <si>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</si>
  <si>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</si>
  <si>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</si>
  <si>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</si>
  <si>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</si>
  <si>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</si>
  <si>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</si>
  <si>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</si>
  <si>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</si>
  <si>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</si>
  <si>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</si>
  <si>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</si>
  <si>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</si>
  <si>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</si>
  <si>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</si>
  <si>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</si>
  <si>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</si>
  <si>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</si>
  <si>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</si>
  <si>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</si>
  <si>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</si>
  <si>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</si>
  <si>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</si>
  <si>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</si>
  <si>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</si>
  <si>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</si>
  <si>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</si>
  <si>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</si>
  <si>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</si>
  <si>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</si>
  <si>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</si>
  <si>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</si>
  <si>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</si>
  <si>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</si>
  <si>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</si>
  <si>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</si>
  <si>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</si>
  <si>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</si>
  <si>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</si>
  <si>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</si>
  <si>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</si>
  <si>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</si>
  <si>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</si>
  <si>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</si>
  <si>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</si>
  <si>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</si>
  <si>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</si>
  <si>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</si>
  <si>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</si>
  <si>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</si>
  <si>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</si>
  <si>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</si>
  <si>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</si>
  <si>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</si>
  <si>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</si>
  <si>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</si>
  <si>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</si>
  <si>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</si>
  <si>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</si>
  <si>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</si>
  <si>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</si>
  <si>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</si>
  <si>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</si>
  <si>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</si>
  <si>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</si>
  <si>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</si>
  <si>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</si>
  <si>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</si>
  <si>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</si>
  <si>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</si>
  <si>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</si>
  <si>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</si>
  <si>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</si>
  <si>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</si>
  <si>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</si>
  <si>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</si>
  <si>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</si>
  <si>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</si>
  <si>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</si>
  <si>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</si>
  <si>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</si>
  <si>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</si>
  <si>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</si>
  <si>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</si>
  <si>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</si>
  <si>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</si>
  <si>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</si>
  <si>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</si>
  <si>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</si>
  <si>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</si>
  <si>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</si>
  <si>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</si>
  <si>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</si>
  <si>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</si>
  <si>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</si>
  <si>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</si>
  <si>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</si>
  <si>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</si>
  <si>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</si>
  <si>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</si>
  <si>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</si>
  <si>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</si>
  <si>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</si>
  <si>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</si>
  <si>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</si>
  <si>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</si>
  <si>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</si>
  <si>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</si>
  <si>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</si>
  <si>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</si>
  <si>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</si>
  <si>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</si>
  <si>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</si>
  <si>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</si>
  <si>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</si>
  <si>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</si>
  <si>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</si>
  <si>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</si>
  <si>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</si>
  <si>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</si>
  <si>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</si>
  <si>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</si>
  <si>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</si>
  <si>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</si>
  <si>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</si>
  <si>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</si>
  <si>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</si>
  <si>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</si>
  <si>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</si>
  <si>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</si>
  <si>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</si>
  <si>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</si>
  <si>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</si>
  <si>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</si>
  <si>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</si>
  <si>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</si>
  <si>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</si>
  <si>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</si>
  <si>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</si>
  <si>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</si>
  <si>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</si>
  <si>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</si>
  <si>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</si>
  <si>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</si>
  <si>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</si>
  <si>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</si>
  <si>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</si>
  <si>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</si>
  <si>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</si>
  <si>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</si>
  <si>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</si>
  <si>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</si>
  <si>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</si>
  <si>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</si>
  <si>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</si>
  <si>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</si>
  <si>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</si>
  <si>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</si>
  <si>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</si>
  <si>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</si>
  <si>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</si>
  <si>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</si>
  <si>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</si>
  <si>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</si>
  <si>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</si>
  <si>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</si>
  <si>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</si>
  <si>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</si>
  <si>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</si>
  <si>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</si>
  <si>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</si>
  <si>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</si>
  <si>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</si>
  <si>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</si>
  <si>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</si>
  <si>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</si>
  <si>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</si>
  <si>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</si>
  <si>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</si>
  <si>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</si>
  <si>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</si>
  <si>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</si>
  <si>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</si>
  <si>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</si>
  <si>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</si>
  <si>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</si>
  <si>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</si>
  <si>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</si>
  <si>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</si>
  <si>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</si>
  <si>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</si>
  <si>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</si>
  <si>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</si>
  <si>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</si>
  <si>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</si>
  <si>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</si>
  <si>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</si>
  <si>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</si>
  <si>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</si>
  <si>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</si>
  <si>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</si>
  <si>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</si>
  <si>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</si>
  <si>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</si>
  <si>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</si>
  <si>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</si>
  <si>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</si>
  <si>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</si>
  <si>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</si>
  <si>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</si>
  <si>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</si>
  <si>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</si>
  <si>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</si>
  <si>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</si>
  <si>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</si>
  <si>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</si>
  <si>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</si>
  <si>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</si>
  <si>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</si>
  <si>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</si>
  <si>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</si>
  <si>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</si>
  <si>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</si>
  <si>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</si>
  <si>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</si>
  <si>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</si>
  <si>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</si>
  <si>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</si>
  <si>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</si>
  <si>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</si>
  <si>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</si>
  <si>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</si>
  <si>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</si>
  <si>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</si>
  <si>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</si>
  <si>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</si>
  <si>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</si>
  <si>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</si>
  <si>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</si>
  <si>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</si>
  <si>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</si>
  <si>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</si>
  <si>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</si>
  <si>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</si>
  <si>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</si>
  <si>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</si>
  <si>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</si>
  <si>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</si>
  <si>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</si>
  <si>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</si>
  <si>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</si>
  <si>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</si>
  <si>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</si>
  <si>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</si>
  <si>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</si>
  <si>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</si>
  <si>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</si>
  <si>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</si>
  <si>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</si>
  <si>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</si>
  <si>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</si>
  <si>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</si>
  <si>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</si>
  <si>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</si>
  <si>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</si>
  <si>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</si>
  <si>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</si>
  <si>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</si>
  <si>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</si>
  <si>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</si>
  <si>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</si>
  <si>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</si>
  <si>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</si>
  <si>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</si>
  <si>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</si>
  <si>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</si>
  <si>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</si>
  <si>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</si>
  <si>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</si>
  <si>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</si>
  <si>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</si>
  <si>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</si>
  <si>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</si>
  <si>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</si>
  <si>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</si>
  <si>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</si>
  <si>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</si>
  <si>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</si>
  <si>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</si>
  <si>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</si>
  <si>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</si>
  <si>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</si>
  <si>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</si>
  <si>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</si>
  <si>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</si>
  <si>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</si>
  <si>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</si>
  <si>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</si>
  <si>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</si>
  <si>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</si>
  <si>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</si>
  <si>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</si>
  <si>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</si>
  <si>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</si>
  <si>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</si>
  <si>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</si>
  <si>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</si>
  <si>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</si>
  <si>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</si>
  <si>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</si>
  <si>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</si>
  <si>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</si>
  <si>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</si>
  <si>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</si>
  <si>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</si>
  <si>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</si>
  <si>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</si>
  <si>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</si>
  <si>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</si>
  <si>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</si>
  <si>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</si>
  <si>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</si>
  <si>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</si>
  <si>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</si>
  <si>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</si>
  <si>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</si>
  <si>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</si>
  <si>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</si>
  <si>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</si>
  <si>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</si>
  <si>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</si>
  <si>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</si>
  <si>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</si>
  <si>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</si>
  <si>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</si>
  <si>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</si>
  <si>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</si>
  <si>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</si>
  <si>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</si>
  <si>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</si>
  <si>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</si>
  <si>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</si>
  <si>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</si>
  <si>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</si>
  <si>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</si>
  <si>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</si>
  <si>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</si>
  <si>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</si>
  <si>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</si>
  <si>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</si>
  <si>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</si>
  <si>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</si>
  <si>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</si>
  <si>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</si>
  <si>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</si>
  <si>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</si>
  <si>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</si>
  <si>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</si>
  <si>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</si>
  <si>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</si>
  <si>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</si>
  <si>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</si>
  <si>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</si>
  <si>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</si>
  <si>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</si>
  <si>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</si>
  <si>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</si>
  <si>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</si>
  <si>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</si>
  <si>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</si>
  <si>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</si>
  <si>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</si>
  <si>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</si>
  <si>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</si>
  <si>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</si>
  <si>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</si>
  <si>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</si>
  <si>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</si>
  <si>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</si>
  <si>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</si>
  <si>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</si>
  <si>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</si>
  <si>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</si>
  <si>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</si>
  <si>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</si>
  <si>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</si>
  <si>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</si>
  <si>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</si>
  <si>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</si>
  <si>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</si>
  <si>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</si>
  <si>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</si>
  <si>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</si>
  <si>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</si>
  <si>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</si>
  <si>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</si>
  <si>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</si>
  <si>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</si>
  <si>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</si>
  <si>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</si>
  <si>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</si>
  <si>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</si>
  <si>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</si>
  <si>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</si>
  <si>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</si>
  <si>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</si>
  <si>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</si>
  <si>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</si>
  <si>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</si>
  <si>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</si>
  <si>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</si>
  <si>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</si>
  <si>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</si>
  <si>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</si>
  <si>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</si>
  <si>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</si>
  <si>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</si>
  <si>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</si>
  <si>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</si>
  <si>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</si>
  <si>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</si>
  <si>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</si>
  <si>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</si>
  <si>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</si>
  <si>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</si>
  <si>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</si>
  <si>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</si>
  <si>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</si>
  <si>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</si>
  <si>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</si>
  <si>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</si>
  <si>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</si>
  <si>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</si>
  <si>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</si>
  <si>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</si>
  <si>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</si>
  <si>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</si>
  <si>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</si>
  <si>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</si>
  <si>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</si>
  <si>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</si>
  <si>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</si>
  <si>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</si>
  <si>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</si>
  <si>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</si>
  <si>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</si>
  <si>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</si>
  <si>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</si>
  <si>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</si>
  <si>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</si>
  <si>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</si>
  <si>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</si>
  <si>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</si>
  <si>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</si>
  <si>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</si>
  <si>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</si>
  <si>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</si>
  <si>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</si>
  <si>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</si>
  <si>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</si>
  <si>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</si>
  <si>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</si>
  <si>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</si>
  <si>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</si>
  <si>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</si>
  <si>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</si>
  <si>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</si>
  <si>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</si>
  <si>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</si>
  <si>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</si>
  <si>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</si>
  <si>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</si>
  <si>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</si>
  <si>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</si>
  <si>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</si>
  <si>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</si>
  <si>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</si>
  <si>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</si>
  <si>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</si>
  <si>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</si>
  <si>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</si>
  <si>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</si>
  <si>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</si>
  <si>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</si>
  <si>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</si>
  <si>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</si>
  <si>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</si>
  <si>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</si>
  <si>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</si>
  <si>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</si>
  <si>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</si>
  <si>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</si>
  <si>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</si>
  <si>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</si>
  <si>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</si>
  <si>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</si>
  <si>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</si>
  <si>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</si>
  <si>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</si>
  <si>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</si>
  <si>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</si>
  <si>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</si>
  <si>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</si>
  <si>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</si>
  <si>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</si>
  <si>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</si>
  <si>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</si>
  <si>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</si>
  <si>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</si>
  <si>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</si>
  <si>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</si>
  <si>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</si>
  <si>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</si>
  <si>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</si>
  <si>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</si>
  <si>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</si>
  <si>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</si>
  <si>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</si>
  <si>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</si>
  <si>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</si>
  <si>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</si>
  <si>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</si>
  <si>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</si>
  <si>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</si>
  <si>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</si>
  <si>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</si>
  <si>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</si>
  <si>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</si>
  <si>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</si>
  <si>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</si>
  <si>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</si>
  <si>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</si>
  <si>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</si>
  <si>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</si>
  <si>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</si>
  <si>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</si>
  <si>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</si>
  <si>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</si>
  <si>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</si>
  <si>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</si>
  <si>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</si>
  <si>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</si>
  <si>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</si>
  <si>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</si>
  <si>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</si>
  <si>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</si>
  <si>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</si>
  <si>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</si>
  <si>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</si>
  <si>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</si>
  <si>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</si>
  <si>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</si>
  <si>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</si>
  <si>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</si>
  <si>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</si>
  <si>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</si>
  <si>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</si>
  <si>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</si>
  <si>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</si>
  <si>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</si>
  <si>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</si>
  <si>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</si>
  <si>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</si>
  <si>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</si>
  <si>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</si>
  <si>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</si>
  <si>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</si>
  <si>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</si>
  <si>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</si>
  <si>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</si>
  <si>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</si>
  <si>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</si>
  <si>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</si>
  <si>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</si>
  <si>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</si>
  <si>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</si>
  <si>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</si>
  <si>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</si>
  <si>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</si>
  <si>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</si>
  <si>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</si>
  <si>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</si>
  <si>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</si>
  <si>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</si>
  <si>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</si>
  <si>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</si>
  <si>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</si>
  <si>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</si>
  <si>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</si>
  <si>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</si>
  <si>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</si>
  <si>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</si>
  <si>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</si>
  <si>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</si>
  <si>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</si>
  <si>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</si>
  <si>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</si>
  <si>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</si>
  <si>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</si>
  <si>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</si>
  <si>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</si>
  <si>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</si>
  <si>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</si>
  <si>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</si>
  <si>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</si>
  <si>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</si>
  <si>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</si>
  <si>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</si>
  <si>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</si>
  <si>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</si>
  <si>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</si>
  <si>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</si>
  <si>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</si>
  <si>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</si>
  <si>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</si>
  <si>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</si>
  <si>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</si>
  <si>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</si>
  <si>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</si>
  <si>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</si>
  <si>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</si>
  <si>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</si>
  <si>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</si>
  <si>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</si>
  <si>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</si>
  <si>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</si>
  <si>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</si>
  <si>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</si>
  <si>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</si>
  <si>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</si>
  <si>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</si>
  <si>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</si>
  <si>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</si>
  <si>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</si>
  <si>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</si>
  <si>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</si>
  <si>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</si>
  <si>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</si>
  <si>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</si>
  <si>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</si>
  <si>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</si>
  <si>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</si>
  <si>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</si>
  <si>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</si>
  <si>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</si>
  <si>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</si>
  <si>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</si>
  <si>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</si>
  <si>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</si>
  <si>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</si>
  <si>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</si>
  <si>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</si>
  <si>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</si>
  <si>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</si>
  <si>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</si>
  <si>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</si>
  <si>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</si>
  <si>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</si>
  <si>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</si>
  <si>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</si>
  <si>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</si>
  <si>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</si>
  <si>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</si>
  <si>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</si>
  <si>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</si>
  <si>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</si>
  <si>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</si>
  <si>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</si>
  <si>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</si>
  <si>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</si>
  <si>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</si>
  <si>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</si>
  <si>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</si>
  <si>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</si>
  <si>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</si>
  <si>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</si>
  <si>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</si>
  <si>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</si>
  <si>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</si>
  <si>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</si>
  <si>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</si>
  <si>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</si>
  <si>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</si>
  <si>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</si>
  <si>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</si>
  <si>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</si>
  <si>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</si>
  <si>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</si>
  <si>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</si>
  <si>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</si>
  <si>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</si>
  <si>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</si>
  <si>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</si>
  <si>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</si>
  <si>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</si>
  <si>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</si>
  <si>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</si>
  <si>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</si>
  <si>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</si>
  <si>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</si>
  <si>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</si>
  <si>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</si>
  <si>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</si>
  <si>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</si>
  <si>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</si>
  <si>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</si>
  <si>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</si>
  <si>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</si>
  <si>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</si>
  <si>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</si>
  <si>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</si>
  <si>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</si>
  <si>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</si>
  <si>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</si>
  <si>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</si>
  <si>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</si>
  <si>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</si>
  <si>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</si>
  <si>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</si>
  <si>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</si>
  <si>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</si>
  <si>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</si>
  <si>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</si>
  <si>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</si>
  <si>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</si>
  <si>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</si>
  <si>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</si>
  <si>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</si>
  <si>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</si>
  <si>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</si>
  <si>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</si>
  <si>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</si>
  <si>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</si>
  <si>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</si>
  <si>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</si>
  <si>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</si>
  <si>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</si>
  <si>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</si>
  <si>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</si>
  <si>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</si>
  <si>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</si>
  <si>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</si>
  <si>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</si>
  <si>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</si>
  <si>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</si>
  <si>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</si>
  <si>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</si>
  <si>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</si>
  <si>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</si>
  <si>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</si>
  <si>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</si>
  <si>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</si>
  <si>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</si>
  <si>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</si>
  <si>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</si>
  <si>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</si>
  <si>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</si>
  <si>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</si>
  <si>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</si>
  <si>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</si>
  <si>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</si>
  <si>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</si>
  <si>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</si>
  <si>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</si>
  <si>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</si>
  <si>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</si>
  <si>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</si>
  <si>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</si>
  <si>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</si>
  <si>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</si>
  <si>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</si>
  <si>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</si>
  <si>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</si>
  <si>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</si>
  <si>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</si>
  <si>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</si>
  <si>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</si>
  <si>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</si>
  <si>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</si>
  <si>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</si>
  <si>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</si>
  <si>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</si>
  <si>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</si>
  <si>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</si>
  <si>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</si>
  <si>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</si>
  <si>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</si>
  <si>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</si>
  <si>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</si>
  <si>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</si>
  <si>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</si>
  <si>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</si>
  <si>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</si>
  <si>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</si>
  <si>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</si>
  <si>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</si>
  <si>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</si>
  <si>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</si>
  <si>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</si>
  <si>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</si>
  <si>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</si>
  <si>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</si>
  <si>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</si>
  <si>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</si>
  <si>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</si>
  <si>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</si>
  <si>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</si>
  <si>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</si>
  <si>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</si>
  <si>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</si>
  <si>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</si>
  <si>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</si>
  <si>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</si>
  <si>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</si>
  <si>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</si>
  <si>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</si>
  <si>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</si>
  <si>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</si>
  <si>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</si>
  <si>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</si>
  <si>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</si>
  <si>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</si>
  <si>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</si>
  <si>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</si>
  <si>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</si>
  <si>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</si>
  <si>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</si>
  <si>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</si>
  <si>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</si>
  <si>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</si>
  <si>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</si>
  <si>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</si>
  <si>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</si>
  <si>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</si>
  <si>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</si>
  <si>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</si>
  <si>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</si>
  <si>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</si>
  <si>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</si>
  <si>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</si>
  <si>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</si>
  <si>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</si>
  <si>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</si>
  <si>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</si>
  <si>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</si>
  <si>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</si>
  <si>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</si>
  <si>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</si>
  <si>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</si>
  <si>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</si>
  <si>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</si>
  <si>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</si>
  <si>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</si>
  <si>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</si>
  <si>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</si>
  <si>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</si>
  <si>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</si>
  <si>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</si>
  <si>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</si>
  <si>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</si>
  <si>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</si>
  <si>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</si>
  <si>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</si>
  <si>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</si>
  <si>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</si>
  <si>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</si>
  <si>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</si>
  <si>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</si>
  <si>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</si>
  <si>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</si>
  <si>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</si>
  <si>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</si>
  <si>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</si>
  <si>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</si>
  <si>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</si>
  <si>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</si>
  <si>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</si>
  <si>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</si>
  <si>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</si>
  <si>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</si>
  <si>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</si>
  <si>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</si>
  <si>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</si>
  <si>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</si>
  <si>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</si>
  <si>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</si>
  <si>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</si>
  <si>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</si>
  <si>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</si>
  <si>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</si>
  <si>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</si>
  <si>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</si>
  <si>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</si>
  <si>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</si>
  <si>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</si>
  <si>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</si>
  <si>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</si>
  <si>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</si>
  <si>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</si>
  <si>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</si>
  <si>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</si>
  <si>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</si>
  <si>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</si>
  <si>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</si>
  <si>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</si>
  <si>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</si>
  <si>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</si>
  <si>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</si>
  <si>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</si>
  <si>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</si>
  <si>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</si>
  <si>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</si>
  <si>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</si>
  <si>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</si>
  <si>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</si>
  <si>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</si>
  <si>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</si>
  <si>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</si>
  <si>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</si>
  <si>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</si>
  <si>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</si>
  <si>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</si>
  <si>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</si>
  <si>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</si>
  <si>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</si>
  <si>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</si>
  <si>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</si>
  <si>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</si>
  <si>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</si>
  <si>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</si>
  <si>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</si>
  <si>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</si>
  <si>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</si>
  <si>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</si>
  <si>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</si>
  <si>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</si>
  <si>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</si>
  <si>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</si>
  <si>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</si>
  <si>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</si>
  <si>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</si>
  <si>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</si>
  <si>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</si>
  <si>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</si>
  <si>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</si>
  <si>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</si>
  <si>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</si>
  <si>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</si>
  <si>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</si>
  <si>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</si>
  <si>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</si>
  <si>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</si>
  <si>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</si>
  <si>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</si>
  <si>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</si>
  <si>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</si>
  <si>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</si>
  <si>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</si>
  <si>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</si>
  <si>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</si>
  <si>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</si>
  <si>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</si>
  <si>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</si>
  <si>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</si>
  <si>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</si>
  <si>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</si>
  <si>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</si>
  <si>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</si>
  <si>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</si>
  <si>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</si>
  <si>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</si>
  <si>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</si>
  <si>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</si>
  <si>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</si>
  <si>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</si>
  <si>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</si>
  <si>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</si>
  <si>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</si>
  <si>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</si>
  <si>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</si>
  <si>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</si>
  <si>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</si>
  <si>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</si>
  <si>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</si>
  <si>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</si>
  <si>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</si>
  <si>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</si>
  <si>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</si>
  <si>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</si>
  <si>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</si>
  <si>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</si>
  <si>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</si>
  <si>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</si>
  <si>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</si>
  <si>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</si>
  <si>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</si>
  <si>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</si>
  <si>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</si>
  <si>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</si>
  <si>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</si>
  <si>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</si>
  <si>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</si>
  <si>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</si>
  <si>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</si>
  <si>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</si>
  <si>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</si>
  <si>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</si>
  <si>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</si>
  <si>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</si>
  <si>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</si>
  <si>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</si>
  <si>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</si>
  <si>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</si>
  <si>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</si>
  <si>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</si>
  <si>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</si>
  <si>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</si>
  <si>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</si>
  <si>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</si>
  <si>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</si>
  <si>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</si>
  <si>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</si>
  <si>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</si>
  <si>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</si>
  <si>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</si>
  <si>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</si>
  <si>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</si>
  <si>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</si>
  <si>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</si>
  <si>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</si>
  <si>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</si>
  <si>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</si>
  <si>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</si>
  <si>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</si>
  <si>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</si>
  <si>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</si>
  <si>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</si>
  <si>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</si>
  <si>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</si>
  <si>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</si>
  <si>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</si>
  <si>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</si>
  <si>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</si>
  <si>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</si>
  <si>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</si>
  <si>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</si>
  <si>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</si>
  <si>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</si>
  <si>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</si>
  <si>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</si>
  <si>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</si>
  <si>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</si>
  <si>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</si>
  <si>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</si>
  <si>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</si>
  <si>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</si>
  <si>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</si>
  <si>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</si>
  <si>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</si>
  <si>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</si>
  <si>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</si>
  <si>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</si>
  <si>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</si>
  <si>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</si>
  <si>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</si>
  <si>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</si>
  <si>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</si>
  <si>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</si>
  <si>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</si>
  <si>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</si>
  <si>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</si>
  <si>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</si>
  <si>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</si>
  <si>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</si>
  <si>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</si>
  <si>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</si>
  <si>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</si>
  <si>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</si>
  <si>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</si>
  <si>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</si>
  <si>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</si>
  <si>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</si>
  <si>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</si>
  <si>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</si>
  <si>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</si>
  <si>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</si>
  <si>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</si>
  <si>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</si>
  <si>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</si>
  <si>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</si>
  <si>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</si>
  <si>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</si>
  <si>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</si>
  <si>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</si>
  <si>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</si>
  <si>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</si>
  <si>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</si>
  <si>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</si>
  <si>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</si>
  <si>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</si>
  <si>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</si>
  <si>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</si>
  <si>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</si>
  <si>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</si>
  <si>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</si>
  <si>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</si>
  <si>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</si>
  <si>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</si>
  <si>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</si>
  <si>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</si>
  <si>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</si>
  <si>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</si>
  <si>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</si>
  <si>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</si>
  <si>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</si>
  <si>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</si>
  <si>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</si>
  <si>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</si>
  <si>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</si>
  <si>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</si>
  <si>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</si>
  <si>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</si>
  <si>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</si>
  <si>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</si>
  <si>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</si>
  <si>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</si>
  <si>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</si>
  <si>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</si>
  <si>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</si>
  <si>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</si>
  <si>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</si>
  <si>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</si>
  <si>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</si>
  <si>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</si>
  <si>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</si>
  <si>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</si>
  <si>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</si>
  <si>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</si>
  <si>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</si>
  <si>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</si>
  <si>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</si>
  <si>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</si>
  <si>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</si>
  <si>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</si>
  <si>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</si>
  <si>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</si>
  <si>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</si>
  <si>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</si>
  <si>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</si>
  <si>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</si>
  <si>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</si>
  <si>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</si>
  <si>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</si>
  <si>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</si>
  <si>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</si>
  <si>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</si>
  <si>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</si>
  <si>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</si>
  <si>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</si>
  <si>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</si>
  <si>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</si>
  <si>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</si>
  <si>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</si>
  <si>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</si>
  <si>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</si>
  <si>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</si>
  <si>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</si>
  <si>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</si>
  <si>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</si>
  <si>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</si>
  <si>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</si>
  <si>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</si>
  <si>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</si>
  <si>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</si>
  <si>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</si>
  <si>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</si>
  <si>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</si>
  <si>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</si>
  <si>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</si>
  <si>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</si>
  <si>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</si>
  <si>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</si>
  <si>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</si>
  <si>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</si>
  <si>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</si>
  <si>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</si>
  <si>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</si>
  <si>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</si>
  <si>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</si>
  <si>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</si>
  <si>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</si>
  <si>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</si>
  <si>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</si>
  <si>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</si>
  <si>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</si>
  <si>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</si>
  <si>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</si>
  <si>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</si>
  <si>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</si>
  <si>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</si>
  <si>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</si>
  <si>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</si>
  <si>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</si>
  <si>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</si>
  <si>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</si>
  <si>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</si>
  <si>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</si>
  <si>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</si>
  <si>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</si>
  <si>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</si>
  <si>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</si>
  <si>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</si>
  <si>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</si>
  <si>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</si>
  <si>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</si>
  <si>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</si>
  <si>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</si>
  <si>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</si>
  <si>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</si>
  <si>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</si>
  <si>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</si>
  <si>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</si>
  <si>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</si>
  <si>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</si>
  <si>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</si>
  <si>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</si>
  <si>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</si>
  <si>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</si>
  <si>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</si>
  <si>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</si>
  <si>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</si>
  <si>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</si>
  <si>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</si>
  <si>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</si>
  <si>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</si>
  <si>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</si>
  <si>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</si>
  <si>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</si>
  <si>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</si>
  <si>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</si>
  <si>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</si>
  <si>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</si>
  <si>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</si>
  <si>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</si>
  <si>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</si>
  <si>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</si>
  <si>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</si>
  <si>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</si>
  <si>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</si>
  <si>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</si>
  <si>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</si>
  <si>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</si>
  <si>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</si>
  <si>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</si>
  <si>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</si>
  <si>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</si>
  <si>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</si>
  <si>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</si>
  <si>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</si>
  <si>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</si>
  <si>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</si>
  <si>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</si>
  <si>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</si>
  <si>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</si>
  <si>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</si>
  <si>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</si>
  <si>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</si>
  <si>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</si>
  <si>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</si>
  <si>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</si>
  <si>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</si>
  <si>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</si>
  <si>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</si>
  <si>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</si>
  <si>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</si>
  <si>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</si>
  <si>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</si>
  <si>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</si>
  <si>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</si>
  <si>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</si>
  <si>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</si>
  <si>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</si>
  <si>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</si>
  <si>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</si>
  <si>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</si>
  <si>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</si>
  <si>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</si>
  <si>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</si>
  <si>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</si>
  <si>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</si>
  <si>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</si>
  <si>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</si>
  <si>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</si>
  <si>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</si>
  <si>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</si>
  <si>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</si>
  <si>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</si>
  <si>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</si>
  <si>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</si>
  <si>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</si>
  <si>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</si>
  <si>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</si>
  <si>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</si>
  <si>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</si>
  <si>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</si>
  <si>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</si>
  <si>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</si>
  <si>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</si>
  <si>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</si>
  <si>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</si>
  <si>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</si>
  <si>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</si>
  <si>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</si>
  <si>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</si>
  <si>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</si>
  <si>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</si>
  <si>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</si>
  <si>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</si>
  <si>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</si>
  <si>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</si>
  <si>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</si>
  <si>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</si>
  <si>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</si>
  <si>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</si>
  <si>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</si>
  <si>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</si>
  <si>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</si>
  <si>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</si>
  <si>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</si>
  <si>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</si>
  <si>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</si>
  <si>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</si>
  <si>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</si>
  <si>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</si>
  <si>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</si>
  <si>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</si>
  <si>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</si>
  <si>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</si>
  <si>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</si>
  <si>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</si>
  <si>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</si>
  <si>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</si>
  <si>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</si>
  <si>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</si>
  <si>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</si>
  <si>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</si>
  <si>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</si>
  <si>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</si>
  <si>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</si>
  <si>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</si>
  <si>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</si>
  <si>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</si>
  <si>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</si>
  <si>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</si>
  <si>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</si>
  <si>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</si>
  <si>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</si>
  <si>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</si>
  <si>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</si>
  <si>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</si>
  <si>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</si>
  <si>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</si>
  <si>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</si>
  <si>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</si>
  <si>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</si>
  <si>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</si>
  <si>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</si>
  <si>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</si>
  <si>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</si>
  <si>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</si>
  <si>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</si>
  <si>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</si>
  <si>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</si>
  <si>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</si>
  <si>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</si>
  <si>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</si>
  <si>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</si>
  <si>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</si>
  <si>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</si>
  <si>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</si>
  <si>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</si>
  <si>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</si>
  <si>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</si>
  <si>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</si>
  <si>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</si>
  <si>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</si>
  <si>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</si>
  <si>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</si>
  <si>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</si>
  <si>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</si>
  <si>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</si>
  <si>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</si>
  <si>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</si>
  <si>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</si>
  <si>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</si>
  <si>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</si>
  <si>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</si>
  <si>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</si>
  <si>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</si>
  <si>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</si>
  <si>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</si>
  <si>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</si>
  <si>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</si>
  <si>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</si>
  <si>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</si>
  <si>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</si>
  <si>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</si>
  <si>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</si>
  <si>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</si>
  <si>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</si>
  <si>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</si>
  <si>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</si>
  <si>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</si>
  <si>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</si>
  <si>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</si>
  <si>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</si>
  <si>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</si>
  <si>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</si>
  <si>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</si>
  <si>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</si>
  <si>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</si>
  <si>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</si>
  <si>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</si>
  <si>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</si>
  <si>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</si>
  <si>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</si>
  <si>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</si>
  <si>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</si>
  <si>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</si>
  <si>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</si>
  <si>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</si>
  <si>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</si>
  <si>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</si>
  <si>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</si>
  <si>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</si>
  <si>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</si>
  <si>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</si>
  <si>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</si>
  <si>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</si>
  <si>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</si>
  <si>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</si>
  <si>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</si>
  <si>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</si>
  <si>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</si>
  <si>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</si>
  <si>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</si>
  <si>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</si>
  <si>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</si>
  <si>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</si>
  <si>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</si>
  <si>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</si>
  <si>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</si>
  <si>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</si>
  <si>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</si>
  <si>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</si>
  <si>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</si>
  <si>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</si>
  <si>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</si>
  <si>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</si>
  <si>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</si>
  <si>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</si>
  <si>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</si>
  <si>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</si>
  <si>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</si>
  <si>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</si>
  <si>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</si>
  <si>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</si>
  <si>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</si>
  <si>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</si>
  <si>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</si>
  <si>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</si>
  <si>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</si>
  <si>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</si>
  <si>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</si>
  <si>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</si>
  <si>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</si>
  <si>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</si>
  <si>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</si>
  <si>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</si>
  <si>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</si>
  <si>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</si>
  <si>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</si>
  <si>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</si>
  <si>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</si>
  <si>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</si>
  <si>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</si>
  <si>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</si>
  <si>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</si>
  <si>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</si>
  <si>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</si>
  <si>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</si>
  <si>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</si>
  <si>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</si>
  <si>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</si>
  <si>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</si>
  <si>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</si>
  <si>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</si>
  <si>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</si>
  <si>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</si>
  <si>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</si>
  <si>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</si>
  <si>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</si>
  <si>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</si>
  <si>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</si>
  <si>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</si>
  <si>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</si>
  <si>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</si>
  <si>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</si>
  <si>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</si>
  <si>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</si>
  <si>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</si>
  <si>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</si>
  <si>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</si>
  <si>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</si>
  <si>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</si>
  <si>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</si>
  <si>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</si>
  <si>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</si>
  <si>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</si>
  <si>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</si>
  <si>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</si>
  <si>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</si>
  <si>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</si>
  <si>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</si>
  <si>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</si>
  <si>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</si>
  <si>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</si>
  <si>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</si>
  <si>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</si>
  <si>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</si>
  <si>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</si>
  <si>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</si>
  <si>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</si>
  <si>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</si>
  <si>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</si>
  <si>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</si>
  <si>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</si>
  <si>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</si>
  <si>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</si>
  <si>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</si>
  <si>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</si>
  <si>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</si>
  <si>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</si>
  <si>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</si>
  <si>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</si>
  <si>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</si>
  <si>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</si>
  <si>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</si>
  <si>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</si>
  <si>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</si>
  <si>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</si>
  <si>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</si>
  <si>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</si>
  <si>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</si>
  <si>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</si>
  <si>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</si>
  <si>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</si>
  <si>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</si>
  <si>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</si>
  <si>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</si>
  <si>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</si>
  <si>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</si>
  <si>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</si>
  <si>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</si>
  <si>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</si>
  <si>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</si>
  <si>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</si>
  <si>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</si>
  <si>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</si>
  <si>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</si>
  <si>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</si>
  <si>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</si>
  <si>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</si>
  <si>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</si>
  <si>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</si>
  <si>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</si>
  <si>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</si>
  <si>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</si>
  <si>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</si>
  <si>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</si>
  <si>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</si>
  <si>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</si>
  <si>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</si>
  <si>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</si>
  <si>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</si>
  <si>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</si>
  <si>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</si>
  <si>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</si>
  <si>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</si>
  <si>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</si>
  <si>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</si>
  <si>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</si>
  <si>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</si>
  <si>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</si>
  <si>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</si>
  <si>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</si>
  <si>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</si>
  <si>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</si>
  <si>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</si>
  <si>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</si>
  <si>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</si>
  <si>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</si>
  <si>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</si>
  <si>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</si>
  <si>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</si>
  <si>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</si>
  <si>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</si>
  <si>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</si>
  <si>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</si>
  <si>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</si>
  <si>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</si>
  <si>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</si>
  <si>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</si>
  <si>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</si>
  <si>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</si>
  <si>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</si>
  <si>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</si>
  <si>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</si>
  <si>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</si>
  <si>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</si>
  <si>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</si>
  <si>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</si>
  <si>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</si>
  <si>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</si>
  <si>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</si>
  <si>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</si>
  <si>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</si>
  <si>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</si>
  <si>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</si>
  <si>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</si>
  <si>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</si>
  <si>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</si>
  <si>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</si>
  <si>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</si>
  <si>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</si>
  <si>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</si>
  <si>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</si>
  <si>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</si>
  <si>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</si>
  <si>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</si>
  <si>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</si>
  <si>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</si>
  <si>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</si>
  <si>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</si>
  <si>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</si>
  <si>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</si>
  <si>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</si>
  <si>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</si>
  <si>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</si>
  <si>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</si>
  <si>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</si>
  <si>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</si>
  <si>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</si>
  <si>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</si>
  <si>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</si>
  <si>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</si>
  <si>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</si>
  <si>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</si>
  <si>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</si>
  <si>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</si>
  <si>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</si>
  <si>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</si>
  <si>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</si>
  <si>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</si>
  <si>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</si>
  <si>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</si>
  <si>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</si>
  <si>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</si>
  <si>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</si>
  <si>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</si>
  <si>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</si>
  <si>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</si>
  <si>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</si>
  <si>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</si>
  <si>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</si>
  <si>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</si>
  <si>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</si>
  <si>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</si>
  <si>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</si>
  <si>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</si>
  <si>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</si>
  <si>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</si>
  <si>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</si>
  <si>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</si>
  <si>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</si>
  <si>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</si>
  <si>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</si>
  <si>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</si>
  <si>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</si>
  <si>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</si>
  <si>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</si>
  <si>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</si>
  <si>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</si>
  <si>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</si>
  <si>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</si>
  <si>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</si>
  <si>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</si>
  <si>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</si>
  <si>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</si>
  <si>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</si>
  <si>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</si>
  <si>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</si>
  <si>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</si>
  <si>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</si>
  <si>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</si>
  <si>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</si>
  <si>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</si>
  <si>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</si>
  <si>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</si>
  <si>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</si>
  <si>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</si>
  <si>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</si>
  <si>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</si>
  <si>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</si>
  <si>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</si>
  <si>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</si>
  <si>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</si>
  <si>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</si>
  <si>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</si>
  <si>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</si>
  <si>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</si>
  <si>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</si>
  <si>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</si>
  <si>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</si>
  <si>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</si>
  <si>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</si>
  <si>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</si>
  <si>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</si>
  <si>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</si>
  <si>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</si>
  <si>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</si>
  <si>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</si>
  <si>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</si>
  <si>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</si>
  <si>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</si>
  <si>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</si>
  <si>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</si>
  <si>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</si>
  <si>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</si>
  <si>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</si>
  <si>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</si>
  <si>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</si>
  <si>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</si>
  <si>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</si>
  <si>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</si>
  <si>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</si>
  <si>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</si>
  <si>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</si>
  <si>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</si>
  <si>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</si>
  <si>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</si>
  <si>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</si>
  <si>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</si>
  <si>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</si>
  <si>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</si>
  <si>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</si>
  <si>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</si>
  <si>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</si>
  <si>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</si>
  <si>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</si>
  <si>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</si>
  <si>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</si>
  <si>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</si>
  <si>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</si>
  <si>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</si>
  <si>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</si>
  <si>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</si>
  <si>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</si>
  <si>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</si>
  <si>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</si>
  <si>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</si>
  <si>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</si>
  <si>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</si>
  <si>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</si>
  <si>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</si>
  <si>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</si>
  <si>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</si>
  <si>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</si>
  <si>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</si>
  <si>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</si>
  <si>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</si>
  <si>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</si>
  <si>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</si>
  <si>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</si>
  <si>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</si>
  <si>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</si>
  <si>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</si>
  <si>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</si>
  <si>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</si>
  <si>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</si>
  <si>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</si>
  <si>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</si>
  <si>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</si>
  <si>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</si>
  <si>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</si>
  <si>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</si>
  <si>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</si>
  <si>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</si>
  <si>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</si>
  <si>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</si>
  <si>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</si>
  <si>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</si>
  <si>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</si>
  <si>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</si>
  <si>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</si>
  <si>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</si>
  <si>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</si>
  <si>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</si>
  <si>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</si>
  <si>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</si>
  <si>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</si>
  <si>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</si>
  <si>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</si>
  <si>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</si>
  <si>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</si>
  <si>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</si>
  <si>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</si>
  <si>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</si>
  <si>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</si>
  <si>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</si>
  <si>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</si>
  <si>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</si>
  <si>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</si>
  <si>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</si>
  <si>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</si>
  <si>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</si>
  <si>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</si>
  <si>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</si>
  <si>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</si>
  <si>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</si>
  <si>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</si>
  <si>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</si>
  <si>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</si>
  <si>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</si>
  <si>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</si>
  <si>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</si>
  <si>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</si>
  <si>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</si>
  <si>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</si>
  <si>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</si>
  <si>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</si>
  <si>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</si>
  <si>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</si>
  <si>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</si>
  <si>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</si>
  <si>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</si>
  <si>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</si>
  <si>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</si>
  <si>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</si>
  <si>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</si>
  <si>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</si>
  <si>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</si>
  <si>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</si>
  <si>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</si>
  <si>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</si>
  <si>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</si>
  <si>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</si>
  <si>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</si>
  <si>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</si>
  <si>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</si>
  <si>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</si>
  <si>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</si>
  <si>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</si>
  <si>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</si>
  <si>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</si>
  <si>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</si>
  <si>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</si>
  <si>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</si>
  <si>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</si>
  <si>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</si>
  <si>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</si>
  <si>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</si>
  <si>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</si>
  <si>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</si>
  <si>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</si>
  <si>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</si>
  <si>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</si>
  <si>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</si>
  <si>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</si>
  <si>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</si>
  <si>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</si>
  <si>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</si>
  <si>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</si>
  <si>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</si>
  <si>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</si>
  <si>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</si>
  <si>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</si>
  <si>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</si>
  <si>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</si>
  <si>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</si>
  <si>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</si>
  <si>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</si>
  <si>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</si>
  <si>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</si>
  <si>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</si>
  <si>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</si>
  <si>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</si>
  <si>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</si>
  <si>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</si>
  <si>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</si>
  <si>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</si>
  <si>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</si>
  <si>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</si>
  <si>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</si>
  <si>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</si>
  <si>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</si>
  <si>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</si>
  <si>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</si>
  <si>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</si>
  <si>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</si>
  <si>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</si>
  <si>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</si>
  <si>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</si>
  <si>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</si>
  <si>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</si>
  <si>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</si>
  <si>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</si>
  <si>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</si>
  <si>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</si>
  <si>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</si>
  <si>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</si>
  <si>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</si>
  <si>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</si>
  <si>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</si>
  <si>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</si>
  <si>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</si>
  <si>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</si>
  <si>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</si>
  <si>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</si>
  <si>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</si>
  <si>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</si>
  <si>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</si>
  <si>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</si>
  <si>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</si>
  <si>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</si>
  <si>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</si>
  <si>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</si>
  <si>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</si>
  <si>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</si>
  <si>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</si>
  <si>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</si>
  <si>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</si>
  <si>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</si>
  <si>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</si>
  <si>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</si>
  <si>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</si>
  <si>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</si>
  <si>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</si>
  <si>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</si>
  <si>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</si>
  <si>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</si>
  <si>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</si>
  <si>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</si>
  <si>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</si>
  <si>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</si>
  <si>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</si>
  <si>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</si>
  <si>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</si>
  <si>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</si>
  <si>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</si>
  <si>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</si>
  <si>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</si>
  <si>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</si>
  <si>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</si>
  <si>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</si>
  <si>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</si>
  <si>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</si>
  <si>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</si>
  <si>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</si>
  <si>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</si>
  <si>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</si>
  <si>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</si>
  <si>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</si>
  <si>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</si>
  <si>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</si>
  <si>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</si>
  <si>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</si>
  <si>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</si>
  <si>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</si>
  <si>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</si>
  <si>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</si>
  <si>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</si>
  <si>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</si>
  <si>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</si>
  <si>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</si>
  <si>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</si>
  <si>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</si>
  <si>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</si>
  <si>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</si>
  <si>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</si>
  <si>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</si>
  <si>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</si>
  <si>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</si>
  <si>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</si>
  <si>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</si>
  <si>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</si>
  <si>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</si>
  <si>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</si>
  <si>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</si>
  <si>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</si>
  <si>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</si>
  <si>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</si>
  <si>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</si>
  <si>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</si>
  <si>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</si>
  <si>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</si>
  <si>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</si>
  <si>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</si>
  <si>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</si>
  <si>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</si>
  <si>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</si>
  <si>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</si>
  <si>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</si>
  <si>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</si>
  <si>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</si>
  <si>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</si>
  <si>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</si>
  <si>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</si>
  <si>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</si>
  <si>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</si>
  <si>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</si>
  <si>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</si>
  <si>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</si>
  <si>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</si>
  <si>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</si>
  <si>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</si>
  <si>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</si>
  <si>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</si>
  <si>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</si>
  <si>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</si>
  <si>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</si>
  <si>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</si>
  <si>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</si>
  <si>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</si>
  <si>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</si>
  <si>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</si>
  <si>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</si>
  <si>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</si>
  <si>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</si>
  <si>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</si>
  <si>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</si>
  <si>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</si>
  <si>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</si>
  <si>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</si>
  <si>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</si>
  <si>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</si>
  <si>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</si>
  <si>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</si>
  <si>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</si>
  <si>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</si>
  <si>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</si>
  <si>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</si>
  <si>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</si>
  <si>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</si>
  <si>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</si>
  <si>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</si>
  <si>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</si>
  <si>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</si>
  <si>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</si>
  <si>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</si>
  <si>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</si>
  <si>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</si>
  <si>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</si>
  <si>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</si>
  <si>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</si>
  <si>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</si>
  <si>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</si>
  <si>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</si>
  <si>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</si>
  <si>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</si>
  <si>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</si>
  <si>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</si>
  <si>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</si>
  <si>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</si>
  <si>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</si>
  <si>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</si>
  <si>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</si>
  <si>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</si>
  <si>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</si>
  <si>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</si>
  <si>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</si>
  <si>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</si>
  <si>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</si>
  <si>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</si>
  <si>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</si>
  <si>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</si>
  <si>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</si>
  <si>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</si>
  <si>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</si>
  <si>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</si>
  <si>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</si>
  <si>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</si>
  <si>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</si>
  <si>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</si>
  <si>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</si>
  <si>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</si>
  <si>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</si>
  <si>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</si>
  <si>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</si>
  <si>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</si>
  <si>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</si>
  <si>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</si>
  <si>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</si>
  <si>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</si>
  <si>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</si>
  <si>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</si>
  <si>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</si>
  <si>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</si>
  <si>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</si>
  <si>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</si>
  <si>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</si>
  <si>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</si>
  <si>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</si>
  <si>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</si>
  <si>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</si>
  <si>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</si>
  <si>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</si>
  <si>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</si>
  <si>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</si>
  <si>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</si>
  <si>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</si>
  <si>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</si>
  <si>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</si>
  <si>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</si>
  <si>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</si>
  <si>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</si>
  <si>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</si>
  <si>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</si>
  <si>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</si>
  <si>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</si>
  <si>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</si>
  <si>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</si>
  <si>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</si>
  <si>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</si>
  <si>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</si>
  <si>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</si>
  <si>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</si>
  <si>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</si>
  <si>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</si>
  <si>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</si>
  <si>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</si>
  <si>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</si>
  <si>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</si>
  <si>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</si>
  <si>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</si>
  <si>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</si>
  <si>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</si>
  <si>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</si>
  <si>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</si>
  <si>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</si>
  <si>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</si>
  <si>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</si>
  <si>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</si>
  <si>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</si>
  <si>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</si>
  <si>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</si>
  <si>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</si>
  <si>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</si>
  <si>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</si>
  <si>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</si>
  <si>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</si>
  <si>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</si>
  <si>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</si>
  <si>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</si>
  <si>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</si>
  <si>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</si>
  <si>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</si>
  <si>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</si>
  <si>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</si>
  <si>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</si>
  <si>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</si>
  <si>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</si>
  <si>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</si>
  <si>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</si>
  <si>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</si>
  <si>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</si>
  <si>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</si>
  <si>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</si>
  <si>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</si>
  <si>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</si>
  <si>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</si>
  <si>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</si>
  <si>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</si>
  <si>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</si>
  <si>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</si>
  <si>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</si>
  <si>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</si>
  <si>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</si>
  <si>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</si>
  <si>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</si>
  <si>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</si>
  <si>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</si>
  <si>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</si>
  <si>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</si>
  <si>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</si>
  <si>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</si>
  <si>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</si>
  <si>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</si>
  <si>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</si>
  <si>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</si>
  <si>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</si>
  <si>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</si>
  <si>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</si>
  <si>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</si>
  <si>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</si>
  <si>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</si>
  <si>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</si>
  <si>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</si>
  <si>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</si>
  <si>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</si>
  <si>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</si>
  <si>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</si>
  <si>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</si>
  <si>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</si>
  <si>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</si>
  <si>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</si>
  <si>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</si>
  <si>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</si>
  <si>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</si>
  <si>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</si>
  <si>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</si>
  <si>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</si>
  <si>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</si>
  <si>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</si>
  <si>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</si>
  <si>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</si>
  <si>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</si>
  <si>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</si>
  <si>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</si>
  <si>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</si>
  <si>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</si>
  <si>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</si>
  <si>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</si>
  <si>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</si>
  <si>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</si>
  <si>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</si>
  <si>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</si>
  <si>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</si>
  <si>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</si>
  <si>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</si>
  <si>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</si>
  <si>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</si>
  <si>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</si>
  <si>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</si>
  <si>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</si>
  <si>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</si>
  <si>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</si>
  <si>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</si>
  <si>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</si>
  <si>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</si>
  <si>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</si>
  <si>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</si>
  <si>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</si>
  <si>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</si>
  <si>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</si>
  <si>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</si>
  <si>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</si>
  <si>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</si>
  <si>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</si>
  <si>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</si>
  <si>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</si>
  <si>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</si>
  <si>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</si>
  <si>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</si>
  <si>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</si>
  <si>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</si>
  <si>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</si>
  <si>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</si>
  <si>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</si>
  <si>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</si>
  <si>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</si>
  <si>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</si>
  <si>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</si>
  <si>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</si>
  <si>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</si>
  <si>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</si>
  <si>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</si>
  <si>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</si>
  <si>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</si>
  <si>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</si>
  <si>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</si>
  <si>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</si>
  <si>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</si>
  <si>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</si>
  <si>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</si>
  <si>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</si>
  <si>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</si>
  <si>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</si>
  <si>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</si>
  <si>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</si>
  <si>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</si>
  <si>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</si>
  <si>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</si>
  <si>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</si>
  <si>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</si>
  <si>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</si>
  <si>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</si>
  <si>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</si>
  <si>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</si>
  <si>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</si>
  <si>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</si>
  <si>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</si>
  <si>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</si>
  <si>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</si>
  <si>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</si>
  <si>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</si>
  <si>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</si>
  <si>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</si>
  <si>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</si>
  <si>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</si>
  <si>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</si>
  <si>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</si>
  <si>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</si>
  <si>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</si>
  <si>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</si>
  <si>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</si>
  <si>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</si>
  <si>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</si>
  <si>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</si>
  <si>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</si>
  <si>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</si>
  <si>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</si>
  <si>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</si>
  <si>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</si>
  <si>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</si>
  <si>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</si>
  <si>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</si>
  <si>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</si>
  <si>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</si>
  <si>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</si>
  <si>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</si>
  <si>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</si>
  <si>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</si>
  <si>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</si>
  <si>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</si>
  <si>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</si>
  <si>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</si>
  <si>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</si>
  <si>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</si>
  <si>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</si>
  <si>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</si>
  <si>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</si>
  <si>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</si>
  <si>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</si>
  <si>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</si>
  <si>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</si>
  <si>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</si>
  <si>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</si>
  <si>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</si>
  <si>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</si>
  <si>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</si>
  <si>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</si>
  <si>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</si>
  <si>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</si>
  <si>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</si>
  <si>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</si>
  <si>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</si>
  <si>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</si>
  <si>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</si>
  <si>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</si>
  <si>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</si>
  <si>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</si>
  <si>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</si>
  <si>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</si>
  <si>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</si>
  <si>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</si>
  <si>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</si>
  <si>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</si>
  <si>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</si>
  <si>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</si>
  <si>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</si>
  <si>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</si>
  <si>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</si>
  <si>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</si>
  <si>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</si>
  <si>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</si>
  <si>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</si>
  <si>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</si>
  <si>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</si>
  <si>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</si>
  <si>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</si>
  <si>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</si>
  <si>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</si>
  <si>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</si>
  <si>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</si>
  <si>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</si>
  <si>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</si>
  <si>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</si>
  <si>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</si>
  <si>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</si>
  <si>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</si>
  <si>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</si>
  <si>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</si>
  <si>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</si>
  <si>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</si>
  <si>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</si>
  <si>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</si>
  <si>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</si>
  <si>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</si>
  <si>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</si>
  <si>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</si>
  <si>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</si>
  <si>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</si>
  <si>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</si>
  <si>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</si>
  <si>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</si>
  <si>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</si>
  <si>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</si>
  <si>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</si>
  <si>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</si>
  <si>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</si>
  <si>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</si>
  <si>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</si>
  <si>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</si>
  <si>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</si>
  <si>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</si>
  <si>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</si>
  <si>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</si>
  <si>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</si>
  <si>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</si>
  <si>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</si>
  <si>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</si>
  <si>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</si>
  <si>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</si>
  <si>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</si>
  <si>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</si>
  <si>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</si>
  <si>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</si>
  <si>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</si>
  <si>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</si>
  <si>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</si>
  <si>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</si>
  <si>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</si>
  <si>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</si>
  <si>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</si>
  <si>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</si>
  <si>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</si>
  <si>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</si>
  <si>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</si>
  <si>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</si>
  <si>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</si>
  <si>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</si>
  <si>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</si>
  <si>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</si>
  <si>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</si>
  <si>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</si>
  <si>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</si>
  <si>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</si>
  <si>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</si>
  <si>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</si>
  <si>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</si>
  <si>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</si>
  <si>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</si>
  <si>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</si>
  <si>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</si>
  <si>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</si>
  <si>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</si>
  <si>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</si>
  <si>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</si>
  <si>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</si>
  <si>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</si>
  <si>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</si>
  <si>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</si>
  <si>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</si>
  <si>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</si>
  <si>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</si>
  <si>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</si>
  <si>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</si>
  <si>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</si>
  <si>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</si>
  <si>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</si>
  <si>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</si>
  <si>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</si>
  <si>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</si>
  <si>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</si>
  <si>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</si>
  <si>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</si>
  <si>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</si>
  <si>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</si>
  <si>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</si>
  <si>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</si>
  <si>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</si>
  <si>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</si>
  <si>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</si>
  <si>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</si>
  <si>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</si>
  <si>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</si>
  <si>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</si>
  <si>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</si>
  <si>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</si>
  <si>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</si>
  <si>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</si>
  <si>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</si>
  <si>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</si>
  <si>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</si>
  <si>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</si>
  <si>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</si>
  <si>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</si>
  <si>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</si>
  <si>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</si>
  <si>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</si>
  <si>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</si>
  <si>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</si>
  <si>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</si>
  <si>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</si>
  <si>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</si>
  <si>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</si>
  <si>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</si>
  <si>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</si>
  <si>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</si>
  <si>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</si>
  <si>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</si>
  <si>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</si>
  <si>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</si>
  <si>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</si>
  <si>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</si>
  <si>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</si>
  <si>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</si>
  <si>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</si>
  <si>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</si>
  <si>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</si>
  <si>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</si>
  <si>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</si>
  <si>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</si>
  <si>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</si>
  <si>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</si>
  <si>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</si>
  <si>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</si>
  <si>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</si>
  <si>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</si>
  <si>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</si>
  <si>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</si>
  <si>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</si>
  <si>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</si>
  <si>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</si>
  <si>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</si>
  <si>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</si>
  <si>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</si>
  <si>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</si>
  <si>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</si>
  <si>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</si>
  <si>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</si>
  <si>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</si>
  <si>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</si>
  <si>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</si>
  <si>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</si>
  <si>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</si>
  <si>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</si>
  <si>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</si>
  <si>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</si>
  <si>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</si>
  <si>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</si>
  <si>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</si>
  <si>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</si>
  <si>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</si>
  <si>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</si>
  <si>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</si>
  <si>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</si>
  <si>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</si>
  <si>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</si>
  <si>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</si>
  <si>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</si>
  <si>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</si>
  <si>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</si>
  <si>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</si>
  <si>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</si>
  <si>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</si>
  <si>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</si>
  <si>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</si>
  <si>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</si>
  <si>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</si>
  <si>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</si>
  <si>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</si>
  <si>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</si>
  <si>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</si>
  <si>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</si>
  <si>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</si>
  <si>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</si>
  <si>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</si>
  <si>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</si>
  <si>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</si>
  <si>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</si>
  <si>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</si>
  <si>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</si>
  <si>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</si>
  <si>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</si>
  <si>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</si>
  <si>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</si>
  <si>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</si>
  <si>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</si>
  <si>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</si>
  <si>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</si>
  <si>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</si>
  <si>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</si>
  <si>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</si>
  <si>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</si>
  <si>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</si>
  <si>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</si>
  <si>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</si>
  <si>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</si>
  <si>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</si>
  <si>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</si>
  <si>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</si>
  <si>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</si>
  <si>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</si>
  <si>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</si>
  <si>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</si>
  <si>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</si>
  <si>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</si>
  <si>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</si>
  <si>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</si>
  <si>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</si>
  <si>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</si>
  <si>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</si>
  <si>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</si>
  <si>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</si>
  <si>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</si>
  <si>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</si>
  <si>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</si>
  <si>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</si>
  <si>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</si>
  <si>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</si>
  <si>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</si>
  <si>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</si>
  <si>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</si>
  <si>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</si>
  <si>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</si>
  <si>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</si>
  <si>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</si>
  <si>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</si>
  <si>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</si>
  <si>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</si>
  <si>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</si>
  <si>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</si>
  <si>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</si>
  <si>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</si>
  <si>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</si>
  <si>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</si>
  <si>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</si>
  <si>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</si>
  <si>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</si>
  <si>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</si>
  <si>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</si>
  <si>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</si>
  <si>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</si>
  <si>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</si>
  <si>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</si>
  <si>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</si>
  <si>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</si>
  <si>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</si>
  <si>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</si>
  <si>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</si>
  <si>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</si>
  <si>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</si>
  <si>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</si>
  <si>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</si>
  <si>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</si>
  <si>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</si>
  <si>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</si>
  <si>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</si>
  <si>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</si>
  <si>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</si>
  <si>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</si>
  <si>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</si>
  <si>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</si>
  <si>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</si>
  <si>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</si>
  <si>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</si>
  <si>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</si>
  <si>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</si>
  <si>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</si>
  <si>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</si>
  <si>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</si>
  <si>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</si>
  <si>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</si>
  <si>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</si>
  <si>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</si>
  <si>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</si>
  <si>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</si>
  <si>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</si>
  <si>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</si>
  <si>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</si>
  <si>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</si>
  <si>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</si>
  <si>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</si>
  <si>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</si>
  <si>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</si>
  <si>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</si>
  <si>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</si>
  <si>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</si>
  <si>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</si>
  <si>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</si>
  <si>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</si>
  <si>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</si>
  <si>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</si>
  <si>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</si>
  <si>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</si>
  <si>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</si>
  <si>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</si>
  <si>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</si>
  <si>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</si>
  <si>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</si>
  <si>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</si>
  <si>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</si>
  <si>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</si>
  <si>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</si>
  <si>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</si>
  <si>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</si>
  <si>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</si>
  <si>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</si>
  <si>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</si>
  <si>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</si>
  <si>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</si>
  <si>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</si>
  <si>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</si>
  <si>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</si>
  <si>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</si>
  <si>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</si>
  <si>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</si>
  <si>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</si>
  <si>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</si>
  <si>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</si>
  <si>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</si>
  <si>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</si>
  <si>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</si>
  <si>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</si>
  <si>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</si>
  <si>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</si>
  <si>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</si>
  <si>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</si>
  <si>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</si>
  <si>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</si>
  <si>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</si>
  <si>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</si>
  <si>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</si>
  <si>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</si>
  <si>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</si>
  <si>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</si>
  <si>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</si>
  <si>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</si>
  <si>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</si>
  <si>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</si>
  <si>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</si>
  <si>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</si>
  <si>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</si>
  <si>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</si>
  <si>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</si>
  <si>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</si>
  <si>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</si>
  <si>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</si>
  <si>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</si>
  <si>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</si>
  <si>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</si>
  <si>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</si>
  <si>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</si>
  <si>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</si>
  <si>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</si>
  <si>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</si>
  <si>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</si>
  <si>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</si>
  <si>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</si>
  <si>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</si>
  <si>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</si>
  <si>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</si>
  <si>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</si>
  <si>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</si>
  <si>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</si>
  <si>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</si>
  <si>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</si>
  <si>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</si>
  <si>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</si>
  <si>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</si>
  <si>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</si>
  <si>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</si>
  <si>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</si>
  <si>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</si>
  <si>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</si>
  <si>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</si>
  <si>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</si>
  <si>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</si>
  <si>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</si>
  <si>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</si>
  <si>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</si>
  <si>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</si>
  <si>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</si>
  <si>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</si>
  <si>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</si>
  <si>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</si>
  <si>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</si>
  <si>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</si>
  <si>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</si>
  <si>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</si>
  <si>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</si>
  <si>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</si>
  <si>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</si>
  <si>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</si>
  <si>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</si>
  <si>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</si>
  <si>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</si>
  <si>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</si>
  <si>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</si>
  <si>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</si>
  <si>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</si>
  <si>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</si>
  <si>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</si>
  <si>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</si>
  <si>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</si>
  <si>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</si>
  <si>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</si>
  <si>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</si>
  <si>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</si>
  <si>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</si>
  <si>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</si>
  <si>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</si>
  <si>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</si>
  <si>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</si>
  <si>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</si>
  <si>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</si>
  <si>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</si>
  <si>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</si>
  <si>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</si>
  <si>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</si>
  <si>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</si>
  <si>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</si>
  <si>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</si>
  <si>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</si>
  <si>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</si>
  <si>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</si>
  <si>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</si>
  <si>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</si>
  <si>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</si>
  <si>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</si>
  <si>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</si>
  <si>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</si>
  <si>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</si>
  <si>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</si>
  <si>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</si>
  <si>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</si>
  <si>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</si>
  <si>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</si>
  <si>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</si>
  <si>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</si>
  <si>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</si>
  <si>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</si>
  <si>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</si>
  <si>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</si>
  <si>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</si>
  <si>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</si>
  <si>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</si>
  <si>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</si>
  <si>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</si>
  <si>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</si>
  <si>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</si>
  <si>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</si>
  <si>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</si>
  <si>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</si>
  <si>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</si>
  <si>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</si>
  <si>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</si>
  <si>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</si>
  <si>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</si>
  <si>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</si>
  <si>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</si>
  <si>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</si>
  <si>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</si>
  <si>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</si>
  <si>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</si>
  <si>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</si>
  <si>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</si>
  <si>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</si>
  <si>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</si>
  <si>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</si>
  <si>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</si>
  <si>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</si>
  <si>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</si>
  <si>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</si>
  <si>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</si>
  <si>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</si>
  <si>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</si>
  <si>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</si>
  <si>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</si>
  <si>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</si>
  <si>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</si>
  <si>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</si>
  <si>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</si>
  <si>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</si>
  <si>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</si>
  <si>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</si>
  <si>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</si>
  <si>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</si>
  <si>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</si>
  <si>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</si>
  <si>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</si>
  <si>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</si>
  <si>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</si>
  <si>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</si>
  <si>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</si>
  <si>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</si>
  <si>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</si>
  <si>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</si>
  <si>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</si>
  <si>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</si>
  <si>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</si>
  <si>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</si>
  <si>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</si>
  <si>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</si>
  <si>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</si>
  <si>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</si>
  <si>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</si>
  <si>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</si>
  <si>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</si>
  <si>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</si>
  <si>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</si>
  <si>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</si>
  <si>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</si>
  <si>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</si>
  <si>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</si>
  <si>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</si>
  <si>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</si>
  <si>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</si>
  <si>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</si>
  <si>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</si>
  <si>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</si>
  <si>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</si>
  <si>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</si>
  <si>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</si>
  <si>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</si>
  <si>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</si>
  <si>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</si>
  <si>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</si>
  <si>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</si>
  <si>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</si>
  <si>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</si>
  <si>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</si>
  <si>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</si>
  <si>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</si>
  <si>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</si>
  <si>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</si>
  <si>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</si>
  <si>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</si>
  <si>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</si>
  <si>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</si>
  <si>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</si>
  <si>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</si>
  <si>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</si>
  <si>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</si>
  <si>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</si>
  <si>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</si>
  <si>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</si>
  <si>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</si>
  <si>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</si>
  <si>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</si>
  <si>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</si>
  <si>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</si>
  <si>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</si>
  <si>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</si>
  <si>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</si>
  <si>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</si>
  <si>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</si>
  <si>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</si>
  <si>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</si>
  <si>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</si>
  <si>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</si>
  <si>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</si>
  <si>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</si>
  <si>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</si>
  <si>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</si>
  <si>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</si>
  <si>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</si>
  <si>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</si>
  <si>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</si>
  <si>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</si>
  <si>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</si>
  <si>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</si>
  <si>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</si>
  <si>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</si>
  <si>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</si>
  <si>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</si>
  <si>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</si>
  <si>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</si>
  <si>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</si>
  <si>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</si>
  <si>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</si>
  <si>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</si>
  <si>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</si>
  <si>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</si>
  <si>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</si>
  <si>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</si>
  <si>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</si>
  <si>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</si>
  <si>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</si>
  <si>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</si>
  <si>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</si>
  <si>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</si>
  <si>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</si>
  <si>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</si>
  <si>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</si>
  <si>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</si>
  <si>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</si>
  <si>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</si>
  <si>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</si>
  <si>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</si>
  <si>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</si>
  <si>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</si>
  <si>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</si>
  <si>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</si>
  <si>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</si>
  <si>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</si>
  <si>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</si>
  <si>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</si>
  <si>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</si>
  <si>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</si>
  <si>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</si>
  <si>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</si>
  <si>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</si>
  <si>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</si>
  <si>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</si>
  <si>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</si>
  <si>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</si>
  <si>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</si>
  <si>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</si>
  <si>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</si>
  <si>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</si>
  <si>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</si>
  <si>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</si>
  <si>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</si>
  <si>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</si>
  <si>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</si>
  <si>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</si>
  <si>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</si>
  <si>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</si>
  <si>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</si>
  <si>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</si>
  <si>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</si>
  <si>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</si>
  <si>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</si>
  <si>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</si>
  <si>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</si>
  <si>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</si>
  <si>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</si>
  <si>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</si>
  <si>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</si>
  <si>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</si>
  <si>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</si>
  <si>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</si>
  <si>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</si>
  <si>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</si>
  <si>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</si>
  <si>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</si>
  <si>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</si>
  <si>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</si>
  <si>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</si>
  <si>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</si>
  <si>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</si>
  <si>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</si>
  <si>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</si>
  <si>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</si>
  <si>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</si>
  <si>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</si>
  <si>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</si>
  <si>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</si>
  <si>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</si>
  <si>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</si>
  <si>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</si>
  <si>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</si>
  <si>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</si>
  <si>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</si>
  <si>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</si>
  <si>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</si>
  <si>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</si>
  <si>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</si>
  <si>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</si>
  <si>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</si>
  <si>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</si>
  <si>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</si>
  <si>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</si>
  <si>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</si>
  <si>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</si>
  <si>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</si>
  <si>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</si>
  <si>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</si>
  <si>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</si>
  <si>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</si>
  <si>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</si>
  <si>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</si>
  <si>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</si>
  <si>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</si>
  <si>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</si>
  <si>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</si>
  <si>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</si>
  <si>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</si>
  <si>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</si>
  <si>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</si>
  <si>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</si>
  <si>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</si>
  <si>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</si>
  <si>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</si>
  <si>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</si>
  <si>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</si>
  <si>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</si>
  <si>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</si>
  <si>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</si>
  <si>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</si>
  <si>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</si>
  <si>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</si>
  <si>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</si>
  <si>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</si>
  <si>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</si>
  <si>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</si>
  <si>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</si>
  <si>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</si>
  <si>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</si>
  <si>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</si>
  <si>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</si>
  <si>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</si>
  <si>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</si>
  <si>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</si>
  <si>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</si>
  <si>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</si>
  <si>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</si>
  <si>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</si>
  <si>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</si>
  <si>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</si>
  <si>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</si>
  <si>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</si>
  <si>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</si>
  <si>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</si>
  <si>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</si>
  <si>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</si>
  <si>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</si>
  <si>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</si>
  <si>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</si>
  <si>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</si>
  <si>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</si>
  <si>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</si>
  <si>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</si>
  <si>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</si>
  <si>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</si>
  <si>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</si>
  <si>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</si>
  <si>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</si>
  <si>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</si>
  <si>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</si>
  <si>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</si>
  <si>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</si>
  <si>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</si>
  <si>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</si>
  <si>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</si>
  <si>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</si>
  <si>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</si>
  <si>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</si>
  <si>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</si>
  <si>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</si>
  <si>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</si>
  <si>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</si>
  <si>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</si>
  <si>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</si>
  <si>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</si>
  <si>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</si>
  <si>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</si>
  <si>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</si>
  <si>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</si>
  <si>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</si>
  <si>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</si>
  <si>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</si>
  <si>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</si>
  <si>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</si>
  <si>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</si>
  <si>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</si>
  <si>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</si>
  <si>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</si>
  <si>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</si>
  <si>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</si>
  <si>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</si>
  <si>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</si>
  <si>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</si>
  <si>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</si>
  <si>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</si>
  <si>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</si>
  <si>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</si>
  <si>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</si>
  <si>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</si>
  <si>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</si>
  <si>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</si>
  <si>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</si>
  <si>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</si>
  <si>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</si>
  <si>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</si>
  <si>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</si>
  <si>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</si>
  <si>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</si>
  <si>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</si>
  <si>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</si>
  <si>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</si>
  <si>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</si>
  <si>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</si>
  <si>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</si>
  <si>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</si>
  <si>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</si>
  <si>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</si>
  <si>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</si>
  <si>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</si>
  <si>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</si>
  <si>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</si>
  <si>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</si>
  <si>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</si>
  <si>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</si>
  <si>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</si>
  <si>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</si>
  <si>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</si>
  <si>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</si>
  <si>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</si>
  <si>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</si>
  <si>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</si>
  <si>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</si>
  <si>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</si>
  <si>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</si>
  <si>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</si>
  <si>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</si>
  <si>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</si>
  <si>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</si>
  <si>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</si>
  <si>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</si>
  <si>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</si>
  <si>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</si>
  <si>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</si>
  <si>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</si>
  <si>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</si>
  <si>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</si>
  <si>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</si>
  <si>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</si>
  <si>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</si>
  <si>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</si>
  <si>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</si>
  <si>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</si>
  <si>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</si>
  <si>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</si>
  <si>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</si>
  <si>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</si>
  <si>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</si>
  <si>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</si>
  <si>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</si>
  <si>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</si>
  <si>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</si>
  <si>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</si>
  <si>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</si>
  <si>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</si>
  <si>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</si>
  <si>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</si>
  <si>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</si>
  <si>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</si>
  <si>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</si>
  <si>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</si>
  <si>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</si>
  <si>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</si>
  <si>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</si>
  <si>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</si>
  <si>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</si>
  <si>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</si>
  <si>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</si>
  <si>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</si>
  <si>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</si>
  <si>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</si>
  <si>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</si>
  <si>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</si>
  <si>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</si>
  <si>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</si>
  <si>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</si>
  <si>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</si>
  <si>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</si>
  <si>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</si>
  <si>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</si>
  <si>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</si>
  <si>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</si>
  <si>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</si>
  <si>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</si>
  <si>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</si>
  <si>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</si>
  <si>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</si>
  <si>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</si>
  <si>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</si>
  <si>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</si>
  <si>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</si>
  <si>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</si>
  <si>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</si>
  <si>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</si>
  <si>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</si>
  <si>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</si>
  <si>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</si>
  <si>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</si>
  <si>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</si>
  <si>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</si>
  <si>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</si>
  <si>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</si>
  <si>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</si>
  <si>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</si>
  <si>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</si>
  <si>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</si>
  <si>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</si>
  <si>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</si>
  <si>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</si>
  <si>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</si>
  <si>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</si>
  <si>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</si>
  <si>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</si>
  <si>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</si>
  <si>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</si>
  <si>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</si>
  <si>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</si>
  <si>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</si>
  <si>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</si>
  <si>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</si>
  <si>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</si>
  <si>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</si>
  <si>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</si>
  <si>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</si>
  <si>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</si>
  <si>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</si>
  <si>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</si>
  <si>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</si>
  <si>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</si>
  <si>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</si>
  <si>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</si>
  <si>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</si>
  <si>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</si>
  <si>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</si>
  <si>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</si>
  <si>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</si>
  <si>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</si>
  <si>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</si>
  <si>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</si>
  <si>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</si>
  <si>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</si>
  <si>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</si>
  <si>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</si>
  <si>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</si>
  <si>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</si>
  <si>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</si>
  <si>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</si>
  <si>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</si>
  <si>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</si>
  <si>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</si>
  <si>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</si>
  <si>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</si>
  <si>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</si>
  <si>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</si>
  <si>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</si>
  <si>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</si>
  <si>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</si>
  <si>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</si>
  <si>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</si>
  <si>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</si>
  <si>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</si>
  <si>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</si>
  <si>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</si>
  <si>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</si>
  <si>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</si>
  <si>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</si>
  <si>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</si>
  <si>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</si>
  <si>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</si>
  <si>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</si>
  <si>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</si>
  <si>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</si>
  <si>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</si>
  <si>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</si>
  <si>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</si>
  <si>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</si>
  <si>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</si>
  <si>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</si>
  <si>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</si>
  <si>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</si>
  <si>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</si>
  <si>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</si>
  <si>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</si>
  <si>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</si>
  <si>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</si>
  <si>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</si>
  <si>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</si>
  <si>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</si>
  <si>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</si>
  <si>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</si>
  <si>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</si>
  <si>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</si>
  <si>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</si>
  <si>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</si>
  <si>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</si>
  <si>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</si>
  <si>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</si>
  <si>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</si>
  <si>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</si>
  <si>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</si>
  <si>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</si>
  <si>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</si>
  <si>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</si>
  <si>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</si>
  <si>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</si>
  <si>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</si>
  <si>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</si>
  <si>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</si>
  <si>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</si>
  <si>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</si>
  <si>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</si>
  <si>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</si>
  <si>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</si>
  <si>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</si>
  <si>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</si>
  <si>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</si>
  <si>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</si>
  <si>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</si>
  <si>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</si>
  <si>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</si>
  <si>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</si>
  <si>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</si>
  <si>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</si>
  <si>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</si>
  <si>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</si>
  <si>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</si>
  <si>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</si>
  <si>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</si>
  <si>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</si>
  <si>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</si>
  <si>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</si>
  <si>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</si>
  <si>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</si>
  <si>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</si>
  <si>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</si>
  <si>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</si>
  <si>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</si>
  <si>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</si>
  <si>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</si>
  <si>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</si>
  <si>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</si>
  <si>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</si>
  <si>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</si>
  <si>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</si>
  <si>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</si>
  <si>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</si>
  <si>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</si>
  <si>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</si>
  <si>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</si>
  <si>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</si>
  <si>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</si>
  <si>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</si>
  <si>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</si>
  <si>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</si>
  <si>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</si>
  <si>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</si>
  <si>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</si>
  <si>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</si>
  <si>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</si>
  <si>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</si>
  <si>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</si>
  <si>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</si>
  <si>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</si>
  <si>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</si>
  <si>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</si>
  <si>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</si>
  <si>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</si>
  <si>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</si>
  <si>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</si>
  <si>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</si>
  <si>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</si>
  <si>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</si>
  <si>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</si>
  <si>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</si>
  <si>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</si>
  <si>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</si>
  <si>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</si>
  <si>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</si>
  <si>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</si>
  <si>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</si>
  <si>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</si>
  <si>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</si>
  <si>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</si>
  <si>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</si>
  <si>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</si>
  <si>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</si>
  <si>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</si>
  <si>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</si>
  <si>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</si>
  <si>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</si>
  <si>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</si>
  <si>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</si>
  <si>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</si>
  <si>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</si>
  <si>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</si>
  <si>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</si>
  <si>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</si>
  <si>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</si>
  <si>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</si>
  <si>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</si>
  <si>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</si>
  <si>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</si>
  <si>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</si>
  <si>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</si>
  <si>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</si>
  <si>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</si>
  <si>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</si>
  <si>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</si>
  <si>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</si>
  <si>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</si>
  <si>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</si>
  <si>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</si>
  <si>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</si>
  <si>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</si>
  <si>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</si>
  <si>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</si>
  <si>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</si>
  <si>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</si>
  <si>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</si>
  <si>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</si>
  <si>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</si>
  <si>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</si>
  <si>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</si>
  <si>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</si>
  <si>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</si>
  <si>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</si>
  <si>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</si>
  <si>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</si>
  <si>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</si>
  <si>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</si>
  <si>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</si>
  <si>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</si>
  <si>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</si>
  <si>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</si>
  <si>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</si>
  <si>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</si>
  <si>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</si>
  <si>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</si>
  <si>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</si>
  <si>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</si>
  <si>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</si>
  <si>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</si>
  <si>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</si>
  <si>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</si>
  <si>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</si>
  <si>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</si>
  <si>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</si>
  <si>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</si>
  <si>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</si>
  <si>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</si>
  <si>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</si>
  <si>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</si>
  <si>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</si>
  <si>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</si>
  <si>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</si>
  <si>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</si>
  <si>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</si>
  <si>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</si>
  <si>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</si>
  <si>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</si>
  <si>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</si>
  <si>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</si>
  <si>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</si>
  <si>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</si>
  <si>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</si>
  <si>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</si>
  <si>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</si>
  <si>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</si>
  <si>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</si>
  <si>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</si>
  <si>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</si>
  <si>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</si>
  <si>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</si>
  <si>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</si>
  <si>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</si>
  <si>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</si>
  <si>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</si>
  <si>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</si>
  <si>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</si>
  <si>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</si>
  <si>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</si>
  <si>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</si>
  <si>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</si>
  <si>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</si>
  <si>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</si>
  <si>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</si>
  <si>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</si>
  <si>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</si>
  <si>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</si>
  <si>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</si>
  <si>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</si>
  <si>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</si>
  <si>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</si>
  <si>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</si>
  <si>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</si>
  <si>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</si>
  <si>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</si>
  <si>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</si>
  <si>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</si>
  <si>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</si>
  <si>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</si>
  <si>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</si>
  <si>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</si>
  <si>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</si>
  <si>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</si>
  <si>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</si>
  <si>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</si>
  <si>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</si>
  <si>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</si>
  <si>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</si>
  <si>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</si>
  <si>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</si>
  <si>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</si>
  <si>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</si>
  <si>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</si>
  <si>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</si>
  <si>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</si>
  <si>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</si>
  <si>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</si>
  <si>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</si>
  <si>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</si>
  <si>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</si>
  <si>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</si>
  <si>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</si>
  <si>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</si>
  <si>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</si>
  <si>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</si>
  <si>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</si>
  <si>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</si>
  <si>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</si>
  <si>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</si>
  <si>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</si>
  <si>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</si>
  <si>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</si>
  <si>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</si>
  <si>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</si>
  <si>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</si>
  <si>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</si>
  <si>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</si>
  <si>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</si>
  <si>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</si>
  <si>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</si>
  <si>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</si>
  <si>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</si>
  <si>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</si>
  <si>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</si>
  <si>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</si>
  <si>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</si>
  <si>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</si>
  <si>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</si>
  <si>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</si>
  <si>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</si>
  <si>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</si>
  <si>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</si>
  <si>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</si>
  <si>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</si>
  <si>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</si>
  <si>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</si>
  <si>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</si>
  <si>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</si>
  <si>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</si>
  <si>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</si>
  <si>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</si>
  <si>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</si>
  <si>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</si>
  <si>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</si>
  <si>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</si>
  <si>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</si>
  <si>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</si>
  <si>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</si>
  <si>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</si>
  <si>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</si>
  <si>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</si>
  <si>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</si>
  <si>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</si>
  <si>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</si>
  <si>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</si>
  <si>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</si>
  <si>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</si>
  <si>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</si>
  <si>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</si>
  <si>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</si>
  <si>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</si>
  <si>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</si>
  <si>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</si>
  <si>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</si>
  <si>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</si>
  <si>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</si>
  <si>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</si>
  <si>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</si>
  <si>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</si>
  <si>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</si>
  <si>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</si>
  <si>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</si>
  <si>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</si>
  <si>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</si>
  <si>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</si>
  <si>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</si>
  <si>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</si>
  <si>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</si>
  <si>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</si>
  <si>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</si>
  <si>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</si>
  <si>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</si>
  <si>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</si>
  <si>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</si>
  <si>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</si>
  <si>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</si>
  <si>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</si>
  <si>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</si>
  <si>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</si>
  <si>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</si>
  <si>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</si>
  <si>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</si>
  <si>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</si>
  <si>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</si>
  <si>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</si>
  <si>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</si>
  <si>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</si>
  <si>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</si>
  <si>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</si>
  <si>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</si>
  <si>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</si>
  <si>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</si>
  <si>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</si>
  <si>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</si>
  <si>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</si>
  <si>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</si>
  <si>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</si>
  <si>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</si>
  <si>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</si>
  <si>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</si>
  <si>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</si>
  <si>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</si>
  <si>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</si>
  <si>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</si>
  <si>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</si>
  <si>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</si>
  <si>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</si>
  <si>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</si>
  <si>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</si>
  <si>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</si>
  <si>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</si>
  <si>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</si>
  <si>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</si>
  <si>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</si>
  <si>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</si>
  <si>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</si>
  <si>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</si>
  <si>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</si>
  <si>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</si>
  <si>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</si>
  <si>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</si>
  <si>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</si>
  <si>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</si>
  <si>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</si>
  <si>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</si>
  <si>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</si>
  <si>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</si>
  <si>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</si>
  <si>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</si>
  <si>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</si>
  <si>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</si>
  <si>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</si>
  <si>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</si>
  <si>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</si>
  <si>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</si>
  <si>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</si>
  <si>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</si>
  <si>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</si>
  <si>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</si>
  <si>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</si>
  <si>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</si>
  <si>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</si>
  <si>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</si>
  <si>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</si>
  <si>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</si>
  <si>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</si>
  <si>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</si>
  <si>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</si>
  <si>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</si>
  <si>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</si>
  <si>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</si>
  <si>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</si>
  <si>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</si>
  <si>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</si>
  <si>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</si>
  <si>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</si>
  <si>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</si>
  <si>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</si>
  <si>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</si>
  <si>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</si>
  <si>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</si>
  <si>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</si>
  <si>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</si>
  <si>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</si>
  <si>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</si>
  <si>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</si>
  <si>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</si>
  <si>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</si>
  <si>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</si>
  <si>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</si>
  <si>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</si>
  <si>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</si>
  <si>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</si>
  <si>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</si>
  <si>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</si>
  <si>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</si>
  <si>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</si>
  <si>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</si>
  <si>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</si>
  <si>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</si>
  <si>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</si>
  <si>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</si>
  <si>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</si>
  <si>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</si>
  <si>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</si>
  <si>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</si>
  <si>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</si>
  <si>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</si>
  <si>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</si>
  <si>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</si>
  <si>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</si>
  <si>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</si>
  <si>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</si>
  <si>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</si>
  <si>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</si>
  <si>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</si>
  <si>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</si>
  <si>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</si>
  <si>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</si>
  <si>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</si>
  <si>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</si>
  <si>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</si>
  <si>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</si>
  <si>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</si>
  <si>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</si>
  <si>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</si>
  <si>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</si>
  <si>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</si>
  <si>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</si>
  <si>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</si>
  <si>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</si>
  <si>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</si>
  <si>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</si>
  <si>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</si>
  <si>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</si>
  <si>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</si>
  <si>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</si>
  <si>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</si>
  <si>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</si>
  <si>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</si>
  <si>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</si>
  <si>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</si>
  <si>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</si>
  <si>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</si>
  <si>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</si>
  <si>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</si>
  <si>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</si>
  <si>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</si>
  <si>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</si>
  <si>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</si>
  <si>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</si>
  <si>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</si>
  <si>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</si>
  <si>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</si>
  <si>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</si>
  <si>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</si>
  <si>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</si>
  <si>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</si>
  <si>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</si>
  <si>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</si>
  <si>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</si>
  <si>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</si>
  <si>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</si>
  <si>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</si>
  <si>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</si>
  <si>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</si>
  <si>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</si>
  <si>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</si>
  <si>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</si>
  <si>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</si>
  <si>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</si>
  <si>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</si>
  <si>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</si>
  <si>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</si>
  <si>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</si>
  <si>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</si>
  <si>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</si>
  <si>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</si>
  <si>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</si>
  <si>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</si>
  <si>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</si>
  <si>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</si>
  <si>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</si>
  <si>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</si>
  <si>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</si>
  <si>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</si>
  <si>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</si>
  <si>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</si>
  <si>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</si>
  <si>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</si>
  <si>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</si>
  <si>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</si>
  <si>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</si>
  <si>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</si>
  <si>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</si>
  <si>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</si>
  <si>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</si>
  <si>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</si>
  <si>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</si>
  <si>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</si>
  <si>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</si>
  <si>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</si>
  <si>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</si>
  <si>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</si>
  <si>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</si>
  <si>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</si>
  <si>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</si>
  <si>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</si>
  <si>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</si>
  <si>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</si>
  <si>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</si>
  <si>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</si>
  <si>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</si>
  <si>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</si>
  <si>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</si>
  <si>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</si>
  <si>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</si>
  <si>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</si>
  <si>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</si>
  <si>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</si>
  <si>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</si>
  <si>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</si>
  <si>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</si>
  <si>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</si>
  <si>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</si>
  <si>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</si>
  <si>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</si>
  <si>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</si>
  <si>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</si>
  <si>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</si>
  <si>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</si>
  <si>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</si>
  <si>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</si>
  <si>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</si>
  <si>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</si>
  <si>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</si>
  <si>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</si>
  <si>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</si>
  <si>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</si>
  <si>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</si>
  <si>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</si>
  <si>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</si>
  <si>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</si>
  <si>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</si>
  <si>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</si>
  <si>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</si>
  <si>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</si>
  <si>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</si>
  <si>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</si>
  <si>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</si>
  <si>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</si>
  <si>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</si>
  <si>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</si>
  <si>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</si>
  <si>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</si>
  <si>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</si>
  <si>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</si>
  <si>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</si>
  <si>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</si>
  <si>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</si>
  <si>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</si>
  <si>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</si>
  <si>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</si>
  <si>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</si>
  <si>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</si>
  <si>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</si>
  <si>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</si>
  <si>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</si>
  <si>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</si>
  <si>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</si>
  <si>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</si>
  <si>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</si>
  <si>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</si>
  <si>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</si>
  <si>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</si>
  <si>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</si>
  <si>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</si>
  <si>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</si>
  <si>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</si>
  <si>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</si>
  <si>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</si>
  <si>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</si>
  <si>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</si>
  <si>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</si>
  <si>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</si>
  <si>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</si>
  <si>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</si>
  <si>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</si>
  <si>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</si>
  <si>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</si>
  <si>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</si>
  <si>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</si>
  <si>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</si>
  <si>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</si>
  <si>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</si>
  <si>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</si>
  <si>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</si>
  <si>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</si>
  <si>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</si>
  <si>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</si>
  <si>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</si>
  <si>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</si>
  <si>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</si>
  <si>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</si>
  <si>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</si>
  <si>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</si>
  <si>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</si>
  <si>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</si>
  <si>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</si>
  <si>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</si>
  <si>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</si>
  <si>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</si>
  <si>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</si>
  <si>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</si>
  <si>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</si>
  <si>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</si>
  <si>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</si>
  <si>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</si>
  <si>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</si>
  <si>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</si>
  <si>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</si>
  <si>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</si>
  <si>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</si>
  <si>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</si>
  <si>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</si>
  <si>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</si>
  <si>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</si>
  <si>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</si>
  <si>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</si>
  <si>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</si>
  <si>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</si>
  <si>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</si>
  <si>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</si>
  <si>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</si>
  <si>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</si>
  <si>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</si>
  <si>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</si>
  <si>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</si>
  <si>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</si>
  <si>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</si>
  <si>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</si>
  <si>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</si>
  <si>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</si>
  <si>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</si>
  <si>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</si>
  <si>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</si>
  <si>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</si>
  <si>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</si>
  <si>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</si>
  <si>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</si>
  <si>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</si>
  <si>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</si>
  <si>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</si>
  <si>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</si>
  <si>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</si>
  <si>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</si>
  <si>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</si>
  <si>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</si>
  <si>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</si>
  <si>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</si>
  <si>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</si>
  <si>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</si>
  <si>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</si>
  <si>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</si>
  <si>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</si>
  <si>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</si>
  <si>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</si>
  <si>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</si>
  <si>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</si>
  <si>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</si>
  <si>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</si>
  <si>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</si>
  <si>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</si>
  <si>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</si>
  <si>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</si>
  <si>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</si>
  <si>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</si>
  <si>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</si>
  <si>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</si>
  <si>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</si>
  <si>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</si>
  <si>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</si>
  <si>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</si>
  <si>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</si>
  <si>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</si>
  <si>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</si>
  <si>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</si>
  <si>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</si>
  <si>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</si>
  <si>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</si>
  <si>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</si>
  <si>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</si>
  <si>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</si>
  <si>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</si>
  <si>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</si>
  <si>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</si>
  <si>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</si>
  <si>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</si>
  <si>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</si>
  <si>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</si>
  <si>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</si>
  <si>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</si>
  <si>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</si>
  <si>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</si>
  <si>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</si>
  <si>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</si>
  <si>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</si>
  <si>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</si>
  <si>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</si>
  <si>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</si>
  <si>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</si>
  <si>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</si>
  <si>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</si>
  <si>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</si>
  <si>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</si>
  <si>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</si>
  <si>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</si>
  <si>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</si>
  <si>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</si>
  <si>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</si>
  <si>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</si>
  <si>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</si>
  <si>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</si>
  <si>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</si>
  <si>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</si>
  <si>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</si>
  <si>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</si>
  <si>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</si>
  <si>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</si>
  <si>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</si>
  <si>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</si>
  <si>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</si>
  <si>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</si>
  <si>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</si>
  <si>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</si>
  <si>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</si>
  <si>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</si>
  <si>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</si>
  <si>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</si>
  <si>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</si>
  <si>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</si>
  <si>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</si>
  <si>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</si>
  <si>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</si>
  <si>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</si>
  <si>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</si>
  <si>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</si>
  <si>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</si>
  <si>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</si>
  <si>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</si>
  <si>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</si>
  <si>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</si>
  <si>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</si>
  <si>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</si>
  <si>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</si>
  <si>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</si>
  <si>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</si>
  <si>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</si>
  <si>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</si>
  <si>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</si>
  <si>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</si>
  <si>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</si>
  <si>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</si>
  <si>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</si>
  <si>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</si>
  <si>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</si>
  <si>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</si>
  <si>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</si>
  <si>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</si>
  <si>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</si>
  <si>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</si>
  <si>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</si>
  <si>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</si>
  <si>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</si>
  <si>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</si>
  <si>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</si>
  <si>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</si>
  <si>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</si>
  <si>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</si>
  <si>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</si>
  <si>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</si>
  <si>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</si>
  <si>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</si>
  <si>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</si>
  <si>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</si>
  <si>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</si>
  <si>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</si>
  <si>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</si>
  <si>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</si>
  <si>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</si>
  <si>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</si>
  <si>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</si>
  <si>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</si>
  <si>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</si>
  <si>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</si>
  <si>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</si>
  <si>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</si>
  <si>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</si>
  <si>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</si>
  <si>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</si>
  <si>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</si>
  <si>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</si>
  <si>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</si>
  <si>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</si>
  <si>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</si>
  <si>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</si>
  <si>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</si>
  <si>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</si>
  <si>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</si>
  <si>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</si>
  <si>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</si>
  <si>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</si>
  <si>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</si>
  <si>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</si>
  <si>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</si>
  <si>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</si>
  <si>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</si>
  <si>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</si>
  <si>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</si>
  <si>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</si>
  <si>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</si>
  <si>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</si>
  <si>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</si>
  <si>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</si>
  <si>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</si>
  <si>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</si>
  <si>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</si>
  <si>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</si>
  <si>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</si>
  <si>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</si>
  <si>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</si>
  <si>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</si>
  <si>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</si>
  <si>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</si>
  <si>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</si>
  <si>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</si>
  <si>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</si>
  <si>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</si>
  <si>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</si>
  <si>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</si>
  <si>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</si>
  <si>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</si>
  <si>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</si>
  <si>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</si>
  <si>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</si>
  <si>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</si>
  <si>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</si>
  <si>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</si>
  <si>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</si>
  <si>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</si>
  <si>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</si>
  <si>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</si>
  <si>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</si>
  <si>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</si>
  <si>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</si>
  <si>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</si>
  <si>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</si>
  <si>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</si>
  <si>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</si>
  <si>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</si>
  <si>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</si>
  <si>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</si>
  <si>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</si>
  <si>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</si>
  <si>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</si>
  <si>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</si>
  <si>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</si>
  <si>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</si>
  <si>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</si>
  <si>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</si>
  <si>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</si>
  <si>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</si>
  <si>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</si>
  <si>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</si>
  <si>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</si>
  <si>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</si>
  <si>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</si>
  <si>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</si>
  <si>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</si>
  <si>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</si>
  <si>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</si>
  <si>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</si>
  <si>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</si>
  <si>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</si>
  <si>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</si>
  <si>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</si>
  <si>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</si>
  <si>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</si>
  <si>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</si>
  <si>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</si>
  <si>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</si>
  <si>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</si>
  <si>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</si>
  <si>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</si>
  <si>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</si>
  <si>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</si>
  <si>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</si>
  <si>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</si>
  <si>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</si>
  <si>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</si>
  <si>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</si>
  <si>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</si>
  <si>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</si>
  <si>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</si>
  <si>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</si>
  <si>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</si>
  <si>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</si>
  <si>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</si>
  <si>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</si>
  <si>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</si>
  <si>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</si>
  <si>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</si>
  <si>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</si>
  <si>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</si>
  <si>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</si>
  <si>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</si>
  <si>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</si>
  <si>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</si>
  <si>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</si>
  <si>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</si>
  <si>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</si>
  <si>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</si>
  <si>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</si>
  <si>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</si>
  <si>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</si>
  <si>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</si>
  <si>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</si>
  <si>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</si>
  <si>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</si>
  <si>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</si>
  <si>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</si>
  <si>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</si>
  <si>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</si>
  <si>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</si>
  <si>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</si>
  <si>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</si>
  <si>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</si>
  <si>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</si>
  <si>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</si>
  <si>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</si>
  <si>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</si>
  <si>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</si>
  <si>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</si>
  <si>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</si>
  <si>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</si>
  <si>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</si>
  <si>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</si>
  <si>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</si>
  <si>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</si>
  <si>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</si>
  <si>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</si>
  <si>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</si>
  <si>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</si>
  <si>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</si>
  <si>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</si>
  <si>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</si>
  <si>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</si>
  <si>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</si>
  <si>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</si>
  <si>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</si>
  <si>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</si>
  <si>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</si>
  <si>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</si>
  <si>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</si>
  <si>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</si>
  <si>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</si>
  <si>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</si>
  <si>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</si>
  <si>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</si>
  <si>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</si>
  <si>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</si>
  <si>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</si>
  <si>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</si>
  <si>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</si>
  <si>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</si>
  <si>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</si>
  <si>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</si>
  <si>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</si>
  <si>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</si>
  <si>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</si>
  <si>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</si>
  <si>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</si>
  <si>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</si>
  <si>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</si>
  <si>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</si>
  <si>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</si>
  <si>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</si>
  <si>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</si>
  <si>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</si>
  <si>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</si>
  <si>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</si>
  <si>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</si>
  <si>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</si>
  <si>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</si>
  <si>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</si>
  <si>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</si>
  <si>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</si>
  <si>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</si>
  <si>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</si>
  <si>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</si>
  <si>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</si>
  <si>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</si>
  <si>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</si>
  <si>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</si>
  <si>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</si>
  <si>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</si>
  <si>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</si>
  <si>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</si>
  <si>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</si>
  <si>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</si>
  <si>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</si>
  <si>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</si>
  <si>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</si>
  <si>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</si>
  <si>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</si>
  <si>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</si>
  <si>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</si>
  <si>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</si>
  <si>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</si>
  <si>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</si>
  <si>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</si>
  <si>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</si>
  <si>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</si>
  <si>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</si>
  <si>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</si>
  <si>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</si>
  <si>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</si>
  <si>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</si>
  <si>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</si>
  <si>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</si>
  <si>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</si>
  <si>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</si>
  <si>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</si>
  <si>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</si>
  <si>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</si>
  <si>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</si>
  <si>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</si>
  <si>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</si>
  <si>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</si>
  <si>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</si>
  <si>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</si>
  <si>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</si>
  <si>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</si>
  <si>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</si>
  <si>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</si>
  <si>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</si>
  <si>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</si>
  <si>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</si>
  <si>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</si>
  <si>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</si>
  <si>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</si>
  <si>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</si>
  <si>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</si>
  <si>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</si>
  <si>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</si>
  <si>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</si>
  <si>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</si>
  <si>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</si>
  <si>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</si>
  <si>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</si>
  <si>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</si>
  <si>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</si>
  <si>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</si>
  <si>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</si>
  <si>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</si>
  <si>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</si>
  <si>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</si>
  <si>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</si>
  <si>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</si>
  <si>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</si>
  <si>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</si>
  <si>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</si>
  <si>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</si>
  <si>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</si>
  <si>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</si>
  <si>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</si>
  <si>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</si>
  <si>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</si>
  <si>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</si>
  <si>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</si>
  <si>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</si>
  <si>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</si>
  <si>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</si>
  <si>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</si>
  <si>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</si>
  <si>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</si>
  <si>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</si>
  <si>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</si>
  <si>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</si>
  <si>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</si>
  <si>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</si>
  <si>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</si>
  <si>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</si>
  <si>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</si>
  <si>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</si>
  <si>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</si>
  <si>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</si>
  <si>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</si>
  <si>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</si>
  <si>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</si>
  <si>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</si>
  <si>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</si>
  <si>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</si>
  <si>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</si>
  <si>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</si>
  <si>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</si>
  <si>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</si>
  <si>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</si>
  <si>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</si>
  <si>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</si>
  <si>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</si>
  <si>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</si>
  <si>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</si>
  <si>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</si>
  <si>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</si>
  <si>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</si>
  <si>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</si>
  <si>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</si>
  <si>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</si>
  <si>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</si>
  <si>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</si>
  <si>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</si>
  <si>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</si>
  <si>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</si>
  <si>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</si>
  <si>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</si>
  <si>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</si>
  <si>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</si>
  <si>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</si>
  <si>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</si>
  <si>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</si>
  <si>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</si>
  <si>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</si>
  <si>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</si>
  <si>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</si>
  <si>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</si>
  <si>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</si>
  <si>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</si>
  <si>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</si>
  <si>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</si>
  <si>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</si>
  <si>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</si>
  <si>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</si>
  <si>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</si>
  <si>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</si>
  <si>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</si>
  <si>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</si>
  <si>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</si>
  <si>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</si>
  <si>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</si>
  <si>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</si>
  <si>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</si>
  <si>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</si>
  <si>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</si>
  <si>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</si>
  <si>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</si>
  <si>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</si>
  <si>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</si>
  <si>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</si>
  <si>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</si>
  <si>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</si>
  <si>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</si>
  <si>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</si>
  <si>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</si>
  <si>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</si>
  <si>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</si>
  <si>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</si>
  <si>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</si>
  <si>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</si>
  <si>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</si>
  <si>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</si>
  <si>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</si>
  <si>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</si>
  <si>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</si>
  <si>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</si>
  <si>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</si>
  <si>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</si>
  <si>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</si>
  <si>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</si>
  <si>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</si>
  <si>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</si>
  <si>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</si>
  <si>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</si>
  <si>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</si>
  <si>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</si>
  <si>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</si>
  <si>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</si>
  <si>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</si>
  <si>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</si>
  <si>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</si>
  <si>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</si>
  <si>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</si>
  <si>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</si>
  <si>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</si>
  <si>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</si>
  <si>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</si>
  <si>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</si>
  <si>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</si>
  <si>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</si>
  <si>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</si>
  <si>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</si>
  <si>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</si>
  <si>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</si>
  <si>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</si>
  <si>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</si>
  <si>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</si>
  <si>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</si>
  <si>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</si>
  <si>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</si>
  <si>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</si>
  <si>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</si>
  <si>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</si>
  <si>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</si>
  <si>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</si>
  <si>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</si>
  <si>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</si>
  <si>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</si>
  <si>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</si>
  <si>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</si>
  <si>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</si>
  <si>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</si>
  <si>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</si>
  <si>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</si>
  <si>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</si>
  <si>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</si>
  <si>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</si>
  <si>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</si>
  <si>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</si>
  <si>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</si>
  <si>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</si>
  <si>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</si>
  <si>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</si>
  <si>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</si>
  <si>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</si>
  <si>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</si>
  <si>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</si>
  <si>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</si>
  <si>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</si>
  <si>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</si>
  <si>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</si>
  <si>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</si>
  <si>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</si>
  <si>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</si>
  <si>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</si>
  <si>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</si>
  <si>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</si>
  <si>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</si>
  <si>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</si>
  <si>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</si>
  <si>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</si>
  <si>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</si>
  <si>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</si>
  <si>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</si>
  <si>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</si>
  <si>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</si>
  <si>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</si>
  <si>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</si>
  <si>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</si>
  <si>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</si>
  <si>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</si>
  <si>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</si>
  <si>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</si>
  <si>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</si>
  <si>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</si>
  <si>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</si>
  <si>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</si>
  <si>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</si>
  <si>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</si>
  <si>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</si>
  <si>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</si>
  <si>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</si>
  <si>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</si>
  <si>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</si>
  <si>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</si>
  <si>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</si>
  <si>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</si>
  <si>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</si>
  <si>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</si>
  <si>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</si>
  <si>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</si>
  <si>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</si>
  <si>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</si>
  <si>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</si>
  <si>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</si>
  <si>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</si>
  <si>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</si>
  <si>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</si>
  <si>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</si>
  <si>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</si>
  <si>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</si>
  <si>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</si>
  <si>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</si>
  <si>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</si>
  <si>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</si>
  <si>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</si>
  <si>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</si>
  <si>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</si>
  <si>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</si>
  <si>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</si>
  <si>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</si>
  <si>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</si>
  <si>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</si>
  <si>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</si>
  <si>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</si>
  <si>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</si>
  <si>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</si>
  <si>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</si>
  <si>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</si>
  <si>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</si>
  <si>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</si>
  <si>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</si>
  <si>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</si>
  <si>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</si>
  <si>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</si>
  <si>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</si>
  <si>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</si>
  <si>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</si>
  <si>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</si>
  <si>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</si>
  <si>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</si>
  <si>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</si>
  <si>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</si>
  <si>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</si>
  <si>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</si>
  <si>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</si>
  <si>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</si>
  <si>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</si>
  <si>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</si>
  <si>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</si>
  <si>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</si>
  <si>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</si>
  <si>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</si>
  <si>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</si>
  <si>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</si>
  <si>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</si>
  <si>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</si>
  <si>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</si>
  <si>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</si>
  <si>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</si>
  <si>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</si>
  <si>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</si>
  <si>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</si>
  <si>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</si>
  <si>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</si>
  <si>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</si>
  <si>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</si>
  <si>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</si>
  <si>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</si>
  <si>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</si>
  <si>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</si>
  <si>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</si>
  <si>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</si>
  <si>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</si>
  <si>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</si>
  <si>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</si>
  <si>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</si>
  <si>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</si>
  <si>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</si>
  <si>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</si>
  <si>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</si>
  <si>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</si>
  <si>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</si>
  <si>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</si>
  <si>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</si>
  <si>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</si>
  <si>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</si>
  <si>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</si>
  <si>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</si>
  <si>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</si>
  <si>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</si>
  <si>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</si>
  <si>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</si>
  <si>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</si>
  <si>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</si>
  <si>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</si>
  <si>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</si>
  <si>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</si>
  <si>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</si>
  <si>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</si>
  <si>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</si>
  <si>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</si>
  <si>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</si>
  <si>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</si>
  <si>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</si>
  <si>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</si>
  <si>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</si>
  <si>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</si>
  <si>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</si>
  <si>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</si>
  <si>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</si>
  <si>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</si>
  <si>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</si>
  <si>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</si>
  <si>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</si>
  <si>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</si>
  <si>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</si>
  <si>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</si>
  <si>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</si>
  <si>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</si>
  <si>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</si>
  <si>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</si>
  <si>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</si>
  <si>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</si>
  <si>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</si>
  <si>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</si>
  <si>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</si>
  <si>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</si>
  <si>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</si>
  <si>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</si>
  <si>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</si>
  <si>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</si>
  <si>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</si>
  <si>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</si>
  <si>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</si>
  <si>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</si>
  <si>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</si>
  <si>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</si>
  <si>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</si>
  <si>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</si>
  <si>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</si>
  <si>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</si>
  <si>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</si>
  <si>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</si>
  <si>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</si>
  <si>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</si>
  <si>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</si>
  <si>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</si>
  <si>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</si>
  <si>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</si>
  <si>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</si>
  <si>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</si>
  <si>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</si>
  <si>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</si>
  <si>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</si>
  <si>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</si>
  <si>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</si>
  <si>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</si>
  <si>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</si>
  <si>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</si>
  <si>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</si>
  <si>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</si>
  <si>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</si>
  <si>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</si>
  <si>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</si>
  <si>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</si>
  <si>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</si>
  <si>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</si>
  <si>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</si>
  <si>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</si>
  <si>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</si>
  <si>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</si>
  <si>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</si>
  <si>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</si>
  <si>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</si>
  <si>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</si>
  <si>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</si>
  <si>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</si>
  <si>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</si>
  <si>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</si>
  <si>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</si>
  <si>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</si>
  <si>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</si>
  <si>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</si>
  <si>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</si>
  <si>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</si>
  <si>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</si>
  <si>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</si>
  <si>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</si>
  <si>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</si>
  <si>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</si>
  <si>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</si>
  <si>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</si>
  <si>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</si>
  <si>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</si>
  <si>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</si>
  <si>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</si>
  <si>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</si>
  <si>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</si>
  <si>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</si>
  <si>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</si>
  <si>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</si>
  <si>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</si>
  <si>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</si>
  <si>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</si>
  <si>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</si>
  <si>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</si>
  <si>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</si>
  <si>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</si>
  <si>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</si>
  <si>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</si>
  <si>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</si>
  <si>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</si>
  <si>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</si>
  <si>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</si>
  <si>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</si>
  <si>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</si>
  <si>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</si>
  <si>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</si>
  <si>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</si>
  <si>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</si>
  <si>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</si>
  <si>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</si>
  <si>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</si>
  <si>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</si>
  <si>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</si>
  <si>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</si>
  <si>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</si>
  <si>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</si>
  <si>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</si>
  <si>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</si>
  <si>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</si>
  <si>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</si>
  <si>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</si>
  <si>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</si>
  <si>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</si>
  <si>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</si>
  <si>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</si>
  <si>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</si>
  <si>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</si>
  <si>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</si>
  <si>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</si>
  <si>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</si>
  <si>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</si>
  <si>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</si>
  <si>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</si>
  <si>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</si>
  <si>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</si>
  <si>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</si>
  <si>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</si>
  <si>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</si>
  <si>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</si>
  <si>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</si>
  <si>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</si>
  <si>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</si>
  <si>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</si>
  <si>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</si>
  <si>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</si>
  <si>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</si>
  <si>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</si>
  <si>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</si>
  <si>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</si>
  <si>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</si>
  <si>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</si>
  <si>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</si>
  <si>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</si>
  <si>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</si>
  <si>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</si>
  <si>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</si>
  <si>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</si>
  <si>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</si>
  <si>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</si>
  <si>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</si>
  <si>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</si>
  <si>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</si>
  <si>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</si>
  <si>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</si>
  <si>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</si>
  <si>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</si>
  <si>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</si>
  <si>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</si>
  <si>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</si>
  <si>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</si>
  <si>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</si>
  <si>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</si>
  <si>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</si>
  <si>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</si>
  <si>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</si>
  <si>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</si>
  <si>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</si>
  <si>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</si>
  <si>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</si>
  <si>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</si>
  <si>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</si>
  <si>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</si>
  <si>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</si>
  <si>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</si>
  <si>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</si>
  <si>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</si>
  <si>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</si>
  <si>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</si>
  <si>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</si>
  <si>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</si>
  <si>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</si>
  <si>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</si>
  <si>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</si>
  <si>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</si>
  <si>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</si>
  <si>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</si>
  <si>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</si>
  <si>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</si>
  <si>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</si>
  <si>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</si>
  <si>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</si>
  <si>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</si>
  <si>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</si>
  <si>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</si>
  <si>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</si>
  <si>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</si>
  <si>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</si>
  <si>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</si>
  <si>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</si>
  <si>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</si>
  <si>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</si>
  <si>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</si>
  <si>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</si>
  <si>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</si>
  <si>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</si>
  <si>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</si>
  <si>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</si>
  <si>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</si>
  <si>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</si>
  <si>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</si>
  <si>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</si>
  <si>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</si>
  <si>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</si>
  <si>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</si>
  <si>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</si>
  <si>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</si>
  <si>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</si>
  <si>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</si>
  <si>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</si>
  <si>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</si>
  <si>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</si>
  <si>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</si>
  <si>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</si>
  <si>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</si>
  <si>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</si>
  <si>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</si>
  <si>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</si>
  <si>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</si>
  <si>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</si>
  <si>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</si>
  <si>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</si>
  <si>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</si>
  <si>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</si>
  <si>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</si>
  <si>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</si>
  <si>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</si>
  <si>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</si>
  <si>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</si>
  <si>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</si>
  <si>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</si>
  <si>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</si>
  <si>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</si>
  <si>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</si>
  <si>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</si>
  <si>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</si>
  <si>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</si>
  <si>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</si>
  <si>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</si>
  <si>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</si>
  <si>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</si>
  <si>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</si>
  <si>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</si>
  <si>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</si>
  <si>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</si>
  <si>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</si>
  <si>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</si>
  <si>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</si>
  <si>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</si>
  <si>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</si>
  <si>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</si>
  <si>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</si>
  <si>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</si>
  <si>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</si>
  <si>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</si>
  <si>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</si>
  <si>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</si>
  <si>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</si>
  <si>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</si>
  <si>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</si>
  <si>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</si>
  <si>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</si>
  <si>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</si>
  <si>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</si>
  <si>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</si>
  <si>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</si>
  <si>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</si>
  <si>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</si>
  <si>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</si>
  <si>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</si>
  <si>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</si>
  <si>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</si>
  <si>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</si>
  <si>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</si>
  <si>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</si>
  <si>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</si>
  <si>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</si>
  <si>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</si>
  <si>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</si>
  <si>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</si>
  <si>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</si>
  <si>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</si>
  <si>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</si>
  <si>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</si>
  <si>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</si>
  <si>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</si>
  <si>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</si>
  <si>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</si>
  <si>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</si>
  <si>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</si>
  <si>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</si>
  <si>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</si>
  <si>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</si>
  <si>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</si>
  <si>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</si>
  <si>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</si>
  <si>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</si>
  <si>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</si>
  <si>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</si>
  <si>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</si>
  <si>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</si>
  <si>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</si>
  <si>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</si>
  <si>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</si>
  <si>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</si>
  <si>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</si>
  <si>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</si>
  <si>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</si>
  <si>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</si>
  <si>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</si>
  <si>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</si>
  <si>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</si>
  <si>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</si>
  <si>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</si>
  <si>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</si>
  <si>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</si>
  <si>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</si>
  <si>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</si>
  <si>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</si>
  <si>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</si>
  <si>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</si>
  <si>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</si>
  <si>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</si>
  <si>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</si>
  <si>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</si>
  <si>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</si>
  <si>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</si>
  <si>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</si>
  <si>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</si>
  <si>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</si>
  <si>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</si>
  <si>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</si>
  <si>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</si>
  <si>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</si>
  <si>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</si>
  <si>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</si>
  <si>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</si>
  <si>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</si>
  <si>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</si>
  <si>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</si>
  <si>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</si>
  <si>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</si>
  <si>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</si>
  <si>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</si>
  <si>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</si>
  <si>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</si>
  <si>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</si>
  <si>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</si>
  <si>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</si>
  <si>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</si>
  <si>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</si>
  <si>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</si>
  <si>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</si>
  <si>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</si>
  <si>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</si>
  <si>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</si>
  <si>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</si>
  <si>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</si>
  <si>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</si>
  <si>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</si>
  <si>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</si>
  <si>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</si>
  <si>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</si>
  <si>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</si>
  <si>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</si>
  <si>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</si>
  <si>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</si>
  <si>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</si>
  <si>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</si>
  <si>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</si>
  <si>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</si>
  <si>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</si>
  <si>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</si>
  <si>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</si>
  <si>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</si>
  <si>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</si>
  <si>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</si>
  <si>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</si>
  <si>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</si>
  <si>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</si>
  <si>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</si>
  <si>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</si>
  <si>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</si>
  <si>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</si>
  <si>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</si>
  <si>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</si>
  <si>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</si>
  <si>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</si>
  <si>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</si>
  <si>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</si>
  <si>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</si>
  <si>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</si>
  <si>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</si>
  <si>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</si>
  <si>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</si>
  <si>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</si>
  <si>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</si>
  <si>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</si>
  <si>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</si>
  <si>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</si>
  <si>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</si>
  <si>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</si>
  <si>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</si>
  <si>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</si>
  <si>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</si>
  <si>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</si>
  <si>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</si>
  <si>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</si>
  <si>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</si>
  <si>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</si>
  <si>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</si>
  <si>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</si>
  <si>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</si>
  <si>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</si>
  <si>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</si>
  <si>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</si>
  <si>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</si>
  <si>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</si>
  <si>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</si>
  <si>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</si>
  <si>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</si>
  <si>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</si>
  <si>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</si>
  <si>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</si>
  <si>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</si>
  <si>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</si>
  <si>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</si>
  <si>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</si>
  <si>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</si>
  <si>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</si>
  <si>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</si>
  <si>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</si>
  <si>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</si>
  <si>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</si>
  <si>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</si>
  <si>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</si>
  <si>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</si>
  <si>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</si>
  <si>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</si>
  <si>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</si>
  <si>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</si>
  <si>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</si>
  <si>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</si>
  <si>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</si>
  <si>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</si>
  <si>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</si>
  <si>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</si>
  <si>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</si>
  <si>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</si>
  <si>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</si>
  <si>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</si>
  <si>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</si>
  <si>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</si>
  <si>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</si>
  <si>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</si>
  <si>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</si>
  <si>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</si>
  <si>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</si>
  <si>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</si>
  <si>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</si>
  <si>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</si>
  <si>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</si>
  <si>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</si>
  <si>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</si>
  <si>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</si>
  <si>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</si>
  <si>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</si>
  <si>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</si>
  <si>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</si>
  <si>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</si>
  <si>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</si>
  <si>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</si>
  <si>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</si>
  <si>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</si>
  <si>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</si>
  <si>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</si>
  <si>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</si>
  <si>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</si>
  <si>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</si>
  <si>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</si>
  <si>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</si>
  <si>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</si>
  <si>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</si>
  <si>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</si>
  <si>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</si>
  <si>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</si>
  <si>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</si>
  <si>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</si>
  <si>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</si>
  <si>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</si>
  <si>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</si>
  <si>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</si>
  <si>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</si>
  <si>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</si>
  <si>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</si>
  <si>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</si>
  <si>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</si>
  <si>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</si>
  <si>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</si>
  <si>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</si>
  <si>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</si>
  <si>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</si>
  <si>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</si>
  <si>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</si>
  <si>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</si>
  <si>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</si>
  <si>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</si>
  <si>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</si>
  <si>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</si>
  <si>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</si>
  <si>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</si>
  <si>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</si>
  <si>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</si>
  <si>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</si>
  <si>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</si>
  <si>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</si>
  <si>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</si>
  <si>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</si>
  <si>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</si>
  <si>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</si>
  <si>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</si>
  <si>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</si>
  <si>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</si>
  <si>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</si>
  <si>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</si>
  <si>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</si>
  <si>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</si>
  <si>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</si>
  <si>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</si>
  <si>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</si>
  <si>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</si>
  <si>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</si>
  <si>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</si>
  <si>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</si>
  <si>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</si>
  <si>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</si>
  <si>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</si>
  <si>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</si>
  <si>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</si>
  <si>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</si>
  <si>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</si>
  <si>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</si>
  <si>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</si>
  <si>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</si>
  <si>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</si>
  <si>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</si>
  <si>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</si>
  <si>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</si>
  <si>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</si>
  <si>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</si>
  <si>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</si>
  <si>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</si>
  <si>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</si>
  <si>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</si>
  <si>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</si>
  <si>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</si>
  <si>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</si>
  <si>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</si>
  <si>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</si>
  <si>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</si>
  <si>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</si>
  <si>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</si>
  <si>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</si>
  <si>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</si>
  <si>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</si>
  <si>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</si>
  <si>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</si>
  <si>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</si>
  <si>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</si>
  <si>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</si>
  <si>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</si>
  <si>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</si>
  <si>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</si>
  <si>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</si>
  <si>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</si>
  <si>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</si>
  <si>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</si>
  <si>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</si>
  <si>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</si>
  <si>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</si>
  <si>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</si>
  <si>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</si>
  <si>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</si>
  <si>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</si>
  <si>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</si>
  <si>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</si>
  <si>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</si>
  <si>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</si>
  <si>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</si>
  <si>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</si>
  <si>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</si>
  <si>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</si>
  <si>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</si>
  <si>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</si>
  <si>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</si>
  <si>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</si>
  <si>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</si>
  <si>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</si>
  <si>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</si>
  <si>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</si>
  <si>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</si>
  <si>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</si>
  <si>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</si>
  <si>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</si>
  <si>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</si>
  <si>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</si>
  <si>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</si>
  <si>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</si>
  <si>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</si>
  <si>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</si>
  <si>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</si>
  <si>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</si>
  <si>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</si>
  <si>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</si>
  <si>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</si>
  <si>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</si>
  <si>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</si>
  <si>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</si>
  <si>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</si>
  <si>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</si>
  <si>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</si>
  <si>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</si>
  <si>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</si>
  <si>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</si>
  <si>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</si>
  <si>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</si>
  <si>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</si>
  <si>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</si>
  <si>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</si>
  <si>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</si>
  <si>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</si>
  <si>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</si>
  <si>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</si>
  <si>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</si>
  <si>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</si>
  <si>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</si>
  <si>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</si>
  <si>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</si>
  <si>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</si>
  <si>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</si>
  <si>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</si>
  <si>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</si>
  <si>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</si>
  <si>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</si>
  <si>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</si>
  <si>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</si>
  <si>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</si>
  <si>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</si>
  <si>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</si>
  <si>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</si>
  <si>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</si>
  <si>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</si>
  <si>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</si>
  <si>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</si>
  <si>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</si>
  <si>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</si>
  <si>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</si>
  <si>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</si>
  <si>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</si>
  <si>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</si>
  <si>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</si>
  <si>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</si>
  <si>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</si>
  <si>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</si>
  <si>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</si>
  <si>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</si>
  <si>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</si>
  <si>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</si>
  <si>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</si>
  <si>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</si>
  <si>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</si>
  <si>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</si>
  <si>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</si>
  <si>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</si>
  <si>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</si>
  <si>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</si>
  <si>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</si>
  <si>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</si>
  <si>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</si>
  <si>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</si>
  <si>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</si>
  <si>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</si>
  <si>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</si>
  <si>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</si>
  <si>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</si>
  <si>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</si>
  <si>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</si>
  <si>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</si>
  <si>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</si>
  <si>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</si>
  <si>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</si>
  <si>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</si>
  <si>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</si>
  <si>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</si>
  <si>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</si>
  <si>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</si>
  <si>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</si>
  <si>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</si>
  <si>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</si>
  <si>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</si>
  <si>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</si>
  <si>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</si>
  <si>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</si>
  <si>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</si>
  <si>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</si>
  <si>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</si>
  <si>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</si>
  <si>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</si>
  <si>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</si>
  <si>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</si>
  <si>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</si>
  <si>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</si>
  <si>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</si>
  <si>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</si>
  <si>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</si>
  <si>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</si>
  <si>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</si>
  <si>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</si>
  <si>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</si>
  <si>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</si>
  <si>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</si>
  <si>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</si>
  <si>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</si>
  <si>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</si>
  <si>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</si>
  <si>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</si>
  <si>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</si>
  <si>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</si>
  <si>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</si>
  <si>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</si>
  <si>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</si>
  <si>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</si>
  <si>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</si>
  <si>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</si>
  <si>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</si>
  <si>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</si>
  <si>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</si>
  <si>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</si>
  <si>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</si>
  <si>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</si>
  <si>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</si>
  <si>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</si>
  <si>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</si>
  <si>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</si>
  <si>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</si>
  <si>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</si>
  <si>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</si>
  <si>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</si>
  <si>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</si>
  <si>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</si>
  <si>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</si>
  <si>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</si>
  <si>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</si>
  <si>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</si>
  <si>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</si>
  <si>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</si>
  <si>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</si>
  <si>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</si>
  <si>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</si>
  <si>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</si>
  <si>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</si>
  <si>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</si>
  <si>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</si>
  <si>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</si>
  <si>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</si>
  <si>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</si>
  <si>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</si>
  <si>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</si>
  <si>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</si>
  <si>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</si>
  <si>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</si>
  <si>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</si>
  <si>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</si>
  <si>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</si>
  <si>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</si>
  <si>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</si>
  <si>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</si>
  <si>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</si>
  <si>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</si>
  <si>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</si>
  <si>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</si>
  <si>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</si>
  <si>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</si>
  <si>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</si>
  <si>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</si>
  <si>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</si>
  <si>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</si>
  <si>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</si>
  <si>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</si>
  <si>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</si>
  <si>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</si>
  <si>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</si>
  <si>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</si>
  <si>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</si>
  <si>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</si>
  <si>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</si>
  <si>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</si>
  <si>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</si>
  <si>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</si>
  <si>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</si>
  <si>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</si>
  <si>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</si>
  <si>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</si>
  <si>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</si>
  <si>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</si>
  <si>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</si>
  <si>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</si>
  <si>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</si>
  <si>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</si>
  <si>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</si>
  <si>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</si>
  <si>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</si>
  <si>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</si>
  <si>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</si>
  <si>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</si>
  <si>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</si>
  <si>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</si>
  <si>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</si>
  <si>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</si>
  <si>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</si>
  <si>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</si>
  <si>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</si>
  <si>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</si>
  <si>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</si>
  <si>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</si>
  <si>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</si>
  <si>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</si>
  <si>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</si>
  <si>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</si>
  <si>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</si>
  <si>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</si>
  <si>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</si>
  <si>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</si>
  <si>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</si>
  <si>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</si>
  <si>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</si>
  <si>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</si>
  <si>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</si>
  <si>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</si>
  <si>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</si>
  <si>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</si>
  <si>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</si>
  <si>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</si>
  <si>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</si>
  <si>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</si>
  <si>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</si>
  <si>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</si>
  <si>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</si>
  <si>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</si>
  <si>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</si>
  <si>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</si>
  <si>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</si>
  <si>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</si>
  <si>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</si>
  <si>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</si>
  <si>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</si>
  <si>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</si>
  <si>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</si>
  <si>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</si>
  <si>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</si>
  <si>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</si>
  <si>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</si>
  <si>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</si>
  <si>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</si>
  <si>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</si>
  <si>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</si>
  <si>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</si>
  <si>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</si>
  <si>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</si>
  <si>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</si>
  <si>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</si>
  <si>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</si>
  <si>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</si>
  <si>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</si>
  <si>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</si>
  <si>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</si>
  <si>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</si>
  <si>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</si>
  <si>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</si>
  <si>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</si>
  <si>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</si>
  <si>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</si>
  <si>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</si>
  <si>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</si>
  <si>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</si>
  <si>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</si>
  <si>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</si>
  <si>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</si>
  <si>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</si>
  <si>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</si>
  <si>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</si>
  <si>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</si>
  <si>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</si>
  <si>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</si>
  <si>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</si>
  <si>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</si>
  <si>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</si>
  <si>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</si>
  <si>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</si>
  <si>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</si>
  <si>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</si>
  <si>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</si>
  <si>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</si>
  <si>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</si>
  <si>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</si>
  <si>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</si>
  <si>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</si>
  <si>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</si>
  <si>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</si>
  <si>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</si>
  <si>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</si>
  <si>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</si>
  <si>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</si>
  <si>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</si>
  <si>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</si>
  <si>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</si>
  <si>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</si>
  <si>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</si>
  <si>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</si>
  <si>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</si>
  <si>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</si>
  <si>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</si>
  <si>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</si>
  <si>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</si>
  <si>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</si>
  <si>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</si>
  <si>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</si>
  <si>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</si>
  <si>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</si>
  <si>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</si>
  <si>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</si>
  <si>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</si>
  <si>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</si>
  <si>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</si>
  <si>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</si>
  <si>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</si>
  <si>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</si>
  <si>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</si>
  <si>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</si>
  <si>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</si>
  <si>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</si>
  <si>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</si>
  <si>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</si>
  <si>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</si>
  <si>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</si>
  <si>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</si>
  <si>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</si>
  <si>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</si>
  <si>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</si>
  <si>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</si>
  <si>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</si>
  <si>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</si>
  <si>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</si>
  <si>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</si>
  <si>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</si>
  <si>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</si>
  <si>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</si>
  <si>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</si>
  <si>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</si>
  <si>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</si>
  <si>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</si>
  <si>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</si>
  <si>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</si>
  <si>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</si>
  <si>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</si>
  <si>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</si>
  <si>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</si>
  <si>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</si>
  <si>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</si>
  <si>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</si>
  <si>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</si>
  <si>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</si>
  <si>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</si>
  <si>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</si>
  <si>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</si>
  <si>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</si>
  <si>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</si>
  <si>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</si>
  <si>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</si>
  <si>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</si>
  <si>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</si>
  <si>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</si>
  <si>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</si>
  <si>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</si>
  <si>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</si>
  <si>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</si>
  <si>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</si>
  <si>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</si>
  <si>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</si>
  <si>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</si>
  <si>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</si>
  <si>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</si>
  <si>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</si>
  <si>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</si>
  <si>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</si>
  <si>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</si>
  <si>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</si>
  <si>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</si>
  <si>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</si>
  <si>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</si>
  <si>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</si>
  <si>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</si>
  <si>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</si>
  <si>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</si>
  <si>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</si>
  <si>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</si>
  <si>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</si>
  <si>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</si>
  <si>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</si>
  <si>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</si>
  <si>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</si>
  <si>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</si>
  <si>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</si>
  <si>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</si>
  <si>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</si>
  <si>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</si>
  <si>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</si>
  <si>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</si>
  <si>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</si>
  <si>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</si>
  <si>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</si>
  <si>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</si>
  <si>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</si>
  <si>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</si>
  <si>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</si>
  <si>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</si>
  <si>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</si>
  <si>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</si>
  <si>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</si>
  <si>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</si>
  <si>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</si>
  <si>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</si>
  <si>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</si>
  <si>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</si>
  <si>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</si>
  <si>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</si>
  <si>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</si>
  <si>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</si>
  <si>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</si>
  <si>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</si>
  <si>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</si>
  <si>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</si>
  <si>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</si>
  <si>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</si>
  <si>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</si>
  <si>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</si>
  <si>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</si>
  <si>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</si>
  <si>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</si>
  <si>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</si>
  <si>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</si>
  <si>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</si>
  <si>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</si>
  <si>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</si>
  <si>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</si>
  <si>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</si>
  <si>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</si>
  <si>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</si>
  <si>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</si>
  <si>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</si>
  <si>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</si>
  <si>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</si>
  <si>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</si>
  <si>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</si>
  <si>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</si>
  <si>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</si>
  <si>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</si>
  <si>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</si>
  <si>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</si>
  <si>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</si>
  <si>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</si>
  <si>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</si>
  <si>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</si>
  <si>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</si>
  <si>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</si>
  <si>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</si>
  <si>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</si>
  <si>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</si>
  <si>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</si>
  <si>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</si>
  <si>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</si>
  <si>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</si>
  <si>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</si>
  <si>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</si>
  <si>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</si>
  <si>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</si>
  <si>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</si>
  <si>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</si>
  <si>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</si>
  <si>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</si>
  <si>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</si>
  <si>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</si>
  <si>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</si>
  <si>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</si>
  <si>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</si>
  <si>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</si>
  <si>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</si>
  <si>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</si>
  <si>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</si>
  <si>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</si>
  <si>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</si>
  <si>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</si>
  <si>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</si>
  <si>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</si>
  <si>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</si>
  <si>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</si>
  <si>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</si>
  <si>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</si>
  <si>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</si>
  <si>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</si>
  <si>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</si>
  <si>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</si>
  <si>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</si>
  <si>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</si>
  <si>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</si>
  <si>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</si>
  <si>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</si>
  <si>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</si>
  <si>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</si>
  <si>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</si>
  <si>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</si>
  <si>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</si>
  <si>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</si>
  <si>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</si>
  <si>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</si>
  <si>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</si>
  <si>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</si>
  <si>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</si>
  <si>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</si>
  <si>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</si>
  <si>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</si>
  <si>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</si>
  <si>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</si>
  <si>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</si>
  <si>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</si>
  <si>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</si>
  <si>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</si>
  <si>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</si>
  <si>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</si>
  <si>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</si>
  <si>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</si>
  <si>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</si>
  <si>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</si>
  <si>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</si>
  <si>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</si>
  <si>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</si>
  <si>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</si>
  <si>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</si>
  <si>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</si>
  <si>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</si>
  <si>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</si>
  <si>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</si>
  <si>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</si>
  <si>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</si>
  <si>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</si>
  <si>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</si>
  <si>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</si>
  <si>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</si>
  <si>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</si>
  <si>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</si>
  <si>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</si>
  <si>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</si>
  <si>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</si>
  <si>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</si>
  <si>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</si>
  <si>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</si>
  <si>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</si>
  <si>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</si>
  <si>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</si>
  <si>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</si>
  <si>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</si>
  <si>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</si>
  <si>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</si>
  <si>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</si>
  <si>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</si>
  <si>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</si>
  <si>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</si>
  <si>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</si>
  <si>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</si>
  <si>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</si>
  <si>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</si>
  <si>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</si>
  <si>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</si>
  <si>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</si>
  <si>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</si>
  <si>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</si>
  <si>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</si>
  <si>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</si>
  <si>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</si>
  <si>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</si>
  <si>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</si>
  <si>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</si>
  <si>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</si>
  <si>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</si>
  <si>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</si>
  <si>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</si>
  <si>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</si>
  <si>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</si>
  <si>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</si>
  <si>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</si>
  <si>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</si>
  <si>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</si>
  <si>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</si>
  <si>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</si>
  <si>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</si>
  <si>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</si>
  <si>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</si>
  <si>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</si>
  <si>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</si>
  <si>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</si>
  <si>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</si>
  <si>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</si>
  <si>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</si>
  <si>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</si>
  <si>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</si>
  <si>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</si>
  <si>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</si>
  <si>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</si>
  <si>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</si>
  <si>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</si>
  <si>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</si>
  <si>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</si>
  <si>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</si>
  <si>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</si>
  <si>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</si>
  <si>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</si>
  <si>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</si>
  <si>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</si>
  <si>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</si>
  <si>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</si>
  <si>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</si>
  <si>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</si>
  <si>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</si>
  <si>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</si>
  <si>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</si>
  <si>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</si>
  <si>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</si>
  <si>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</si>
  <si>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</si>
  <si>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</si>
  <si>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</si>
  <si>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</si>
  <si>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</si>
  <si>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</si>
  <si>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</si>
  <si>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</si>
  <si>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</si>
  <si>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</si>
  <si>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</si>
  <si>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</si>
  <si>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</si>
  <si>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</si>
  <si>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</si>
  <si>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</si>
  <si>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</si>
  <si>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</si>
  <si>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</si>
  <si>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</si>
  <si>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</si>
  <si>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</si>
  <si>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</si>
  <si>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</si>
  <si>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</si>
  <si>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</si>
  <si>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</si>
  <si>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</si>
  <si>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</si>
  <si>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</si>
  <si>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</si>
  <si>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</si>
  <si>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</si>
  <si>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</si>
  <si>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</si>
  <si>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</si>
  <si>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</si>
  <si>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</si>
  <si>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</si>
  <si>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</si>
  <si>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</si>
  <si>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</si>
  <si>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</si>
  <si>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</si>
  <si>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</si>
  <si>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</si>
  <si>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</si>
  <si>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</si>
  <si>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</si>
  <si>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</si>
  <si>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</si>
  <si>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</si>
  <si>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</si>
  <si>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</si>
  <si>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</si>
  <si>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</si>
  <si>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</si>
  <si>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</si>
  <si>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</si>
  <si>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</si>
  <si>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</si>
  <si>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</si>
  <si>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</si>
  <si>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</si>
  <si>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</si>
  <si>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</si>
  <si>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</si>
  <si>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</si>
  <si>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</si>
  <si>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</si>
  <si>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</si>
  <si>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</si>
  <si>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</si>
  <si>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</si>
  <si>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</si>
  <si>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</si>
  <si>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</si>
  <si>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</si>
  <si>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</si>
  <si>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</si>
  <si>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</si>
  <si>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</si>
  <si>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</si>
  <si>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</si>
  <si>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</si>
  <si>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</si>
  <si>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</si>
  <si>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</si>
  <si>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</si>
  <si>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</si>
  <si>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</si>
  <si>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</si>
  <si>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</si>
  <si>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</si>
  <si>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</si>
  <si>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</si>
  <si>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</si>
  <si>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</si>
  <si>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</si>
  <si>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</si>
  <si>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</si>
  <si>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</si>
  <si>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</si>
  <si>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</si>
  <si>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</si>
  <si>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</si>
  <si>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</si>
  <si>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</si>
  <si>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</si>
  <si>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</si>
  <si>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</si>
  <si>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</si>
  <si>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</si>
  <si>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</si>
  <si>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</si>
  <si>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</si>
  <si>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</si>
  <si>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</si>
  <si>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</si>
  <si>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</si>
  <si>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</si>
  <si>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</si>
  <si>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</si>
  <si>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</si>
  <si>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</si>
  <si>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</si>
  <si>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</si>
  <si>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</si>
  <si>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</si>
  <si>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</si>
  <si>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</si>
  <si>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</si>
  <si>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</si>
  <si>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</si>
  <si>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</si>
  <si>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</si>
  <si>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</si>
  <si>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</si>
  <si>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</si>
  <si>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</si>
  <si>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</si>
  <si>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</si>
  <si>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</si>
  <si>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</si>
  <si>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</si>
  <si>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</si>
  <si>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</si>
  <si>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</si>
  <si>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</si>
  <si>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</si>
  <si>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</si>
  <si>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</si>
  <si>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</si>
  <si>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</si>
  <si>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</si>
  <si>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</si>
  <si>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</si>
  <si>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</si>
  <si>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</si>
  <si>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</si>
  <si>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</si>
  <si>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</si>
  <si>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</si>
  <si>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</si>
  <si>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</si>
  <si>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</si>
  <si>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</si>
  <si>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</si>
  <si>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</si>
  <si>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</si>
  <si>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</si>
  <si>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</si>
  <si>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</si>
  <si>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</si>
  <si>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</si>
  <si>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</si>
  <si>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</si>
  <si>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</si>
  <si>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</si>
  <si>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</si>
  <si>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</si>
  <si>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</si>
  <si>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</si>
  <si>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</si>
  <si>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</si>
  <si>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</si>
  <si>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</si>
  <si>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</si>
  <si>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</si>
  <si>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</si>
  <si>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</si>
  <si>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</si>
  <si>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</si>
  <si>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</si>
  <si>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</si>
  <si>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</si>
  <si>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</si>
  <si>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</si>
  <si>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</si>
  <si>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</si>
  <si>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</si>
  <si>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</si>
  <si>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</si>
  <si>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</si>
  <si>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</si>
  <si>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</si>
  <si>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</si>
  <si>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</si>
  <si>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</si>
  <si>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</si>
  <si>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</si>
  <si>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</si>
  <si>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</si>
  <si>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</si>
  <si>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</si>
  <si>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</si>
  <si>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</si>
  <si>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</si>
  <si>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</si>
  <si>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</si>
  <si>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</si>
  <si>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</si>
  <si>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</si>
  <si>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</si>
  <si>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</si>
  <si>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</si>
  <si>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</si>
  <si>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</si>
  <si>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</si>
  <si>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</si>
  <si>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</si>
  <si>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</si>
  <si>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</si>
  <si>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</si>
  <si>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</si>
  <si>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</si>
  <si>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</si>
  <si>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</si>
  <si>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</si>
  <si>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</si>
  <si>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</si>
  <si>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</si>
  <si>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</si>
  <si>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</si>
  <si>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</si>
  <si>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</si>
  <si>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</si>
  <si>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</si>
  <si>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</si>
  <si>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</si>
  <si>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</si>
  <si>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</si>
  <si>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</si>
  <si>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</si>
  <si>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</si>
  <si>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</si>
  <si>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</si>
  <si>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</si>
  <si>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</si>
  <si>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</si>
  <si>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</si>
  <si>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</si>
  <si>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</si>
  <si>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</si>
  <si>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</si>
  <si>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</si>
  <si>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</si>
  <si>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</si>
  <si>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</si>
  <si>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</si>
  <si>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</si>
  <si>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</si>
  <si>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</si>
  <si>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</si>
  <si>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</si>
  <si>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</si>
  <si>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</si>
  <si>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</si>
  <si>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</si>
  <si>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</si>
  <si>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</si>
  <si>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</si>
  <si>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</si>
  <si>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</si>
  <si>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</si>
  <si>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</si>
  <si>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</si>
  <si>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(All)</t>
  </si>
  <si>
    <t>Count of state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</si>
  <si>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</si>
  <si>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</si>
  <si>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</si>
  <si>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</si>
  <si>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</si>
  <si>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</si>
  <si>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</si>
  <si>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</si>
  <si>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</si>
  <si>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</si>
  <si>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</si>
  <si>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</si>
  <si>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</si>
  <si>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</si>
  <si>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</si>
  <si>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</si>
  <si>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</si>
  <si>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</si>
  <si>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</si>
  <si>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Total Projects</t>
  </si>
  <si>
    <t>Percentage Successful</t>
  </si>
  <si>
    <t>Percentage Failed</t>
  </si>
  <si>
    <t>Percentage Canceled</t>
  </si>
  <si>
    <t>Number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</si>
  <si>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</si>
  <si>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</si>
  <si>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</si>
  <si>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</si>
  <si>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</si>
  <si>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</si>
  <si>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</si>
  <si>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</si>
  <si>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</si>
  <si>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</si>
  <si>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</si>
  <si>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greater</t>
  </si>
  <si>
    <t>(Multiple Items)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</si>
</sst>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1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1" applyNumberFormat="1" applyFont="1"/>
    <xf numFmtId="14" fontId="0" fillId="0" borderId="0" xfId="0" applyNumberFormat="1" applyAlignment="1">
      <alignment horizontal="left"/>
    </xf>
    <xf numFmtId="0" fontId="1" fillId="0" borderId="0" xfId="0" applyFont="1"/>
  </cellXfs>
  <cellStyles count="2">
    <cellStyle name="Normal" xfId="0" builtinId="0"/>
    <cellStyle name="Percent" xfId="1" builtinId="5"/>
  </cellStyles>
  <dxfs count="4"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66FF"/>
        </patternFill>
      </fill>
    </dxf>
  </dxfs>
  <tableStyles count="0" defaultTableStyle="TableStyleMedium2" defaultPivotStyle="PivotStyleLight16"/>
  <colors>
    <mruColors>
      <color rgb="FF0066FF"/>
      <color rgb="FFFFCC66"/>
      <color rgb="FF00CC00"/>
      <color rgb="FFCC3300"/>
      <color rgb="FFA8DCA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[Unit 1 Assignment - KickStart My Chart.xlsx]Category!PivotTable3</c:name>
    <c:fmtId val="0"/>
  </c:pivotSource>
  <c:chart>
    <c:autoTitleDeleted val="0"/>
    <c:pivotFmts>
      <c:pivotFmt>
        <c:idx val="0"/>
        <c:spPr>
          <a:solidFill>
            <a:srgbClr val="00CC00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FFCC66"/>
          </a:solidFill>
          <a:ln>
            <a:solidFill>
              <a:schemeClr val="accent4">
                <a:lumMod val="40000"/>
                <a:lumOff val="60000"/>
              </a:schemeClr>
            </a:solidFill>
          </a:ln>
          <a:effectLst/>
        </c:spPr>
        <c:marker>
          <c:symbol val="none"/>
        </c:marker>
      </c:pivotFmt>
      <c:pivotFmt>
        <c:idx val="3"/>
        <c:spPr>
          <a:solidFill>
            <a:srgbClr val="0066FF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CC00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A4-4898-A6C4-2ADD40222ABA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4A4-4898-A6C4-2ADD40222ABA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C66"/>
            </a:solidFill>
            <a:ln>
              <a:solidFill>
                <a:schemeClr val="accent4">
                  <a:lumMod val="40000"/>
                  <a:lumOff val="60000"/>
                </a:schemeClr>
              </a:solidFill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4A4-4898-A6C4-2ADD40222ABA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66FF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4A4-4898-A6C4-2ADD40222A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4242111"/>
        <c:axId val="217129071"/>
      </c:barChart>
      <c:catAx>
        <c:axId val="214242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7129071"/>
        <c:crosses val="autoZero"/>
        <c:auto val="1"/>
        <c:lblAlgn val="ctr"/>
        <c:lblOffset val="100"/>
        <c:noMultiLvlLbl val="0"/>
      </c:catAx>
      <c:valAx>
        <c:axId val="217129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242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[Unit 1 Assignment - KickStart My Chart.xlsx]Sub-Category!PivotTable4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'Sub-Category'!$A$6:$A$46</c:f>
              <c:strCache>
                <c:ptCount val="40"/>
                <c:pt idx="0">
                  <c:v>plays</c:v>
                </c:pt>
                <c:pt idx="1">
                  <c:v>web</c:v>
                </c:pt>
                <c:pt idx="2">
                  <c:v>photobooks</c:v>
                </c:pt>
                <c:pt idx="3">
                  <c:v>wearables</c:v>
                </c:pt>
                <c:pt idx="4">
                  <c:v>musical</c:v>
                </c:pt>
                <c:pt idx="5">
                  <c:v>spaces</c:v>
                </c:pt>
                <c:pt idx="6">
                  <c:v>hardware</c:v>
                </c:pt>
                <c:pt idx="7">
                  <c:v>translations</c:v>
                </c:pt>
                <c:pt idx="8">
                  <c:v>tabletop games</c:v>
                </c:pt>
                <c:pt idx="9">
                  <c:v>drama</c:v>
                </c:pt>
                <c:pt idx="10">
                  <c:v>video games</c:v>
                </c:pt>
                <c:pt idx="11">
                  <c:v>food trucks</c:v>
                </c:pt>
                <c:pt idx="12">
                  <c:v>animation</c:v>
                </c:pt>
                <c:pt idx="13">
                  <c:v>rock</c:v>
                </c:pt>
                <c:pt idx="14">
                  <c:v>mobile games</c:v>
                </c:pt>
                <c:pt idx="15">
                  <c:v>documentary</c:v>
                </c:pt>
                <c:pt idx="16">
                  <c:v>space exploration</c:v>
                </c:pt>
                <c:pt idx="17">
                  <c:v>shorts</c:v>
                </c:pt>
                <c:pt idx="18">
                  <c:v>nonfiction</c:v>
                </c:pt>
                <c:pt idx="19">
                  <c:v>television</c:v>
                </c:pt>
                <c:pt idx="20">
                  <c:v>electronic music</c:v>
                </c:pt>
                <c:pt idx="21">
                  <c:v>people</c:v>
                </c:pt>
                <c:pt idx="22">
                  <c:v>science fiction</c:v>
                </c:pt>
                <c:pt idx="23">
                  <c:v>children's books</c:v>
                </c:pt>
                <c:pt idx="24">
                  <c:v>classical music</c:v>
                </c:pt>
                <c:pt idx="25">
                  <c:v>gadgets</c:v>
                </c:pt>
                <c:pt idx="26">
                  <c:v>places</c:v>
                </c:pt>
                <c:pt idx="27">
                  <c:v>jazz</c:v>
                </c:pt>
                <c:pt idx="28">
                  <c:v>faith</c:v>
                </c:pt>
                <c:pt idx="29">
                  <c:v>makerspaces</c:v>
                </c:pt>
                <c:pt idx="30">
                  <c:v>fiction</c:v>
                </c:pt>
                <c:pt idx="31">
                  <c:v>metal</c:v>
                </c:pt>
                <c:pt idx="32">
                  <c:v>restaurants</c:v>
                </c:pt>
                <c:pt idx="33">
                  <c:v>nature</c:v>
                </c:pt>
                <c:pt idx="34">
                  <c:v>pop</c:v>
                </c:pt>
                <c:pt idx="35">
                  <c:v>art books</c:v>
                </c:pt>
                <c:pt idx="36">
                  <c:v>small batch</c:v>
                </c:pt>
                <c:pt idx="37">
                  <c:v>indie rock</c:v>
                </c:pt>
                <c:pt idx="38">
                  <c:v>world music</c:v>
                </c:pt>
                <c:pt idx="39">
                  <c:v>audio</c:v>
                </c:pt>
              </c:strCache>
            </c:strRef>
          </c:cat>
          <c:val>
            <c:numRef>
              <c:f>'Sub-Category'!$B$6:$B$46</c:f>
              <c:numCache>
                <c:formatCode>General</c:formatCode>
                <c:ptCount val="40"/>
                <c:pt idx="0">
                  <c:v>282</c:v>
                </c:pt>
                <c:pt idx="2">
                  <c:v>41</c:v>
                </c:pt>
                <c:pt idx="3">
                  <c:v>3</c:v>
                </c:pt>
                <c:pt idx="4">
                  <c:v>15</c:v>
                </c:pt>
                <c:pt idx="5">
                  <c:v>17</c:v>
                </c:pt>
                <c:pt idx="6">
                  <c:v>37</c:v>
                </c:pt>
                <c:pt idx="8">
                  <c:v>28</c:v>
                </c:pt>
                <c:pt idx="13">
                  <c:v>20</c:v>
                </c:pt>
                <c:pt idx="15">
                  <c:v>16</c:v>
                </c:pt>
                <c:pt idx="16">
                  <c:v>9</c:v>
                </c:pt>
                <c:pt idx="17">
                  <c:v>12</c:v>
                </c:pt>
                <c:pt idx="18">
                  <c:v>11</c:v>
                </c:pt>
                <c:pt idx="19">
                  <c:v>11</c:v>
                </c:pt>
                <c:pt idx="20">
                  <c:v>10</c:v>
                </c:pt>
                <c:pt idx="24">
                  <c:v>7</c:v>
                </c:pt>
                <c:pt idx="29">
                  <c:v>2</c:v>
                </c:pt>
                <c:pt idx="31">
                  <c:v>6</c:v>
                </c:pt>
                <c:pt idx="34">
                  <c:v>5</c:v>
                </c:pt>
                <c:pt idx="37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45-4278-A1D5-E5EDAC0112BC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'Sub-Category'!$A$6:$A$46</c:f>
              <c:strCache>
                <c:ptCount val="40"/>
                <c:pt idx="0">
                  <c:v>plays</c:v>
                </c:pt>
                <c:pt idx="1">
                  <c:v>web</c:v>
                </c:pt>
                <c:pt idx="2">
                  <c:v>photobooks</c:v>
                </c:pt>
                <c:pt idx="3">
                  <c:v>wearables</c:v>
                </c:pt>
                <c:pt idx="4">
                  <c:v>musical</c:v>
                </c:pt>
                <c:pt idx="5">
                  <c:v>spaces</c:v>
                </c:pt>
                <c:pt idx="6">
                  <c:v>hardware</c:v>
                </c:pt>
                <c:pt idx="7">
                  <c:v>translations</c:v>
                </c:pt>
                <c:pt idx="8">
                  <c:v>tabletop games</c:v>
                </c:pt>
                <c:pt idx="9">
                  <c:v>drama</c:v>
                </c:pt>
                <c:pt idx="10">
                  <c:v>video games</c:v>
                </c:pt>
                <c:pt idx="11">
                  <c:v>food trucks</c:v>
                </c:pt>
                <c:pt idx="12">
                  <c:v>animation</c:v>
                </c:pt>
                <c:pt idx="13">
                  <c:v>rock</c:v>
                </c:pt>
                <c:pt idx="14">
                  <c:v>mobile games</c:v>
                </c:pt>
                <c:pt idx="15">
                  <c:v>documentary</c:v>
                </c:pt>
                <c:pt idx="16">
                  <c:v>space exploration</c:v>
                </c:pt>
                <c:pt idx="17">
                  <c:v>shorts</c:v>
                </c:pt>
                <c:pt idx="18">
                  <c:v>nonfiction</c:v>
                </c:pt>
                <c:pt idx="19">
                  <c:v>television</c:v>
                </c:pt>
                <c:pt idx="20">
                  <c:v>electronic music</c:v>
                </c:pt>
                <c:pt idx="21">
                  <c:v>people</c:v>
                </c:pt>
                <c:pt idx="22">
                  <c:v>science fiction</c:v>
                </c:pt>
                <c:pt idx="23">
                  <c:v>children's books</c:v>
                </c:pt>
                <c:pt idx="24">
                  <c:v>classical music</c:v>
                </c:pt>
                <c:pt idx="25">
                  <c:v>gadgets</c:v>
                </c:pt>
                <c:pt idx="26">
                  <c:v>places</c:v>
                </c:pt>
                <c:pt idx="27">
                  <c:v>jazz</c:v>
                </c:pt>
                <c:pt idx="28">
                  <c:v>faith</c:v>
                </c:pt>
                <c:pt idx="29">
                  <c:v>makerspaces</c:v>
                </c:pt>
                <c:pt idx="30">
                  <c:v>fiction</c:v>
                </c:pt>
                <c:pt idx="31">
                  <c:v>metal</c:v>
                </c:pt>
                <c:pt idx="32">
                  <c:v>restaurants</c:v>
                </c:pt>
                <c:pt idx="33">
                  <c:v>nature</c:v>
                </c:pt>
                <c:pt idx="34">
                  <c:v>pop</c:v>
                </c:pt>
                <c:pt idx="35">
                  <c:v>art books</c:v>
                </c:pt>
                <c:pt idx="36">
                  <c:v>small batch</c:v>
                </c:pt>
                <c:pt idx="37">
                  <c:v>indie rock</c:v>
                </c:pt>
                <c:pt idx="38">
                  <c:v>world music</c:v>
                </c:pt>
                <c:pt idx="39">
                  <c:v>audio</c:v>
                </c:pt>
              </c:strCache>
            </c:strRef>
          </c:cat>
          <c:val>
            <c:numRef>
              <c:f>'Sub-Category'!$C$6:$C$46</c:f>
              <c:numCache>
                <c:formatCode>General</c:formatCode>
                <c:ptCount val="40"/>
                <c:pt idx="0">
                  <c:v>103</c:v>
                </c:pt>
                <c:pt idx="1">
                  <c:v>24</c:v>
                </c:pt>
                <c:pt idx="2">
                  <c:v>23</c:v>
                </c:pt>
                <c:pt idx="3">
                  <c:v>39</c:v>
                </c:pt>
                <c:pt idx="4">
                  <c:v>20</c:v>
                </c:pt>
                <c:pt idx="5">
                  <c:v>21</c:v>
                </c:pt>
                <c:pt idx="7">
                  <c:v>26</c:v>
                </c:pt>
                <c:pt idx="9">
                  <c:v>28</c:v>
                </c:pt>
                <c:pt idx="10">
                  <c:v>27</c:v>
                </c:pt>
                <c:pt idx="11">
                  <c:v>19</c:v>
                </c:pt>
                <c:pt idx="12">
                  <c:v>22</c:v>
                </c:pt>
                <c:pt idx="14">
                  <c:v>17</c:v>
                </c:pt>
                <c:pt idx="16">
                  <c:v>1</c:v>
                </c:pt>
                <c:pt idx="21">
                  <c:v>9</c:v>
                </c:pt>
                <c:pt idx="23">
                  <c:v>8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3</c:v>
                </c:pt>
                <c:pt idx="29">
                  <c:v>4</c:v>
                </c:pt>
                <c:pt idx="30">
                  <c:v>6</c:v>
                </c:pt>
                <c:pt idx="32">
                  <c:v>6</c:v>
                </c:pt>
                <c:pt idx="33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345-4278-A1D5-E5EDAC0112BC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'Sub-Category'!$A$6:$A$46</c:f>
              <c:strCache>
                <c:ptCount val="40"/>
                <c:pt idx="0">
                  <c:v>plays</c:v>
                </c:pt>
                <c:pt idx="1">
                  <c:v>web</c:v>
                </c:pt>
                <c:pt idx="2">
                  <c:v>photobooks</c:v>
                </c:pt>
                <c:pt idx="3">
                  <c:v>wearables</c:v>
                </c:pt>
                <c:pt idx="4">
                  <c:v>musical</c:v>
                </c:pt>
                <c:pt idx="5">
                  <c:v>spaces</c:v>
                </c:pt>
                <c:pt idx="6">
                  <c:v>hardware</c:v>
                </c:pt>
                <c:pt idx="7">
                  <c:v>translations</c:v>
                </c:pt>
                <c:pt idx="8">
                  <c:v>tabletop games</c:v>
                </c:pt>
                <c:pt idx="9">
                  <c:v>drama</c:v>
                </c:pt>
                <c:pt idx="10">
                  <c:v>video games</c:v>
                </c:pt>
                <c:pt idx="11">
                  <c:v>food trucks</c:v>
                </c:pt>
                <c:pt idx="12">
                  <c:v>animation</c:v>
                </c:pt>
                <c:pt idx="13">
                  <c:v>rock</c:v>
                </c:pt>
                <c:pt idx="14">
                  <c:v>mobile games</c:v>
                </c:pt>
                <c:pt idx="15">
                  <c:v>documentary</c:v>
                </c:pt>
                <c:pt idx="16">
                  <c:v>space exploration</c:v>
                </c:pt>
                <c:pt idx="17">
                  <c:v>shorts</c:v>
                </c:pt>
                <c:pt idx="18">
                  <c:v>nonfiction</c:v>
                </c:pt>
                <c:pt idx="19">
                  <c:v>television</c:v>
                </c:pt>
                <c:pt idx="20">
                  <c:v>electronic music</c:v>
                </c:pt>
                <c:pt idx="21">
                  <c:v>people</c:v>
                </c:pt>
                <c:pt idx="22">
                  <c:v>science fiction</c:v>
                </c:pt>
                <c:pt idx="23">
                  <c:v>children's books</c:v>
                </c:pt>
                <c:pt idx="24">
                  <c:v>classical music</c:v>
                </c:pt>
                <c:pt idx="25">
                  <c:v>gadgets</c:v>
                </c:pt>
                <c:pt idx="26">
                  <c:v>places</c:v>
                </c:pt>
                <c:pt idx="27">
                  <c:v>jazz</c:v>
                </c:pt>
                <c:pt idx="28">
                  <c:v>faith</c:v>
                </c:pt>
                <c:pt idx="29">
                  <c:v>makerspaces</c:v>
                </c:pt>
                <c:pt idx="30">
                  <c:v>fiction</c:v>
                </c:pt>
                <c:pt idx="31">
                  <c:v>metal</c:v>
                </c:pt>
                <c:pt idx="32">
                  <c:v>restaurants</c:v>
                </c:pt>
                <c:pt idx="33">
                  <c:v>nature</c:v>
                </c:pt>
                <c:pt idx="34">
                  <c:v>pop</c:v>
                </c:pt>
                <c:pt idx="35">
                  <c:v>art books</c:v>
                </c:pt>
                <c:pt idx="36">
                  <c:v>small batch</c:v>
                </c:pt>
                <c:pt idx="37">
                  <c:v>indie rock</c:v>
                </c:pt>
                <c:pt idx="38">
                  <c:v>world music</c:v>
                </c:pt>
                <c:pt idx="39">
                  <c:v>audio</c:v>
                </c:pt>
              </c:strCache>
            </c:strRef>
          </c:cat>
          <c:val>
            <c:numRef>
              <c:f>'Sub-Category'!$D$6:$D$46</c:f>
              <c:numCache>
                <c:formatCode>General</c:formatCode>
                <c:ptCount val="40"/>
                <c:pt idx="1">
                  <c:v>41</c:v>
                </c:pt>
                <c:pt idx="3">
                  <c:v>13</c:v>
                </c:pt>
                <c:pt idx="4">
                  <c:v>9</c:v>
                </c:pt>
                <c:pt idx="5">
                  <c:v>2</c:v>
                </c:pt>
                <c:pt idx="7">
                  <c:v>4</c:v>
                </c:pt>
                <c:pt idx="11">
                  <c:v>5</c:v>
                </c:pt>
                <c:pt idx="16">
                  <c:v>3</c:v>
                </c:pt>
                <c:pt idx="22">
                  <c:v>9</c:v>
                </c:pt>
                <c:pt idx="35">
                  <c:v>4</c:v>
                </c:pt>
                <c:pt idx="38">
                  <c:v>1</c:v>
                </c:pt>
                <c:pt idx="3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345-4278-A1D5-E5EDAC0112BC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'Sub-Category'!$A$6:$A$46</c:f>
              <c:strCache>
                <c:ptCount val="40"/>
                <c:pt idx="0">
                  <c:v>plays</c:v>
                </c:pt>
                <c:pt idx="1">
                  <c:v>web</c:v>
                </c:pt>
                <c:pt idx="2">
                  <c:v>photobooks</c:v>
                </c:pt>
                <c:pt idx="3">
                  <c:v>wearables</c:v>
                </c:pt>
                <c:pt idx="4">
                  <c:v>musical</c:v>
                </c:pt>
                <c:pt idx="5">
                  <c:v>spaces</c:v>
                </c:pt>
                <c:pt idx="6">
                  <c:v>hardware</c:v>
                </c:pt>
                <c:pt idx="7">
                  <c:v>translations</c:v>
                </c:pt>
                <c:pt idx="8">
                  <c:v>tabletop games</c:v>
                </c:pt>
                <c:pt idx="9">
                  <c:v>drama</c:v>
                </c:pt>
                <c:pt idx="10">
                  <c:v>video games</c:v>
                </c:pt>
                <c:pt idx="11">
                  <c:v>food trucks</c:v>
                </c:pt>
                <c:pt idx="12">
                  <c:v>animation</c:v>
                </c:pt>
                <c:pt idx="13">
                  <c:v>rock</c:v>
                </c:pt>
                <c:pt idx="14">
                  <c:v>mobile games</c:v>
                </c:pt>
                <c:pt idx="15">
                  <c:v>documentary</c:v>
                </c:pt>
                <c:pt idx="16">
                  <c:v>space exploration</c:v>
                </c:pt>
                <c:pt idx="17">
                  <c:v>shorts</c:v>
                </c:pt>
                <c:pt idx="18">
                  <c:v>nonfiction</c:v>
                </c:pt>
                <c:pt idx="19">
                  <c:v>television</c:v>
                </c:pt>
                <c:pt idx="20">
                  <c:v>electronic music</c:v>
                </c:pt>
                <c:pt idx="21">
                  <c:v>people</c:v>
                </c:pt>
                <c:pt idx="22">
                  <c:v>science fiction</c:v>
                </c:pt>
                <c:pt idx="23">
                  <c:v>children's books</c:v>
                </c:pt>
                <c:pt idx="24">
                  <c:v>classical music</c:v>
                </c:pt>
                <c:pt idx="25">
                  <c:v>gadgets</c:v>
                </c:pt>
                <c:pt idx="26">
                  <c:v>places</c:v>
                </c:pt>
                <c:pt idx="27">
                  <c:v>jazz</c:v>
                </c:pt>
                <c:pt idx="28">
                  <c:v>faith</c:v>
                </c:pt>
                <c:pt idx="29">
                  <c:v>makerspaces</c:v>
                </c:pt>
                <c:pt idx="30">
                  <c:v>fiction</c:v>
                </c:pt>
                <c:pt idx="31">
                  <c:v>metal</c:v>
                </c:pt>
                <c:pt idx="32">
                  <c:v>restaurants</c:v>
                </c:pt>
                <c:pt idx="33">
                  <c:v>nature</c:v>
                </c:pt>
                <c:pt idx="34">
                  <c:v>pop</c:v>
                </c:pt>
                <c:pt idx="35">
                  <c:v>art books</c:v>
                </c:pt>
                <c:pt idx="36">
                  <c:v>small batch</c:v>
                </c:pt>
                <c:pt idx="37">
                  <c:v>indie rock</c:v>
                </c:pt>
                <c:pt idx="38">
                  <c:v>world music</c:v>
                </c:pt>
                <c:pt idx="39">
                  <c:v>audio</c:v>
                </c:pt>
              </c:strCache>
            </c:strRef>
          </c:cat>
          <c:val>
            <c:numRef>
              <c:f>'Sub-Category'!$E$6:$E$46</c:f>
              <c:numCache>
                <c:formatCode>General</c:formatCode>
                <c:ptCount val="40"/>
                <c:pt idx="0">
                  <c:v>10</c:v>
                </c:pt>
                <c:pt idx="5">
                  <c:v>2</c:v>
                </c:pt>
                <c:pt idx="28">
                  <c:v>3</c:v>
                </c:pt>
                <c:pt idx="36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345-4278-A1D5-E5EDAC0112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66995311"/>
        <c:axId val="364767215"/>
      </c:barChart>
      <c:catAx>
        <c:axId val="366995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4767215"/>
        <c:crosses val="autoZero"/>
        <c:auto val="1"/>
        <c:lblAlgn val="ctr"/>
        <c:lblOffset val="100"/>
        <c:noMultiLvlLbl val="0"/>
      </c:catAx>
      <c:valAx>
        <c:axId val="364767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6995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[Unit 1 Assignment - KickStart My Chart.xlsx]Count by Date!PivotTable7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'Count by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'Count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'Count by Date'!$B$6:$B$18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4D-40BB-AE84-3FB81CDBAE82}"/>
            </c:ext>
          </c:extLst>
        </c:ser>
        <c:ser>
          <c:idx val="1"/>
          <c:order val="1"/>
          <c:tx>
            <c:strRef>
              <c:f>'Count by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'Count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'Count by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4D-40BB-AE84-3FB81CDBAE82}"/>
            </c:ext>
          </c:extLst>
        </c:ser>
        <c:ser>
          <c:idx val="2"/>
          <c:order val="2"/>
          <c:tx>
            <c:strRef>
              <c:f>'Count by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'Count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'Count by Date'!$D$6:$D$18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54D-40BB-AE84-3FB81CDBAE82}"/>
            </c:ext>
          </c:extLst>
        </c:ser>
        <c:ser>
          <c:idx val="3"/>
          <c:order val="3"/>
          <c:tx>
            <c:strRef>
              <c:f>'Count by Date'!$E$4:$E$5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'Count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'Count by Date'!$E$6:$E$18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54D-40BB-AE84-3FB81CDBAE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2982223"/>
        <c:axId val="405728719"/>
      </c:lineChart>
      <c:catAx>
        <c:axId val="4029822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728719"/>
        <c:crosses val="autoZero"/>
        <c:auto val="1"/>
        <c:lblAlgn val="ctr"/>
        <c:lblOffset val="100"/>
        <c:noMultiLvlLbl val="0"/>
      </c:catAx>
      <c:valAx>
        <c:axId val="405728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982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greater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DC9-478D-A596-B861C3CD2173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greater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DC9-478D-A596-B861C3CD2173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greater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DC9-478D-A596-B861C3CD21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5051471"/>
        <c:axId val="378302143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greater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2DC9-478D-A596-B861C3CD2173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greater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DC9-478D-A596-B861C3CD2173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greater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DC9-478D-A596-B861C3CD2173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greater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DC9-478D-A596-B861C3CD2173}"/>
                  </c:ext>
                </c:extLst>
              </c15:ser>
            </c15:filteredLineSeries>
          </c:ext>
        </c:extLst>
      </c:lineChart>
      <c:catAx>
        <c:axId val="385051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302143"/>
        <c:crosses val="autoZero"/>
        <c:auto val="1"/>
        <c:lblAlgn val="ctr"/>
        <c:lblOffset val="100"/>
        <c:noMultiLvlLbl val="0"/>
      </c:catAx>
      <c:valAx>
        <c:axId val="378302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051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232410</xdr:colOff>
      <xdr:row>1</xdr:row>
      <xdr:rowOff>120014</xdr:rowOff>
    </xdr:from>
    <xdr:to>
      <xdr:col>15</xdr:col>
      <xdr:colOff>382905</xdr:colOff>
      <xdr:row>20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85AB18-D37D-4CA9-B690-C835955C40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217169</xdr:colOff>
      <xdr:row>1</xdr:row>
      <xdr:rowOff>186690</xdr:rowOff>
    </xdr:from>
    <xdr:to>
      <xdr:col>20</xdr:col>
      <xdr:colOff>556260</xdr:colOff>
      <xdr:row>26</xdr:row>
      <xdr:rowOff>182880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D8B2AE-0A22-4FB7-B6F9-B89EB57DB4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224790</xdr:colOff>
      <xdr:row>1</xdr:row>
      <xdr:rowOff>64770</xdr:rowOff>
    </xdr:from>
    <xdr:to>
      <xdr:col>15</xdr:col>
      <xdr:colOff>579120</xdr:colOff>
      <xdr:row>19</xdr:row>
      <xdr:rowOff>11430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01F826-A38F-45CE-BBF2-3FA3573AC1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887730</xdr:colOff>
      <xdr:row>14</xdr:row>
      <xdr:rowOff>80010</xdr:rowOff>
    </xdr:from>
    <xdr:to>
      <xdr:col>6</xdr:col>
      <xdr:colOff>617220</xdr:colOff>
      <xdr:row>33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89C278-E44E-4A95-990A-1F269912D9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son Winer" refreshedDate="43475.027761111109" createdVersion="6" refreshedVersion="6" minRefreshableVersion="3" recordCount="4114" xr:uid="{627C4D1A-50CA-4349-B40C-3EA03C8549A8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5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5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5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x v="0"/>
    <d v="2015-07-23T03:00:00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x v="1"/>
    <d v="2017-03-02T14:24:4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x v="2"/>
    <d v="2016-02-15T16:51:23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x v="3"/>
    <d v="2014-08-07T12:21:47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x v="4"/>
    <d v="2015-12-19T20:01:19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x v="5"/>
    <d v="2016-07-29T05:35:00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x v="6"/>
    <d v="2014-06-14T01:44:10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x v="7"/>
    <d v="2016-07-05T01:07:47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x v="8"/>
    <d v="2016-04-15T21:00:00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x v="9"/>
    <d v="2016-04-17T02:29:04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x v="10"/>
    <d v="2014-06-25T01:37:5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x v="11"/>
    <d v="2016-08-22T03:00:00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x v="12"/>
    <d v="2014-07-16T03:00:00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x v="13"/>
    <d v="2016-06-23T20:27:00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x v="14"/>
    <d v="2014-07-13T13:59:00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x v="15"/>
    <d v="2015-09-27T20:14:00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x v="16"/>
    <d v="2014-06-16T05:30:00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x v="17"/>
    <d v="2014-11-04T18:33:42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x v="18"/>
    <d v="2014-09-17T13:00:56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x v="19"/>
    <d v="2015-07-20T19:35:34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x v="20"/>
    <d v="2015-09-13T18:11:5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x v="21"/>
    <d v="2014-09-26T15:03:09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x v="22"/>
    <d v="2015-01-01T07:59:00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x v="23"/>
    <d v="2015-04-30T15:20:00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x v="24"/>
    <d v="2015-09-15T19:39:00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x v="25"/>
    <d v="2016-01-09T00:36:0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x v="26"/>
    <d v="2014-08-17T12:22:24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x v="27"/>
    <d v="2014-11-16T04:57:13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x v="28"/>
    <d v="2015-12-16T23:08:04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x v="29"/>
    <d v="2014-07-22T16:09:28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x v="30"/>
    <d v="2014-08-21T07:01:5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x v="31"/>
    <d v="2016-01-25T19:00:34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x v="32"/>
    <d v="2016-05-13T03:59:00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x v="33"/>
    <d v="2015-11-08T16:51:4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x v="34"/>
    <d v="2014-08-05T07:43:21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x v="35"/>
    <d v="2015-04-28T00:00:00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x v="36"/>
    <d v="2015-04-04T06:22:0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x v="37"/>
    <d v="2015-02-27T16:37:5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x v="38"/>
    <d v="2013-05-11T01:22:2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x v="39"/>
    <d v="2014-05-25T22:59:00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x v="40"/>
    <d v="2014-06-19T04:00:00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x v="41"/>
    <d v="2014-10-05T13:39:14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x v="42"/>
    <d v="2014-12-28T15:20:2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x v="43"/>
    <d v="2014-07-13T00:00:00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x v="44"/>
    <d v="2014-10-07T02:22:17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x v="45"/>
    <d v="2016-04-27T14:58:27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x v="46"/>
    <d v="2015-12-15T23:09:3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x v="47"/>
    <d v="2014-12-19T20:40:07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x v="48"/>
    <d v="2015-03-01T12:00:00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x v="49"/>
    <d v="2015-10-24T04:14:05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x v="50"/>
    <d v="2015-01-30T17:00: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x v="51"/>
    <d v="2015-08-10T22:17:17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x v="52"/>
    <d v="2014-07-17T16:50:46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x v="53"/>
    <d v="2014-04-04T22:00:00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x v="54"/>
    <d v="2015-12-25T17:07: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x v="55"/>
    <d v="2016-05-27T23:15:16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x v="56"/>
    <d v="2015-06-08T16:00:00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x v="57"/>
    <d v="2015-04-25T19:59:22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x v="58"/>
    <d v="2014-11-19T18:52:52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x v="59"/>
    <d v="2015-09-14T21:00:00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x v="60"/>
    <d v="2014-03-23T00:00:00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x v="61"/>
    <d v="2013-06-06T19:32:37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x v="62"/>
    <d v="2013-03-03T19:11:18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x v="63"/>
    <d v="2013-12-28T04:59:00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x v="64"/>
    <d v="2013-07-08T00:26:21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x v="65"/>
    <d v="2014-08-11T05:59:00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x v="66"/>
    <d v="2016-07-18T20:23:40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x v="67"/>
    <d v="2012-07-15T14:00:04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x v="68"/>
    <d v="2014-02-23T13:39:51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x v="69"/>
    <d v="2011-10-02T06:59:00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x v="70"/>
    <d v="2011-09-04T21:30:45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x v="71"/>
    <d v="2012-05-28T06:30:57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x v="72"/>
    <d v="2012-11-15T00:00:00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x v="73"/>
    <d v="2011-05-03T03:59: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x v="74"/>
    <d v="2016-01-21T11:41:35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x v="75"/>
    <d v="2013-04-23T05:01:12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x v="76"/>
    <d v="2011-12-27T17:35:58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x v="77"/>
    <d v="2012-05-21T02:59:00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x v="78"/>
    <d v="2016-09-01T17:32:01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x v="79"/>
    <d v="2014-04-25T18:38:13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x v="80"/>
    <d v="2013-12-10T02:00:56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x v="81"/>
    <d v="2012-07-14T03:02:00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x v="82"/>
    <d v="2011-10-09T19:41:01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x v="83"/>
    <d v="2015-02-22T11:30:00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x v="84"/>
    <d v="2011-05-15T18:11:26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x v="85"/>
    <d v="2011-09-23T03:00:37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x v="86"/>
    <d v="2015-12-27T14:20:45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x v="87"/>
    <d v="2010-06-03T01:41:00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x v="88"/>
    <d v="2014-06-22T15:48:51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x v="89"/>
    <d v="2013-06-02T18:03:12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x v="90"/>
    <d v="2011-07-12T07:08:19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x v="91"/>
    <d v="2011-05-17T09:39:24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x v="92"/>
    <d v="2017-02-01T08:00:00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x v="93"/>
    <d v="2012-07-03T21:00:00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x v="94"/>
    <d v="2014-04-07T17:13:42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x v="95"/>
    <d v="2012-02-26T00:07:21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x v="96"/>
    <d v="2010-08-01T03:00:00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x v="97"/>
    <d v="2011-07-12T03:14:42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x v="98"/>
    <d v="2012-12-07T23:30:00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x v="99"/>
    <d v="2014-01-22T21:39:59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x v="100"/>
    <d v="2012-11-04T19:04:46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x v="101"/>
    <d v="2013-01-24T18:38:3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x v="102"/>
    <d v="2010-12-23T03:08:53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x v="103"/>
    <d v="2014-03-07T19:20:30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x v="104"/>
    <d v="2011-04-03T01:00:0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x v="105"/>
    <d v="2016-05-14T00:00:00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x v="106"/>
    <d v="2012-04-02T18:38:21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x v="107"/>
    <d v="2011-04-24T23:34:4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x v="108"/>
    <d v="2013-05-31T14:42:50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x v="109"/>
    <d v="2011-02-26T00:37:10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x v="110"/>
    <d v="2013-11-14T05:59:00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x v="111"/>
    <d v="2015-05-31T07:59:47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x v="112"/>
    <d v="2014-04-13T02:00:00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x v="113"/>
    <d v="2011-08-06T15:00:00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x v="114"/>
    <d v="2012-01-13T06:34:48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x v="115"/>
    <d v="2012-02-04T17:44:0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x v="116"/>
    <d v="2011-04-08T10:55:55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x v="117"/>
    <d v="2010-06-09T19:00:00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x v="118"/>
    <d v="2011-07-29T01:17:16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x v="119"/>
    <d v="2011-08-13T23:00:00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x v="120"/>
    <d v="2016-10-03T01:11:47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x v="121"/>
    <d v="2015-04-18T10:16:0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x v="122"/>
    <d v="2016-10-10T10:21:47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x v="123"/>
    <d v="2014-10-28T22:00:0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x v="124"/>
    <d v="2015-05-15T22:17:22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x v="125"/>
    <d v="2017-02-03T23:51:20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x v="126"/>
    <d v="2015-06-11T02:00:00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x v="127"/>
    <d v="2015-04-03T13:59:01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x v="128"/>
    <d v="2016-10-20T05:28:13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x v="129"/>
    <d v="2014-10-30T22:29:43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x v="130"/>
    <d v="2014-06-16T20:16:0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x v="131"/>
    <d v="2016-07-06T00:00:0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x v="132"/>
    <d v="2014-11-07T20:30:07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x v="133"/>
    <d v="2016-05-31T17:31:0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x v="134"/>
    <d v="2015-09-04T17:00:0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x v="135"/>
    <d v="2014-07-01T19:00:00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x v="136"/>
    <d v="2015-05-16T10:16:0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x v="137"/>
    <d v="2015-10-12T13:46:33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x v="138"/>
    <d v="2015-08-01T04:59:00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x v="139"/>
    <d v="2015-07-12T22:06:12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x v="140"/>
    <d v="2015-03-20T03:45:32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x v="141"/>
    <d v="2015-05-31T03:40:23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x v="142"/>
    <d v="2014-11-16T22:26:18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x v="143"/>
    <d v="2016-09-03T05:55:0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x v="144"/>
    <d v="2015-04-13T17:17:5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x v="145"/>
    <d v="2015-08-11T13:00:5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x v="146"/>
    <d v="2017-01-18T00:23:18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x v="147"/>
    <d v="2015-01-08T18:18:0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x v="148"/>
    <d v="2016-02-27T06:45:36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x v="149"/>
    <d v="2014-12-25T08:00:00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x v="150"/>
    <d v="2015-05-26T03:53:0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x v="151"/>
    <d v="2015-06-18T13:13:11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x v="152"/>
    <d v="2014-09-23T01:51:4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x v="153"/>
    <d v="2014-12-02T15:04:04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x v="154"/>
    <d v="2015-06-03T13:08:15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x v="155"/>
    <d v="2015-07-23T13:25:3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x v="156"/>
    <d v="2014-08-03T02:59:5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x v="157"/>
    <d v="2016-02-26T21:52:52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x v="158"/>
    <d v="2014-10-22T01:50:28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x v="159"/>
    <d v="2016-07-03T10:25:4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x v="160"/>
    <d v="2015-08-15T21:54:51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x v="161"/>
    <d v="2014-07-02T16:29:55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x v="162"/>
    <d v="2014-08-16T23:42:00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x v="163"/>
    <d v="2015-10-01T00:00:0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x v="164"/>
    <d v="2014-09-19T18:18:21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x v="165"/>
    <d v="2016-01-12T15:48:44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x v="166"/>
    <d v="2017-01-16T01:49:22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x v="167"/>
    <d v="2015-08-04T22:15:35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x v="168"/>
    <d v="2015-03-19T19:02:50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x v="169"/>
    <d v="2014-10-18T12:07:39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x v="170"/>
    <d v="2015-08-30T05:28:00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x v="171"/>
    <d v="2016-08-12T04:20:14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x v="172"/>
    <d v="2015-03-19T08:28:43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x v="173"/>
    <d v="2015-02-28T13:45:08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x v="174"/>
    <d v="2015-05-08T18:12:56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x v="175"/>
    <d v="2014-08-29T18:40:11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x v="176"/>
    <d v="2015-08-05T19:46:39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x v="177"/>
    <d v="2015-03-24T00:08:46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x v="178"/>
    <d v="2015-11-26T23:55:45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x v="179"/>
    <d v="2016-03-04T01:55:55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x v="180"/>
    <d v="2015-04-13T19:00:00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x v="181"/>
    <d v="2015-06-22T17:48:15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x v="182"/>
    <d v="2017-01-07T00:17:12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x v="183"/>
    <d v="2014-11-26T20:26:50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x v="184"/>
    <d v="2014-09-01T03:59:00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x v="185"/>
    <d v="2016-08-18T21:52:19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x v="186"/>
    <d v="2017-03-03T20:00:0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x v="187"/>
    <d v="2015-07-21T06:59:00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x v="188"/>
    <d v="2014-09-05T04:23:35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x v="189"/>
    <d v="2016-09-03T16:34:37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x v="190"/>
    <d v="2016-06-16T15:37:26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x v="191"/>
    <d v="2015-10-02T10:35:38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x v="192"/>
    <d v="2014-10-17T19:00:32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x v="193"/>
    <d v="2014-11-28T23:26:06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x v="194"/>
    <d v="2016-03-06T23:55:31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x v="195"/>
    <d v="2015-07-10T16:05:32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x v="196"/>
    <d v="2015-10-10T21:00:00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x v="197"/>
    <d v="2017-02-17T21:00:0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x v="198"/>
    <d v="2014-10-05T09:12:0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x v="199"/>
    <d v="2016-09-01T02:58:22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x v="200"/>
    <d v="2014-09-15T02:00: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x v="201"/>
    <d v="2015-02-08T19:38:49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x v="202"/>
    <d v="2015-10-08T20:59:0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x v="203"/>
    <d v="2015-01-29T20:21:0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x v="204"/>
    <d v="2016-08-04T14:00:03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x v="205"/>
    <d v="2015-10-06T15:10:22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x v="206"/>
    <d v="2016-08-06T00:06:23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x v="207"/>
    <d v="2015-01-04T04:43:58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x v="208"/>
    <d v="2014-12-16T08:52:47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x v="209"/>
    <d v="2015-07-10T22:08:55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x v="210"/>
    <d v="2015-10-01T05:00:00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x v="211"/>
    <d v="2015-09-19T03:50:17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x v="212"/>
    <d v="2016-04-16T20:08:4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x v="213"/>
    <d v="2015-08-16T14:06:41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x v="214"/>
    <d v="2015-03-06T15:22:29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x v="215"/>
    <d v="2016-02-17T23:59:0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x v="216"/>
    <d v="2015-04-22T22:00:37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x v="217"/>
    <d v="2014-12-28T15:22:2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x v="218"/>
    <d v="2015-05-15T15:04:49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x v="219"/>
    <d v="2016-04-01T06:59:00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x v="220"/>
    <d v="2015-08-20T20:06:00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x v="221"/>
    <d v="2015-03-28T19:06:04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x v="222"/>
    <d v="2015-03-27T02:39:00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x v="223"/>
    <d v="2016-05-22T01:05:0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x v="224"/>
    <d v="2015-07-10T05:38:46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x v="225"/>
    <d v="2016-04-08T22:04:14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x v="226"/>
    <d v="2015-05-31T09:29:00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x v="227"/>
    <d v="2015-07-09T21:27:21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x v="228"/>
    <d v="2015-06-01T16:28:25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x v="229"/>
    <d v="2016-02-13T22:24:57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x v="230"/>
    <d v="2015-06-04T18:39:11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x v="231"/>
    <d v="2016-01-02T23:00:51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x v="232"/>
    <d v="2015-02-27T19:49:06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x v="233"/>
    <d v="2016-09-29T21:52:52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x v="234"/>
    <d v="2015-06-21T00:50:59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x v="235"/>
    <d v="2015-07-09T21:48:17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x v="236"/>
    <d v="2016-01-05T00:00:0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x v="237"/>
    <d v="2016-03-08T13:51:09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x v="238"/>
    <d v="2016-12-30T09:00:0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x v="239"/>
    <d v="2015-11-08T12:00:00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x v="240"/>
    <d v="2013-05-05T17:00:11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x v="241"/>
    <d v="2014-12-21T16:45:0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x v="242"/>
    <d v="2011-12-20T11:49:50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x v="243"/>
    <d v="2014-02-22T01:08:24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x v="244"/>
    <d v="2010-03-16T07:06:00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x v="245"/>
    <d v="2012-08-16T01:16:25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x v="246"/>
    <d v="2010-12-18T09:43:25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x v="247"/>
    <d v="2010-10-16T03:39:00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x v="248"/>
    <d v="2012-01-07T18:35:09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x v="249"/>
    <d v="2010-08-22T17:40:00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x v="250"/>
    <d v="2013-06-06T13:34:51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x v="251"/>
    <d v="2012-05-16T19:00:00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x v="252"/>
    <d v="2010-06-01T03:59:00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x v="253"/>
    <d v="2012-02-15T15:37:1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x v="254"/>
    <d v="2015-10-17T02:00:00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x v="255"/>
    <d v="2011-03-16T11:38:02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x v="256"/>
    <d v="2013-03-16T18:27:47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x v="257"/>
    <d v="2016-05-19T15:02:4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x v="258"/>
    <d v="2011-06-18T01:14:26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x v="259"/>
    <d v="2015-04-08T17:42:49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x v="260"/>
    <d v="2010-07-17T09:59:00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x v="261"/>
    <d v="2012-06-07T14:55:00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x v="262"/>
    <d v="2011-02-26T05:57:08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x v="263"/>
    <d v="2012-09-27T22:54:54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x v="264"/>
    <d v="2012-05-11T14:53:15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x v="265"/>
    <d v="2010-05-10T20:16:00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x v="266"/>
    <d v="2010-04-23T03:51:00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x v="267"/>
    <d v="2014-06-25T10:51:39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x v="268"/>
    <d v="2011-11-07T04:39:38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x v="269"/>
    <d v="2017-02-22T04:43:42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x v="270"/>
    <d v="2011-05-25T04:00:00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x v="271"/>
    <d v="2014-01-02T08:00:00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x v="272"/>
    <d v="2010-04-28T18:49:00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x v="273"/>
    <d v="2011-07-03T11:57:46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x v="274"/>
    <d v="2012-04-05T06:59:00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x v="275"/>
    <d v="2012-11-10T01:46:06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x v="276"/>
    <d v="2012-04-28T00:57:54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x v="277"/>
    <d v="2015-05-23T21:23:39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x v="278"/>
    <d v="2012-10-12T00:58:59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x v="279"/>
    <d v="2017-02-27T02:01:00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x v="280"/>
    <d v="2014-05-30T14:10:35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x v="281"/>
    <d v="2009-08-10T19:26:00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x v="282"/>
    <d v="2010-02-22T22:00:00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x v="283"/>
    <d v="2011-06-01T04:59:00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x v="284"/>
    <d v="2012-01-21T17:43:00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x v="285"/>
    <d v="2013-09-19T18:08:48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x v="286"/>
    <d v="2013-03-25T18:35:24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x v="287"/>
    <d v="2012-11-02T04:00:00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x v="288"/>
    <d v="2012-06-26T04:03:13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x v="289"/>
    <d v="2013-11-02T10:57:14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x v="290"/>
    <d v="2011-02-02T07:59:00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x v="291"/>
    <d v="2013-05-01T00:01:00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x v="292"/>
    <d v="2011-10-29T03:59:00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x v="293"/>
    <d v="2014-04-20T16:01:54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x v="294"/>
    <d v="2010-07-19T16:00: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x v="295"/>
    <d v="2013-11-01T00:00:00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x v="296"/>
    <d v="2012-09-07T11:24:43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x v="297"/>
    <d v="2015-05-01T03:59:00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x v="298"/>
    <d v="2014-05-09T21:00:00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x v="299"/>
    <d v="2010-11-17T06:24:20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x v="300"/>
    <d v="2011-04-24T23:02:18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x v="301"/>
    <d v="2013-03-19T16:42:15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x v="302"/>
    <d v="2012-02-24T20:33:58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x v="303"/>
    <d v="2012-06-02T01:42:26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x v="304"/>
    <d v="2012-09-01T02:00:00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x v="305"/>
    <d v="2012-03-10T15:07:29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x v="306"/>
    <d v="2013-03-20T19:05:33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x v="307"/>
    <d v="2013-02-07T22:40:0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x v="308"/>
    <d v="2011-03-10T16:40:10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x v="309"/>
    <d v="2012-09-03T18:02:14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x v="310"/>
    <d v="2011-10-20T02:00:00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x v="311"/>
    <d v="2012-01-01T07:59:00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x v="312"/>
    <d v="2013-04-14T21:03:52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x v="313"/>
    <d v="2010-08-11T15:59:00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x v="314"/>
    <d v="2013-03-01T19:59:48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x v="315"/>
    <d v="2012-08-22T18:32:14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x v="316"/>
    <d v="2014-12-11T04:59:00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x v="317"/>
    <d v="2013-12-11T16:14:4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x v="318"/>
    <d v="2013-03-26T23:55:51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x v="319"/>
    <d v="2010-02-02T07:59:00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x v="320"/>
    <d v="2015-12-22T23:00:00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x v="321"/>
    <d v="2016-11-08T11:43:06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x v="322"/>
    <d v="2016-05-13T13:40:48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x v="323"/>
    <d v="2016-12-21T07:59:00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x v="324"/>
    <d v="2015-08-01T15:01:48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x v="325"/>
    <d v="2016-12-20T04:30:33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x v="326"/>
    <d v="2017-03-14T22:57:00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x v="327"/>
    <d v="2015-03-22T08:00:00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x v="328"/>
    <d v="2015-11-01T04:00:00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x v="329"/>
    <d v="2015-11-07T04:00:00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x v="330"/>
    <d v="2013-05-17T03:59:00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x v="331"/>
    <d v="2016-06-17T13:57:14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x v="332"/>
    <d v="2015-10-28T08:00:00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x v="333"/>
    <d v="2016-04-07T14:16:3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x v="334"/>
    <d v="2015-05-15T19:00:00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x v="335"/>
    <d v="2015-05-08T22:00:00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x v="336"/>
    <d v="2015-11-13T15:18:3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x v="337"/>
    <d v="2015-03-14T02:05:08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x v="338"/>
    <d v="2016-09-03T01:00:00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x v="339"/>
    <d v="2015-04-29T18:14:28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x v="340"/>
    <d v="2017-03-08T21:00:00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x v="341"/>
    <d v="2014-10-01T03:59:00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x v="342"/>
    <d v="2016-04-29T18:44:25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x v="343"/>
    <d v="2014-11-14T03:00:00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x v="344"/>
    <d v="2015-06-01T02:20:00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x v="345"/>
    <d v="2015-05-20T22:39:50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x v="346"/>
    <d v="2015-10-14T12:00:2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x v="347"/>
    <d v="2015-11-14T12:53:2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x v="348"/>
    <d v="2015-08-21T14:05:16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x v="349"/>
    <d v="2017-02-24T11:58:28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x v="350"/>
    <d v="2016-09-11T03:59:00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x v="351"/>
    <d v="2016-04-07T22:09:14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x v="352"/>
    <d v="2014-10-08T04:01:08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x v="353"/>
    <d v="2015-11-19T20:00:19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x v="354"/>
    <d v="2016-04-08T18:52:01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x v="355"/>
    <d v="2014-12-01T08:03:14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x v="356"/>
    <d v="2016-03-16T18:16:33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x v="357"/>
    <d v="2015-04-24T05:19:57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x v="358"/>
    <d v="2016-06-15T15:00:00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x v="359"/>
    <d v="2014-11-14T05:12:00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x v="360"/>
    <d v="2015-07-23T03:11:00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x v="361"/>
    <d v="2014-11-23T01:01:46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x v="362"/>
    <d v="2014-08-08T00:00:00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x v="363"/>
    <d v="2010-05-02T19:22:00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x v="364"/>
    <d v="2014-06-21T03:59:00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x v="365"/>
    <d v="2014-02-28T14:33:19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x v="366"/>
    <d v="2012-05-20T19:01:58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x v="367"/>
    <d v="2013-05-01T04:59:00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x v="368"/>
    <d v="2015-03-15T13:32:0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x v="369"/>
    <d v="2012-01-15T13:14:29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x v="370"/>
    <d v="2017-01-06T19:05:00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x v="371"/>
    <d v="2013-02-01T18:25:39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x v="372"/>
    <d v="2016-04-05T16:00:00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x v="373"/>
    <d v="2012-07-18T21:53:18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x v="374"/>
    <d v="2011-09-16T21:20:31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x v="375"/>
    <d v="2014-03-01T17:18:0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x v="376"/>
    <d v="2016-08-25T10:51:56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x v="377"/>
    <d v="2015-11-14T07:01:00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x v="378"/>
    <d v="2016-01-25T23:52:00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x v="379"/>
    <d v="2012-05-03T16:31:12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x v="380"/>
    <d v="2016-01-23T17:16:32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x v="381"/>
    <d v="2012-07-30T05:00:00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x v="382"/>
    <d v="2012-09-06T17:01:40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x v="383"/>
    <d v="2014-05-19T02:49:19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x v="384"/>
    <d v="2015-01-06T18:45:47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x v="385"/>
    <d v="2014-11-21T15:01:41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x v="386"/>
    <d v="2015-08-10T22:49:51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x v="387"/>
    <d v="2015-08-15T06:00:00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x v="388"/>
    <d v="2016-07-28T01:49:40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x v="389"/>
    <d v="2014-03-07T22:59:00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x v="390"/>
    <d v="2015-05-08T00:52:52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x v="391"/>
    <d v="2011-12-18T00:59:00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x v="392"/>
    <d v="2011-09-08T03:00:00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x v="393"/>
    <d v="2013-10-10T17:00:52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x v="394"/>
    <d v="2016-04-17T18:38:0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x v="395"/>
    <d v="2012-04-27T21:32:00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x v="396"/>
    <d v="2012-07-07T13:33:26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x v="397"/>
    <d v="2010-09-01T03:44:00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x v="398"/>
    <d v="2015-04-29T19:02:0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x v="399"/>
    <d v="2016-12-14T12:00:00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x v="400"/>
    <d v="2014-05-17T03:30:00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x v="401"/>
    <d v="2011-08-07T20:12:50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x v="402"/>
    <d v="2015-11-05T13:56:57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x v="403"/>
    <d v="2011-08-10T07:08:00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x v="404"/>
    <d v="2014-02-05T23:04:00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x v="405"/>
    <d v="2014-03-06T02:02:19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x v="406"/>
    <d v="2011-05-09T05:59:00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x v="407"/>
    <d v="2011-11-19T21:54:10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x v="408"/>
    <d v="2013-11-05T18:39:50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x v="409"/>
    <d v="2016-07-22T20:42:24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x v="410"/>
    <d v="2015-06-18T23:33:17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x v="411"/>
    <d v="2013-12-22T05:00:00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x v="412"/>
    <d v="2012-07-25T17:49:38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x v="413"/>
    <d v="2012-07-19T21:03:31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x v="414"/>
    <d v="2013-10-12T01:31:05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x v="415"/>
    <d v="2014-10-17T12:00:00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x v="416"/>
    <d v="2014-02-08T09:30:3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x v="417"/>
    <d v="2013-04-08T04:33:00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x v="418"/>
    <d v="2015-07-23T06:46:3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x v="419"/>
    <d v="2013-06-29T20:13:07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x v="420"/>
    <d v="2014-03-14T04:40:31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x v="421"/>
    <d v="2015-08-21T11:47:36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x v="422"/>
    <d v="2014-09-11T06:14:57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x v="423"/>
    <d v="2013-06-05T22:13:50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x v="424"/>
    <d v="2012-03-26T08:01:39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x v="425"/>
    <d v="2015-11-27T21:40:0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x v="426"/>
    <d v="2016-03-01T17:05:14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x v="427"/>
    <d v="2015-10-22T18:59:0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x v="428"/>
    <d v="2014-06-16T22:00:00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x v="429"/>
    <d v="2009-11-27T04:59:0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x v="430"/>
    <d v="2013-09-11T02:34:27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x v="431"/>
    <d v="2016-07-05T20:54:43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x v="432"/>
    <d v="2015-10-21T17:26:21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x v="433"/>
    <d v="2015-10-11T15:07:02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x v="434"/>
    <d v="2013-12-01T21:01:42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x v="435"/>
    <d v="2013-09-13T17:56:2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x v="436"/>
    <d v="2013-07-31T08:41:53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x v="437"/>
    <d v="2016-10-08T07:38:46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x v="438"/>
    <d v="2015-11-18T07:15:58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x v="439"/>
    <d v="2014-10-17T18:16:58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x v="440"/>
    <d v="2016-03-24T22:39:1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x v="441"/>
    <d v="2013-11-02T19:03:16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x v="442"/>
    <d v="2015-02-19T21:19:4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x v="443"/>
    <d v="2014-02-10T00:21:4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x v="444"/>
    <d v="2012-02-15T21:46:01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x v="445"/>
    <d v="2015-05-21T08:02:5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x v="446"/>
    <d v="2015-03-04T02:00:20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x v="447"/>
    <d v="2013-03-23T12:19:23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x v="448"/>
    <d v="2014-05-14T18:11:35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x v="449"/>
    <d v="2013-10-17T13:38:0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x v="450"/>
    <d v="2014-02-14T22:43:20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x v="451"/>
    <d v="2014-01-25T17:09:51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x v="452"/>
    <d v="2015-05-13T16:53:35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x v="453"/>
    <d v="2015-02-19T19:47:59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x v="454"/>
    <d v="2014-11-26T13:14:00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x v="455"/>
    <d v="2012-04-17T00:31:0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x v="456"/>
    <d v="2013-10-22T03:59:00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x v="457"/>
    <d v="2014-08-16T18:25:12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x v="458"/>
    <d v="2013-05-14T16:47:40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x v="459"/>
    <d v="2011-11-13T16:22:07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x v="460"/>
    <d v="2014-06-01T04:00:0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x v="461"/>
    <d v="2013-06-02T20:19:27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x v="462"/>
    <d v="2011-08-10T03:02:21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x v="463"/>
    <d v="2011-09-24T17:02:33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x v="464"/>
    <d v="2016-05-18T20:22:15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x v="465"/>
    <d v="2014-06-27T02:52:54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x v="466"/>
    <d v="2012-09-07T22:37:44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x v="467"/>
    <d v="2012-09-28T16:18:54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x v="468"/>
    <d v="2012-07-11T03:51:05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x v="469"/>
    <d v="2014-09-05T23:45:24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x v="470"/>
    <d v="2014-01-16T04:00:00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x v="471"/>
    <d v="2014-04-19T16:19:39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x v="472"/>
    <d v="2014-08-23T22:08:3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x v="473"/>
    <d v="2014-09-17T16:45:19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x v="474"/>
    <d v="2017-02-17T07:53:49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x v="475"/>
    <d v="2015-05-06T02:04:03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x v="476"/>
    <d v="2014-06-03T03:59:00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x v="477"/>
    <d v="2012-05-18T20:02:14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x v="478"/>
    <d v="2015-04-01T20:51:49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x v="479"/>
    <d v="2014-11-21T10:47:15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x v="480"/>
    <d v="2013-08-09T12:00:15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x v="481"/>
    <d v="2012-10-10T16:08:09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x v="482"/>
    <d v="2016-04-14T14:34:0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x v="483"/>
    <d v="2013-01-29T04:44:3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x v="484"/>
    <d v="2015-11-05T23:32:52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x v="485"/>
    <d v="2013-05-17T12:08:19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x v="486"/>
    <d v="2014-06-01T22:37:19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x v="487"/>
    <d v="2016-12-25T15:16:34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x v="488"/>
    <d v="2017-01-09T01:18:2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x v="489"/>
    <d v="2012-01-05T11:33:00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x v="490"/>
    <d v="2012-08-22T23:14:45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x v="491"/>
    <d v="2016-01-27T23:34:59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x v="492"/>
    <d v="2016-10-13T00:50:3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x v="493"/>
    <d v="2015-05-20T17:25:38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x v="494"/>
    <d v="2014-07-03T03:00:00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x v="495"/>
    <d v="2015-07-16T19:51:45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x v="496"/>
    <d v="2014-02-10T22:21:14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x v="497"/>
    <d v="2014-12-25T05:00:00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x v="498"/>
    <d v="2011-12-23T18:17:29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x v="499"/>
    <d v="2009-10-12T20:59:00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x v="500"/>
    <d v="2010-05-08T22:16:00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x v="501"/>
    <d v="2011-07-09T05:37:31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x v="502"/>
    <d v="2012-03-18T12:17:05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x v="503"/>
    <d v="2015-01-17T12:38:23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x v="504"/>
    <d v="2012-04-10T22:36:27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x v="505"/>
    <d v="2015-12-25T02:21:26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x v="506"/>
    <d v="2013-08-10T13:15:2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x v="507"/>
    <d v="2012-10-19T23:00:57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x v="508"/>
    <d v="2012-05-25T14:14:00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x v="509"/>
    <d v="2015-06-28T15:09:3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x v="510"/>
    <d v="2016-03-01T04:13:59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x v="511"/>
    <d v="2013-04-06T06:16:22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x v="512"/>
    <d v="2016-11-20T18:48:47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x v="513"/>
    <d v="2016-08-15T07:00:00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x v="514"/>
    <d v="2014-08-09T14:44:07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x v="515"/>
    <d v="2015-12-29T11:46:41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x v="516"/>
    <d v="2015-05-27T18:41:2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x v="517"/>
    <d v="2017-02-02T14:46:01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x v="518"/>
    <d v="2015-09-06T14:46:0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x v="519"/>
    <d v="2012-12-05T09:23:41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x v="520"/>
    <d v="2015-12-10T16:51:0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x v="521"/>
    <d v="2016-11-01T04:59:00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x v="522"/>
    <d v="2016-03-20T23:58:45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x v="523"/>
    <d v="2015-09-21T03:11:1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x v="524"/>
    <d v="2016-06-01T17:12:49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x v="525"/>
    <d v="2014-09-13T09:37:2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x v="526"/>
    <d v="2015-08-07T17:00:00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x v="527"/>
    <d v="2017-02-17T16:05:00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x v="528"/>
    <d v="2015-06-21T21:20:00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x v="529"/>
    <d v="2017-01-11T05:00:00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x v="530"/>
    <d v="2015-06-24T02:00:00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x v="531"/>
    <d v="2016-12-17T06:59: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x v="532"/>
    <d v="2016-05-13T00:10:08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x v="533"/>
    <d v="2016-05-16T10:26:05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x v="534"/>
    <d v="2015-11-01T23:00:00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x v="535"/>
    <d v="2017-01-06T13:05:05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x v="536"/>
    <d v="2015-08-03T18:00:00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x v="537"/>
    <d v="2015-11-04T19:26:3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x v="538"/>
    <d v="2016-05-13T19:04:23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x v="539"/>
    <d v="2016-07-05T01:11:47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x v="540"/>
    <d v="2015-02-04T19:36:46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x v="541"/>
    <d v="2015-10-29T01:07:14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x v="542"/>
    <d v="2016-05-03T16:41:5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x v="543"/>
    <d v="2014-11-01T02:12:42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x v="544"/>
    <d v="2016-07-04T15:46:00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x v="545"/>
    <d v="2015-11-15T15:13:09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x v="546"/>
    <d v="2015-10-17T16:01:55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x v="547"/>
    <d v="2016-02-10T16:42:44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x v="548"/>
    <d v="2015-10-29T21:40:48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x v="549"/>
    <d v="2015-07-08T15:17:0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x v="550"/>
    <d v="2017-01-31T05:00:00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x v="551"/>
    <d v="2015-08-01T17:53:00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x v="552"/>
    <d v="2016-01-09T14:48:16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x v="553"/>
    <d v="2014-11-14T18:16:31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x v="554"/>
    <d v="2014-10-19T16:26:12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x v="555"/>
    <d v="2016-06-12T08:29:03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x v="556"/>
    <d v="2016-01-06T20:38:37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x v="557"/>
    <d v="2016-12-02T23:36:4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x v="558"/>
    <d v="2015-03-24T20:11:45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x v="559"/>
    <d v="2015-12-13T06:47:4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x v="560"/>
    <d v="2014-12-17T18:30:45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x v="561"/>
    <d v="2015-10-26T15:48:3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x v="562"/>
    <d v="2016-12-18T09:20:15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x v="563"/>
    <d v="2015-02-17T01:40:47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x v="564"/>
    <d v="2016-03-12T22:37:5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x v="565"/>
    <d v="2015-07-10T18:50:49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x v="566"/>
    <d v="2016-07-14T16:25:33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x v="567"/>
    <d v="2015-01-01T20:13:14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x v="568"/>
    <d v="2016-01-16T11:00:00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x v="569"/>
    <d v="2016-01-01T20:20:12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x v="570"/>
    <d v="2016-02-18T19:09:29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x v="571"/>
    <d v="2015-07-27T03:59:0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x v="572"/>
    <d v="2015-11-04T18:11:28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x v="573"/>
    <d v="2015-01-18T01:12:00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x v="574"/>
    <d v="2016-10-19T10:38:2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x v="575"/>
    <d v="2015-06-13T16:37:2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x v="576"/>
    <d v="2015-03-28T10:19:12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x v="577"/>
    <d v="2016-05-20T14:08:2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x v="578"/>
    <d v="2015-09-07T13:53:13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x v="579"/>
    <d v="2014-12-25T20:27:0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x v="580"/>
    <d v="2016-09-22T21:47:47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x v="581"/>
    <d v="2015-08-02T00:18:24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x v="582"/>
    <d v="2015-03-15T18:00:0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x v="583"/>
    <d v="2015-03-19T21:31:27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x v="584"/>
    <d v="2015-03-16T16:11:56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x v="585"/>
    <d v="2015-12-01T00:00:0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x v="586"/>
    <d v="2015-02-15T20:30:07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x v="587"/>
    <d v="2015-04-16T18:10:33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x v="588"/>
    <d v="2016-11-17T19:28:06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x v="589"/>
    <d v="2015-07-08T14:44:59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x v="590"/>
    <d v="2016-02-08T13:01:00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x v="591"/>
    <d v="2015-07-22T13:02:1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x v="592"/>
    <d v="2014-12-03T05:34:20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x v="593"/>
    <d v="2015-04-06T15:15:45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x v="594"/>
    <d v="2016-04-16T18:43:26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x v="595"/>
    <d v="2015-05-04T01:40:38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x v="596"/>
    <d v="2016-11-02T21:31:32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x v="597"/>
    <d v="2016-07-31T16:00:0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x v="598"/>
    <d v="2014-12-05T00:03:01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x v="599"/>
    <d v="2015-03-08T15:16:0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x v="600"/>
    <d v="2015-05-09T19:09:2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x v="601"/>
    <d v="2014-12-26T20:35:39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x v="602"/>
    <d v="2015-06-18T19:03:35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x v="603"/>
    <d v="2014-08-14T15:20:23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x v="604"/>
    <d v="2014-08-28T00:50:56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x v="605"/>
    <d v="2015-08-23T08:35:08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x v="606"/>
    <d v="2015-05-24T15:00:0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x v="607"/>
    <d v="2015-11-22T20:48:56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x v="608"/>
    <d v="2015-06-15T22:06:20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x v="609"/>
    <d v="2015-11-29T01:49:04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x v="610"/>
    <d v="2015-04-22T19:56:26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x v="611"/>
    <d v="2016-01-19T13:27:17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x v="612"/>
    <d v="2016-09-02T00:45:46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x v="613"/>
    <d v="2015-10-01T04:59:00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x v="614"/>
    <d v="2016-06-24T01:29:0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x v="615"/>
    <d v="2015-09-25T02:55:59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x v="616"/>
    <d v="2017-02-25T09:01:47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x v="617"/>
    <d v="2015-05-08T08:14: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x v="618"/>
    <d v="2015-12-09T19:26:43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x v="619"/>
    <d v="2014-11-25T16:36:3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x v="620"/>
    <d v="2014-08-25T17:12:18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x v="621"/>
    <d v="2016-07-07T23:42:17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x v="622"/>
    <d v="2016-07-01T18:35:38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x v="623"/>
    <d v="2015-05-28T00:13:17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x v="624"/>
    <d v="2015-05-14T23:44:01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x v="625"/>
    <d v="2017-03-26T20:29:37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x v="626"/>
    <d v="2015-08-15T13:22:00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x v="627"/>
    <d v="2016-03-14T23:00:0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x v="628"/>
    <d v="2014-07-13T16:37:37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x v="629"/>
    <d v="2016-05-14T15:18:28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x v="630"/>
    <d v="2015-09-06T05:10:0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x v="631"/>
    <d v="2016-05-28T18:32:09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x v="632"/>
    <d v="2015-11-25T16:49:25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x v="633"/>
    <d v="2016-06-17T23:00:00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x v="634"/>
    <d v="2015-02-26T22:17:09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x v="635"/>
    <d v="2015-04-12T02:12:42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x v="636"/>
    <d v="2015-06-06T10:47:0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x v="637"/>
    <d v="2017-02-25T23:04:0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x v="638"/>
    <d v="2017-03-25T13:14:22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x v="639"/>
    <d v="2014-10-13T13:59:5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x v="640"/>
    <d v="2016-11-24T23:00:00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x v="641"/>
    <d v="2015-08-13T13:40:48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x v="642"/>
    <d v="2015-08-19T15:37:54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x v="643"/>
    <d v="2015-05-31T15:24:35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x v="644"/>
    <d v="2014-10-29T01:00:00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x v="645"/>
    <d v="2016-08-12T00:37:54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x v="646"/>
    <d v="2014-08-11T20:27:47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x v="647"/>
    <d v="2016-03-17T17:25:49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x v="648"/>
    <d v="2014-10-14T16:38:28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x v="649"/>
    <d v="2014-09-16T21:53:33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x v="650"/>
    <d v="2014-12-19T01:53:0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x v="651"/>
    <d v="2014-12-13T00:25:1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x v="652"/>
    <d v="2016-12-01T17:34:10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x v="653"/>
    <d v="2015-08-20T14:50:40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x v="654"/>
    <d v="2015-07-08T22:58:33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x v="655"/>
    <d v="2015-03-12T21:58:32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x v="656"/>
    <d v="2016-04-17T18:18:39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x v="657"/>
    <d v="2015-12-23T20:17:52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x v="658"/>
    <d v="2015-07-26T18:00:00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x v="659"/>
    <d v="2015-08-23T14:14:55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x v="660"/>
    <d v="2014-11-09T18:47:59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x v="661"/>
    <d v="2016-10-23T15:29:19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x v="662"/>
    <d v="2015-01-16T10:30:47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x v="663"/>
    <d v="2015-07-18T20:14:16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x v="664"/>
    <d v="2015-04-13T15:59:35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x v="665"/>
    <d v="2017-01-13T17:04:2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x v="666"/>
    <d v="2014-08-17T19:58:18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x v="667"/>
    <d v="2016-10-29T08:57:43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x v="668"/>
    <d v="2015-05-11T19:57:0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x v="669"/>
    <d v="2016-07-06T15:00:58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x v="670"/>
    <d v="2016-06-19T08:10:00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x v="671"/>
    <d v="2015-01-14T04:00:00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x v="672"/>
    <d v="2015-01-01T04:59:00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x v="673"/>
    <d v="2014-09-01T20:10:17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x v="674"/>
    <d v="2014-08-12T02:47:07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x v="675"/>
    <d v="2015-01-01T06:59:00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x v="676"/>
    <d v="2015-02-07T18:26:2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x v="677"/>
    <d v="2016-06-28T09:41:35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x v="678"/>
    <d v="2016-05-21T09:02:18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x v="679"/>
    <d v="2016-09-03T16:41:49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x v="680"/>
    <d v="2014-09-17T12:02:11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x v="681"/>
    <d v="2016-10-26T19:20: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x v="682"/>
    <d v="2017-03-14T17:22:02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x v="683"/>
    <d v="2016-10-31T21:36:04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x v="684"/>
    <d v="2014-07-25T03:00:00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x v="685"/>
    <d v="2015-01-12T20:47:5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x v="686"/>
    <d v="2015-08-03T16:09:3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x v="687"/>
    <d v="2017-02-05T18:00:53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x v="688"/>
    <d v="2015-10-15T02:30:5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x v="689"/>
    <d v="2016-12-08T04:59:00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x v="690"/>
    <d v="2016-09-09T06:00:00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x v="691"/>
    <d v="2015-07-01T00:40:46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x v="692"/>
    <d v="2016-12-22T09:01:03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x v="693"/>
    <d v="2015-04-30T19:23:47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x v="694"/>
    <d v="2017-02-01T15:55:59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x v="695"/>
    <d v="2014-10-31T12:30:20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x v="696"/>
    <d v="2014-07-25T22:15:02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x v="697"/>
    <d v="2016-02-03T12:33:0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x v="698"/>
    <d v="2014-09-18T02:00:00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x v="699"/>
    <d v="2013-11-22T16:00:00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x v="700"/>
    <d v="2017-01-10T16:31:21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x v="701"/>
    <d v="2014-07-23T15:54:40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x v="702"/>
    <d v="2016-11-24T18:26:27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x v="703"/>
    <d v="2017-01-31T23:32:00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x v="704"/>
    <d v="2017-02-20T04:37:48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x v="705"/>
    <d v="2017-01-21T11:47:58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x v="706"/>
    <d v="2016-12-14T18:39:0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x v="707"/>
    <d v="2017-01-01T15:55:27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x v="708"/>
    <d v="2014-09-13T13:56:40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x v="709"/>
    <d v="2014-12-05T00:59:19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x v="710"/>
    <d v="2014-08-20T00:44:0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x v="711"/>
    <d v="2016-12-14T12:01:08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x v="712"/>
    <d v="2016-02-14T16:20:32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x v="713"/>
    <d v="2016-06-05T12:42:12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x v="714"/>
    <d v="2017-02-28T18:54:42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x v="715"/>
    <d v="2015-11-05T03:10:40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x v="716"/>
    <d v="2014-12-01T00:00:00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x v="717"/>
    <d v="2014-09-05T20:30:02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x v="718"/>
    <d v="2017-02-18T05:59:00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x v="719"/>
    <d v="2016-02-23T00:57:56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x v="720"/>
    <d v="2012-01-29T15:34:51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x v="721"/>
    <d v="2014-08-01T13:43:27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x v="722"/>
    <d v="2012-04-08T18:19:38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x v="723"/>
    <d v="2015-07-30T03:59:00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x v="724"/>
    <d v="2011-06-30T15:19:23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x v="725"/>
    <d v="2015-12-13T15:01:52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x v="726"/>
    <d v="2013-04-12T01:01:27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x v="727"/>
    <d v="2013-01-14T21:20:00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x v="728"/>
    <d v="2011-08-21T20:05:57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x v="729"/>
    <d v="2012-09-19T04:27:4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x v="730"/>
    <d v="2011-12-07T17:53:1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x v="731"/>
    <d v="2012-01-22T06:00:00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x v="732"/>
    <d v="2013-09-29T10:11:01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x v="733"/>
    <d v="2013-12-20T10:04:52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x v="734"/>
    <d v="2015-05-09T05:00:00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x v="735"/>
    <d v="2014-12-04T00:39:00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x v="736"/>
    <d v="2013-11-21T04:59:00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x v="737"/>
    <d v="2014-02-14T20:00:00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x v="738"/>
    <d v="2014-12-01T04:59:00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x v="739"/>
    <d v="2014-08-11T12:03:49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x v="740"/>
    <d v="2015-06-21T03:31:22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x v="741"/>
    <d v="2013-06-11T15:33: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x v="742"/>
    <d v="2014-03-21T21:01:5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x v="743"/>
    <d v="2012-04-16T21:00:00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x v="744"/>
    <d v="2012-12-13T22:58:23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x v="745"/>
    <d v="2013-05-03T13:44:05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x v="746"/>
    <d v="2012-09-23T03:59:00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x v="747"/>
    <d v="2015-01-15T10:54:00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x v="748"/>
    <d v="2014-08-10T20:19:26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x v="749"/>
    <d v="2017-01-28T22:35:30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x v="750"/>
    <d v="2013-02-24T21:04:32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x v="751"/>
    <d v="2011-08-04T15:07:5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x v="752"/>
    <d v="2016-10-16T11:00:00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x v="753"/>
    <d v="2015-02-14T14:09:51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x v="754"/>
    <d v="2013-01-05T17:58:4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x v="755"/>
    <d v="2013-05-20T00:41:00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x v="756"/>
    <d v="2011-04-18T17:24:19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x v="757"/>
    <d v="2012-12-06T01:18:34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x v="758"/>
    <d v="2010-10-08T20:04:28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x v="759"/>
    <d v="2014-07-09T07:55:39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x v="760"/>
    <d v="2016-11-26T19:20:13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x v="761"/>
    <d v="2014-02-02T18:02:06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x v="762"/>
    <d v="2016-12-04T06:00:0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x v="763"/>
    <d v="2013-08-15T10:43:28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x v="764"/>
    <d v="2015-09-10T04:09:21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x v="765"/>
    <d v="2014-10-19T13:01:24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x v="766"/>
    <d v="2015-02-16T18:48:03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x v="767"/>
    <d v="2015-05-21T03:26:50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x v="768"/>
    <d v="2013-12-16T04:58:1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x v="769"/>
    <d v="2013-12-26T23:54:5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x v="770"/>
    <d v="2013-02-24T23:59:29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x v="771"/>
    <d v="2016-01-30T19:46:4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x v="772"/>
    <d v="2009-11-01T03:59:00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x v="773"/>
    <d v="2015-05-10T23:01:00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x v="774"/>
    <d v="2014-02-23T18:43:38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x v="775"/>
    <d v="2011-12-16T01:26:35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x v="776"/>
    <d v="2015-10-11T05:00:00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x v="777"/>
    <d v="2013-07-31T23:32:5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x v="778"/>
    <d v="2014-04-30T16:51:2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x v="779"/>
    <d v="2010-10-15T04:00:00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x v="780"/>
    <d v="2011-05-03T16:10:25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x v="781"/>
    <d v="2013-06-08T00:01:14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x v="782"/>
    <d v="2012-08-25T18:11:42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x v="783"/>
    <d v="2012-04-27T22:00:00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x v="784"/>
    <d v="2014-03-17T02:35:1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x v="785"/>
    <d v="2013-02-28T14:15:15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x v="786"/>
    <d v="2012-05-11T15:47:00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x v="787"/>
    <d v="2013-11-01T15:03:4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x v="788"/>
    <d v="2012-07-07T03:59:00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x v="789"/>
    <d v="2013-01-21T07:59:00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x v="790"/>
    <d v="2013-02-01T01:08:5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x v="791"/>
    <d v="2013-11-13T05:59:00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x v="792"/>
    <d v="2013-11-07T21:58:03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x v="793"/>
    <d v="2013-07-03T04:59:00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x v="794"/>
    <d v="2011-09-05T17:06:00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x v="795"/>
    <d v="2012-04-07T04:59:00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x v="796"/>
    <d v="2013-09-15T21:10:00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x v="797"/>
    <d v="2012-04-29T04:00:00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x v="798"/>
    <d v="2014-09-30T14:09:47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x v="799"/>
    <d v="2012-04-27T16:00:46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x v="800"/>
    <d v="2014-09-11T10:24:1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x v="801"/>
    <d v="2011-07-01T19:05:20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x v="802"/>
    <d v="2012-09-17T04:05:00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x v="803"/>
    <d v="2011-05-29T01:00:00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x v="804"/>
    <d v="2011-07-23T03:59: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x v="805"/>
    <d v="2011-07-16T23:00:00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x v="806"/>
    <d v="2011-09-07T16:35:39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x v="807"/>
    <d v="2017-03-01T02:00:00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x v="808"/>
    <d v="2014-12-22T04:59: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x v="809"/>
    <d v="2014-01-19T20:00:30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x v="810"/>
    <d v="2012-09-01T01:21:02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x v="811"/>
    <d v="2013-07-10T16:52:00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x v="812"/>
    <d v="2013-03-01T13:58:00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x v="813"/>
    <d v="2012-07-20T23:02:45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x v="814"/>
    <d v="2011-05-31T18:04:00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x v="815"/>
    <d v="2014-11-01T22:01:43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x v="816"/>
    <d v="2013-04-09T06:30:00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x v="817"/>
    <d v="2012-03-11T04:59:00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x v="818"/>
    <d v="2012-08-07T17:01:00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x v="819"/>
    <d v="2013-12-21T04:44:00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x v="820"/>
    <d v="2014-06-09T05:00:00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x v="821"/>
    <d v="2015-05-04T04:01: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x v="822"/>
    <d v="2012-10-05T22:44:10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x v="823"/>
    <d v="2015-03-22T22:20:52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x v="824"/>
    <d v="2010-04-18T06:59:00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x v="825"/>
    <d v="2012-10-29T07:21:24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x v="826"/>
    <d v="2012-03-25T23:55:30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x v="827"/>
    <d v="2012-02-14T19:49:00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x v="828"/>
    <d v="2012-06-25T16:24:00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x v="829"/>
    <d v="2016-07-13T19:14:00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x v="830"/>
    <d v="2013-03-22T11:37:05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x v="831"/>
    <d v="2012-04-27T15:31: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x v="832"/>
    <d v="2012-01-21T08:13:00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x v="833"/>
    <d v="2014-04-19T21:04:35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x v="834"/>
    <d v="2013-07-01T03:59:00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x v="835"/>
    <d v="2012-05-19T03:00:00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x v="836"/>
    <d v="2013-10-07T01:21:58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x v="837"/>
    <d v="2014-05-01T23:57:4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x v="838"/>
    <d v="2012-01-17T21:33:05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x v="839"/>
    <d v="2012-09-22T18:19:1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x v="840"/>
    <d v="2016-09-24T05:26:27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x v="841"/>
    <d v="2014-11-10T21:07:43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x v="842"/>
    <d v="2013-10-14T03:59:00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x v="843"/>
    <d v="2016-12-08T08:00:00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x v="844"/>
    <d v="2014-11-01T04:59:00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x v="845"/>
    <d v="2016-09-05T03:59:00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x v="846"/>
    <d v="2014-03-10T14:00:00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x v="847"/>
    <d v="2015-07-10T19:09:36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x v="848"/>
    <d v="2015-04-14T19:00:33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x v="849"/>
    <d v="2015-03-16T02:34:24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x v="850"/>
    <d v="2016-04-25T04:59:00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x v="851"/>
    <d v="2016-07-31T19:45:00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x v="852"/>
    <d v="2016-10-24T21:00:00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x v="853"/>
    <d v="2015-02-16T19:58:29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x v="854"/>
    <d v="2016-12-28T05:05:46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x v="855"/>
    <d v="2016-07-24T03:00:1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x v="856"/>
    <d v="2016-10-25T19:00:00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x v="857"/>
    <d v="2015-11-25T14:57:1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x v="858"/>
    <d v="2015-04-15T22:59:00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x v="859"/>
    <d v="2015-06-04T00:00:00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x v="860"/>
    <d v="2013-11-22T12:35:13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x v="861"/>
    <d v="2016-09-16T23:10:04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x v="862"/>
    <d v="2013-11-11T14:19:08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x v="863"/>
    <d v="2012-02-12T02:49:26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x v="864"/>
    <d v="2013-10-16T09:59:00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x v="865"/>
    <d v="2013-01-16T18:33:17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x v="866"/>
    <d v="2015-02-28T15:10:00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x v="867"/>
    <d v="2009-12-01T04:59:00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x v="868"/>
    <d v="2014-01-07T00:39:58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x v="869"/>
    <d v="2013-04-08T19:17:37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x v="870"/>
    <d v="2013-09-01T00:32:0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x v="871"/>
    <d v="2013-11-29T14:28:15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x v="872"/>
    <d v="2011-03-10T19:48:47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x v="873"/>
    <d v="2012-11-11T05:00:40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x v="874"/>
    <d v="2013-05-04T14:00:34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x v="875"/>
    <d v="2015-09-21T17:22:11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x v="876"/>
    <d v="2013-02-04T11:55:27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x v="877"/>
    <d v="2013-12-19T18:56:00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x v="878"/>
    <d v="2010-12-23T05:35:24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x v="879"/>
    <d v="2012-05-29T19:55:05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x v="880"/>
    <d v="2012-10-30T07:42:18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x v="881"/>
    <d v="2012-01-14T06:01:26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x v="882"/>
    <d v="2011-09-06T20:39:10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x v="883"/>
    <d v="2016-03-02T22:27:15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x v="884"/>
    <d v="2012-05-12T02:31:0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x v="885"/>
    <d v="2016-12-30T22:35:11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x v="886"/>
    <d v="2016-09-15T20:53:33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x v="887"/>
    <d v="2012-05-27T23:00:55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x v="888"/>
    <d v="2011-09-01T06:00:00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x v="889"/>
    <d v="2014-10-05T18:49:03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x v="890"/>
    <d v="2013-11-21T17:46:19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x v="891"/>
    <d v="2014-08-21T00:45:30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x v="892"/>
    <d v="2010-08-01T04:00:00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x v="893"/>
    <d v="2015-04-01T20:32:43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x v="894"/>
    <d v="2016-06-05T23:33:30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x v="895"/>
    <d v="2010-10-25T03:03:49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x v="896"/>
    <d v="2015-08-28T04:00:0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x v="897"/>
    <d v="2012-11-28T17:31:48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x v="898"/>
    <d v="2012-01-15T18:11:50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x v="899"/>
    <d v="2011-05-28T02:22:42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x v="900"/>
    <d v="2016-03-30T19:23:2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x v="901"/>
    <d v="2010-06-08T19:11:0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x v="902"/>
    <d v="2014-08-30T15:30:0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x v="903"/>
    <d v="2012-09-23T02:25:00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x v="904"/>
    <d v="2016-01-03T01:55:37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x v="905"/>
    <d v="2011-01-24T05:45:26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x v="906"/>
    <d v="2014-03-13T03:33:1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x v="907"/>
    <d v="2011-09-11T04:37:03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x v="908"/>
    <d v="2010-07-27T04:59:0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x v="909"/>
    <d v="2012-07-23T04:00:00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x v="910"/>
    <d v="2017-03-03T13:05:19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x v="911"/>
    <d v="2014-01-24T00:07:25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x v="912"/>
    <d v="2012-12-11T03:37:27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x v="913"/>
    <d v="2012-05-05T03:20:19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x v="914"/>
    <d v="2012-08-25T18:19:07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x v="915"/>
    <d v="2012-03-01T04:59:00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x v="916"/>
    <d v="2010-10-22T05:00:0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x v="917"/>
    <d v="2014-07-14T02:30:00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x v="918"/>
    <d v="2014-12-01T22:59:21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x v="919"/>
    <d v="2012-12-19T15:24:0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x v="920"/>
    <d v="2013-11-14T17:07:02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x v="921"/>
    <d v="2011-12-12T05:06:16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x v="922"/>
    <d v="2014-10-01T12:43:13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x v="923"/>
    <d v="2014-11-22T00:02:03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x v="924"/>
    <d v="2013-02-13T22:37:4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x v="925"/>
    <d v="2013-11-27T22:08:31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x v="926"/>
    <d v="2010-07-08T22:40:0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x v="927"/>
    <d v="2012-05-14T19:44:55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x v="928"/>
    <d v="2012-11-18T00:00:00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x v="929"/>
    <d v="2012-04-09T04:42:49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x v="930"/>
    <d v="2010-06-25T21:32:00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x v="931"/>
    <d v="2014-03-16T22:00:00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x v="932"/>
    <d v="2013-03-22T22:15:45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x v="933"/>
    <d v="2014-05-12T04:03:29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x v="934"/>
    <d v="2014-05-04T06:00:00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x v="935"/>
    <d v="2016-01-29T08:00:29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x v="936"/>
    <d v="2012-01-18T20:00:0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x v="937"/>
    <d v="2013-11-03T20:09:17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x v="938"/>
    <d v="2012-09-02T11:30:48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x v="939"/>
    <d v="2013-06-30T19:58:00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x v="940"/>
    <d v="2015-08-11T00:12:06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x v="941"/>
    <d v="2017-02-10T02:19:05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x v="942"/>
    <d v="2016-02-18T20:14:20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x v="943"/>
    <d v="2016-11-29T17:01:45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x v="944"/>
    <d v="2016-04-18T14:00:00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x v="945"/>
    <d v="2017-02-18T23:59:00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x v="946"/>
    <d v="2016-09-09T18:00:48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x v="947"/>
    <d v="2016-06-30T18:45:06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x v="948"/>
    <d v="2016-03-12T19:52:44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x v="949"/>
    <d v="2016-02-21T01:02:56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x v="950"/>
    <d v="2016-01-17T18:01:01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x v="951"/>
    <d v="2016-06-04T15:41:1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x v="952"/>
    <d v="2016-11-18T15:43:32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x v="953"/>
    <d v="2015-01-25T03:56:39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x v="954"/>
    <d v="2015-08-20T20:00:39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x v="955"/>
    <d v="2016-09-13T07:05:00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x v="956"/>
    <d v="2015-04-26T20:55:59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x v="957"/>
    <d v="2016-11-17T14:15:33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x v="958"/>
    <d v="2015-04-10T04:59:00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x v="959"/>
    <d v="2015-01-19T04:11:05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x v="960"/>
    <d v="2017-03-14T14:02:35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x v="961"/>
    <d v="2017-02-20T19:00:00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x v="962"/>
    <d v="2016-02-11T17:05:53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x v="963"/>
    <d v="2016-10-17T15:15:19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x v="964"/>
    <d v="2015-09-01T15:05:19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x v="965"/>
    <d v="2016-10-26T03:59:00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x v="966"/>
    <d v="2016-10-06T15:15:32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x v="967"/>
    <d v="2016-04-22T05:06:14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x v="968"/>
    <d v="2014-08-15T20:20:34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x v="969"/>
    <d v="2017-02-09T07:16:4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x v="970"/>
    <d v="2017-01-23T04:59:00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x v="971"/>
    <d v="2015-06-01T17:01:0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x v="972"/>
    <d v="2014-09-04T06:59:00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x v="973"/>
    <d v="2015-11-09T01:21:33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x v="974"/>
    <d v="2016-03-25T16:59:16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x v="975"/>
    <d v="2016-06-28T16:43:05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x v="976"/>
    <d v="2015-08-14T01:24:57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x v="977"/>
    <d v="2016-02-21T22:36:3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x v="978"/>
    <d v="2016-02-25T07:25:0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x v="979"/>
    <d v="2016-06-20T18:59:00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x v="980"/>
    <d v="2014-11-30T22:42:02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x v="981"/>
    <d v="2014-08-09T22:43:4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x v="982"/>
    <d v="2016-10-02T18:04:46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x v="983"/>
    <d v="2016-08-23T20:54:00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x v="984"/>
    <d v="2015-03-28T01:46:48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x v="985"/>
    <d v="2015-12-31T23:00:00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x v="986"/>
    <d v="2016-01-10T00:00:00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x v="987"/>
    <d v="2014-06-23T07:04:10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x v="988"/>
    <d v="2016-10-01T08:33:45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x v="989"/>
    <d v="2016-09-28T22:24:55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x v="990"/>
    <d v="2014-09-03T18:49:2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x v="991"/>
    <d v="2016-07-12T18:51:00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x v="992"/>
    <d v="2016-05-07T21:11:59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x v="993"/>
    <d v="2016-11-12T05:00:00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x v="994"/>
    <d v="2014-11-30T22:59:00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x v="995"/>
    <d v="2014-11-29T16:00:00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x v="996"/>
    <d v="2014-07-27T15:27:00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x v="997"/>
    <d v="2014-11-28T03:28:17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x v="998"/>
    <d v="2015-11-19T05:03:21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x v="999"/>
    <d v="2014-11-13T08:02:00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x v="1000"/>
    <d v="2017-03-15T00:26:00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x v="1001"/>
    <d v="2017-01-30T17:16:53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x v="1002"/>
    <d v="2015-12-17T05:59:00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x v="1003"/>
    <d v="2017-03-16T16:01:01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x v="1004"/>
    <d v="2016-02-18T17:00:27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x v="1005"/>
    <d v="2015-10-30T14:59:43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x v="1006"/>
    <d v="2014-12-12T07:11:00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x v="1007"/>
    <d v="2016-12-14T15:00:23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x v="1008"/>
    <d v="2016-12-28T19:25:15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x v="1009"/>
    <d v="2016-06-19T14:30:46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x v="1010"/>
    <d v="2016-09-05T02:59:0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x v="1011"/>
    <d v="2014-12-18T21:33:1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x v="1012"/>
    <d v="2017-01-24T10:34:12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x v="1013"/>
    <d v="2015-12-29T20:00:00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x v="1014"/>
    <d v="2015-01-01T00:03:35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x v="1015"/>
    <d v="2015-11-25T22:04:55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x v="1016"/>
    <d v="2016-04-07T01:34:16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x v="1017"/>
    <d v="2015-11-21T17:12:15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x v="1018"/>
    <d v="2016-07-14T11:48:53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x v="1019"/>
    <d v="2015-02-04T23:22:29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x v="1020"/>
    <d v="2015-06-02T00:47:00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x v="1021"/>
    <d v="2015-10-17T04:00:00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x v="1022"/>
    <d v="2015-05-17T15:31:17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x v="1023"/>
    <d v="2015-06-20T22:04:21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x v="1024"/>
    <d v="2016-01-31T13:56:03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x v="1025"/>
    <d v="2015-03-16T19:00:37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x v="1026"/>
    <d v="2016-03-31T08:46:56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x v="1027"/>
    <d v="2014-10-23T00:49:07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x v="1028"/>
    <d v="2017-03-06T20:00:00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x v="1029"/>
    <d v="2015-04-04T21:59:00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x v="1030"/>
    <d v="2016-09-12T11:35:49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x v="1031"/>
    <d v="2015-12-16T18:20:10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x v="1032"/>
    <d v="2016-06-23T16:00:25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x v="1033"/>
    <d v="2016-12-12T17:34:40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x v="1034"/>
    <d v="2016-08-05T03:59:00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x v="1035"/>
    <d v="2015-02-11T15:23:40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x v="1036"/>
    <d v="2013-01-07T08:00:00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x v="1037"/>
    <d v="2015-05-18T05:00:00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x v="1038"/>
    <d v="2016-03-19T04:33:43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x v="1039"/>
    <d v="2016-12-13T07:59:00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x v="1040"/>
    <d v="2016-08-27T17:00:09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x v="1041"/>
    <d v="2014-07-31T01:26:32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x v="1042"/>
    <d v="2014-09-12T10:00:00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x v="1043"/>
    <d v="2015-05-20T06:04:15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x v="1044"/>
    <d v="2015-03-05T20:27:0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x v="1045"/>
    <d v="2014-08-23T20:59:10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x v="1046"/>
    <d v="2015-12-26T20:26:0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x v="1047"/>
    <d v="2014-11-05T20:38:3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x v="1048"/>
    <d v="2016-09-25T01:16:29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x v="1049"/>
    <d v="2016-02-12T10:20:45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x v="1050"/>
    <d v="2015-09-14T19:07:57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x v="1051"/>
    <d v="2014-08-27T00:20:25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x v="1052"/>
    <d v="2016-06-06T20:09:0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x v="1053"/>
    <d v="2017-03-06T04:08:52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x v="1054"/>
    <d v="2014-08-10T22:00:0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x v="1055"/>
    <d v="2016-03-07T23:49:05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x v="1056"/>
    <d v="2015-04-24T16:16:17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x v="1057"/>
    <d v="2016-12-04T21:54:43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x v="1058"/>
    <d v="2015-03-26T00:00:0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x v="1059"/>
    <d v="2015-03-13T17:57:36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x v="1060"/>
    <d v="2015-04-15T21:54:53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x v="1061"/>
    <d v="2016-05-02T01:00:0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x v="1062"/>
    <d v="2016-07-12T19:22:21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x v="1063"/>
    <d v="2016-08-31T00:44:22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x v="1064"/>
    <d v="2013-07-07T05:28:23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x v="1065"/>
    <d v="2014-02-19T09:08:4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x v="1066"/>
    <d v="2013-08-04T23:06:2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x v="1067"/>
    <d v="2013-12-21T20:32:11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x v="1068"/>
    <d v="2016-04-10T07:54:24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x v="1069"/>
    <d v="2013-11-26T06:30:59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x v="1070"/>
    <d v="2012-10-01T00:17:02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x v="1071"/>
    <d v="2015-11-17T19:04:53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x v="1072"/>
    <d v="2014-02-05T19:58:17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x v="1073"/>
    <d v="2011-10-16T23:09:0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x v="1074"/>
    <d v="2014-01-04T04:09:0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x v="1075"/>
    <d v="2012-05-06T21:41:56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x v="1076"/>
    <d v="2014-09-11T09:04:10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x v="1077"/>
    <d v="2016-01-14T04:00:1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x v="1078"/>
    <d v="2011-07-22T04:42:01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x v="1079"/>
    <d v="2016-05-14T13:35:36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x v="1080"/>
    <d v="2014-05-11T03:18:53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x v="1081"/>
    <d v="2015-01-28T22:14:5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x v="1082"/>
    <d v="2012-08-10T21:44:48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x v="1083"/>
    <d v="2014-08-02T15:49:4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x v="1084"/>
    <d v="2014-08-08T21:53:24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x v="1085"/>
    <d v="2016-03-14T15:06:15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x v="1086"/>
    <d v="2014-08-24T20:48:11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x v="1087"/>
    <d v="2014-06-15T17:08:07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x v="1088"/>
    <d v="2014-04-24T19:11:0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x v="1089"/>
    <d v="2015-06-26T04:32:55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x v="1090"/>
    <d v="2015-05-29T04:27:33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x v="1091"/>
    <d v="2016-04-10T18:41:12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x v="1092"/>
    <d v="2013-01-06T00:37:18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x v="1093"/>
    <d v="2016-02-11T23:22:17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x v="1094"/>
    <d v="2011-10-09T17:07:13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x v="1095"/>
    <d v="2013-08-30T12:53:40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x v="1096"/>
    <d v="2014-10-04T03:30:00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x v="1097"/>
    <d v="2014-03-02T19:01:17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x v="1098"/>
    <d v="2014-04-13T18:18:15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x v="1099"/>
    <d v="2015-05-13T20:04:28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x v="1100"/>
    <d v="2016-02-14T02:39:31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x v="1101"/>
    <d v="2016-07-14T18:12:00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x v="1102"/>
    <d v="2013-12-09T05:59:00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x v="1103"/>
    <d v="2016-06-18T05:19:50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x v="1104"/>
    <d v="2014-06-11T09:50:2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x v="1105"/>
    <d v="2014-03-24T02:15:27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x v="1106"/>
    <d v="2012-04-04T16:46:1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x v="1107"/>
    <d v="2014-07-23T20:40:24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x v="1108"/>
    <d v="2012-04-13T14:17:15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x v="1109"/>
    <d v="2016-11-18T19:03:1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x v="1110"/>
    <d v="2012-12-07T22:23:42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x v="1111"/>
    <d v="2016-01-08T04:53:1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x v="1112"/>
    <d v="2015-01-19T08:30:00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x v="1113"/>
    <d v="2014-08-14T23:27:00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x v="1114"/>
    <d v="2013-10-09T08:18:07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x v="1115"/>
    <d v="2016-03-30T15:41:35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x v="1116"/>
    <d v="2012-06-09T20:20:08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x v="1117"/>
    <d v="2015-12-25T14:21:53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x v="1118"/>
    <d v="2014-04-05T02:59:39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x v="1119"/>
    <d v="2014-04-06T19:01:04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x v="1120"/>
    <d v="2011-10-28T20:56:4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x v="1121"/>
    <d v="2016-03-13T21:25:16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x v="1122"/>
    <d v="2013-05-30T16:53:45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x v="1123"/>
    <d v="2014-04-19T12:34:08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x v="1124"/>
    <d v="2015-04-30T16:00:5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x v="1125"/>
    <d v="2015-09-25T14:58:5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x v="1126"/>
    <d v="2016-07-14T07:51:34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x v="1127"/>
    <d v="2014-11-14T21:30:00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x v="1128"/>
    <d v="2014-08-07T15:35:17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x v="1129"/>
    <d v="2016-06-05T06:21:3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x v="1130"/>
    <d v="2014-11-26T00:55:00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x v="1131"/>
    <d v="2015-12-24T21:47:48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x v="1132"/>
    <d v="2017-01-01T02:46:1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x v="1133"/>
    <d v="2014-07-31T09:46:2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x v="1134"/>
    <d v="2014-11-29T04:33:0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x v="1135"/>
    <d v="2016-08-06T23:44:54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x v="1136"/>
    <d v="2015-12-19T16:07:09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x v="1137"/>
    <d v="2016-04-23T19:40:21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x v="1138"/>
    <d v="2017-01-21T21:45:31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x v="1139"/>
    <d v="2015-01-01T08:20:26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x v="1140"/>
    <d v="2015-08-06T11:05:21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x v="1141"/>
    <d v="2015-07-09T16:47:3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x v="1142"/>
    <d v="2015-02-17T00:08:47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x v="1143"/>
    <d v="2015-12-17T04:38:46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x v="1144"/>
    <d v="2015-04-29T04:22:0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x v="1145"/>
    <d v="2014-10-02T17:56:32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x v="1146"/>
    <d v="2014-05-02T22:52:53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x v="1147"/>
    <d v="2014-10-19T23:19:43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x v="1148"/>
    <d v="2016-12-01T05:06:21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x v="1149"/>
    <d v="2016-06-16T17:02:46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x v="1150"/>
    <d v="2016-01-08T22:54:35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x v="1151"/>
    <d v="2015-09-07T02:27:43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x v="1152"/>
    <d v="2015-05-15T17:01:5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x v="1153"/>
    <d v="2015-06-18T17:08: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x v="1154"/>
    <d v="2015-09-06T02:36:46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x v="1155"/>
    <d v="2014-08-14T18:20:08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x v="1156"/>
    <d v="2015-02-24T01:42:42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x v="1157"/>
    <d v="2014-12-05T16:04:40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x v="1158"/>
    <d v="2014-12-09T02:12:08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x v="1159"/>
    <d v="2015-06-30T15:45:0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x v="1160"/>
    <d v="2015-03-28T02:43:06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x v="1161"/>
    <d v="2015-05-19T15:06:29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x v="1162"/>
    <d v="2014-09-25T16:24:2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x v="1163"/>
    <d v="2014-08-09T17:22:0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x v="1164"/>
    <d v="2016-06-18T17:23:02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x v="1165"/>
    <d v="2014-07-06T05:08:50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x v="1166"/>
    <d v="2015-06-26T04:00:00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x v="1167"/>
    <d v="2014-09-12T17:38:15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x v="1168"/>
    <d v="2016-09-22T01:17:45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x v="1169"/>
    <d v="2015-02-22T08:29:2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x v="1170"/>
    <d v="2015-05-30T21:26:11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x v="1171"/>
    <d v="2014-11-13T20:18:47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x v="1172"/>
    <d v="2014-08-20T16:22:32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x v="1173"/>
    <d v="2015-08-03T04:27:37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x v="1174"/>
    <d v="2016-05-08T20:12:07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x v="1175"/>
    <d v="2015-07-15T17:28:59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x v="1176"/>
    <d v="2017-03-06T13:00:0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x v="1177"/>
    <d v="2014-10-15T15:51:36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x v="1178"/>
    <d v="2014-08-16T21:44:12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x v="1179"/>
    <d v="2015-10-28T17:17:07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x v="1180"/>
    <d v="2014-06-28T19:21:54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x v="1181"/>
    <d v="2015-03-01T08:08:41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x v="1182"/>
    <d v="2017-01-12T16:42:00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x v="1183"/>
    <d v="2016-11-02T03:59:00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x v="1184"/>
    <d v="2017-02-06T14:23:31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x v="1185"/>
    <d v="2015-06-08T04:00:00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x v="1186"/>
    <d v="2015-06-01T22:42:00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x v="1187"/>
    <d v="2015-05-17T18:00:00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x v="1188"/>
    <d v="2016-12-28T16:49:00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x v="1189"/>
    <d v="2016-06-29T23:29:55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x v="1190"/>
    <d v="2014-08-31T15:58:4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x v="1191"/>
    <d v="2016-03-20T13:29:20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x v="1192"/>
    <d v="2017-02-11T12:09:38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x v="1193"/>
    <d v="2016-04-09T17:37:33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x v="1194"/>
    <d v="2015-04-08T11:42:5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x v="1195"/>
    <d v="2015-12-20T09:00:00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x v="1196"/>
    <d v="2015-12-18T19:38:59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x v="1197"/>
    <d v="2016-06-13T05:59:00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x v="1198"/>
    <d v="2015-12-31T03:00:00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x v="1199"/>
    <d v="2015-07-08T18:30:00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x v="1200"/>
    <d v="2015-04-16T11:27:36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x v="1201"/>
    <d v="2016-07-15T14:34:06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x v="1202"/>
    <d v="2015-06-27T06:55:5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x v="1203"/>
    <d v="2015-05-31T14:45:27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x v="1204"/>
    <d v="2015-12-04T05:00:00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x v="1205"/>
    <d v="2015-06-13T12:09:11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x v="1206"/>
    <d v="2017-03-11T13:29:00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x v="1207"/>
    <d v="2016-03-31T10:00:00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x v="1208"/>
    <d v="2016-03-24T16:01:04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x v="1209"/>
    <d v="2017-02-25T20:18:25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x v="1210"/>
    <d v="2015-05-31T21:00:00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x v="1211"/>
    <d v="2016-06-09T20:47:4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x v="1212"/>
    <d v="2015-11-27T01:00:00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x v="1213"/>
    <d v="2017-01-31T18:08:20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x v="1214"/>
    <d v="2015-06-09T20:10:05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x v="1215"/>
    <d v="2014-05-30T22:09:16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x v="1216"/>
    <d v="2015-10-02T23:03:00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x v="1217"/>
    <d v="2016-07-14T19:25:40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x v="1218"/>
    <d v="2015-11-01T03:00:00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x v="1219"/>
    <d v="2016-10-20T11:05:1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x v="1220"/>
    <d v="2015-08-25T15:05:12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x v="1221"/>
    <d v="2016-12-04T00:00:00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x v="1222"/>
    <d v="2016-04-01T04:00:00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x v="1223"/>
    <d v="2016-11-10T05:15:09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x v="1224"/>
    <d v="2014-06-06T13:11:4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x v="1225"/>
    <d v="2013-10-22T21:44:38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x v="1226"/>
    <d v="2014-04-21T01:00:00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x v="1227"/>
    <d v="2014-08-07T07:00:0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x v="1228"/>
    <d v="2011-09-28T17:30:0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x v="1229"/>
    <d v="2012-04-16T16:00:00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x v="1230"/>
    <d v="2011-02-24T23:20:3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x v="1231"/>
    <d v="2015-08-28T01:00:0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x v="1232"/>
    <d v="2013-10-06T20:21:10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x v="1233"/>
    <d v="2012-02-21T22:46:14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x v="1234"/>
    <d v="2015-02-02T18:55:42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x v="1235"/>
    <d v="2013-12-15T03:14:5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x v="1236"/>
    <d v="2012-07-28T16:00:0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x v="1237"/>
    <d v="2012-08-24T06:47:45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x v="1238"/>
    <d v="2011-08-06T14:38:56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x v="1239"/>
    <d v="2012-01-05T23:06:07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x v="1240"/>
    <d v="2013-07-12T21:51:00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x v="1241"/>
    <d v="2014-11-03T05:59:00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x v="1242"/>
    <d v="2011-09-11T13:18:00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x v="1243"/>
    <d v="2011-07-08T21:00:00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x v="1244"/>
    <d v="2013-04-22T21:00:00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x v="1245"/>
    <d v="2014-06-14T14:23:54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x v="1246"/>
    <d v="2011-12-06T02:02:29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x v="1247"/>
    <d v="2013-05-06T07:00:5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x v="1248"/>
    <d v="2014-06-13T06:59:00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x v="1249"/>
    <d v="2012-07-07T17:46:51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x v="1250"/>
    <d v="2014-09-06T15:25: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x v="1251"/>
    <d v="2011-09-25T19:32:47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x v="1252"/>
    <d v="2013-10-24T23:42:49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x v="1253"/>
    <d v="2014-09-03T18:48:27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x v="1254"/>
    <d v="2011-01-01T04:59:00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x v="1255"/>
    <d v="2013-12-01T21:17:32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x v="1256"/>
    <d v="2012-02-12T22:03:51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x v="1257"/>
    <d v="2011-04-03T01:03:10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x v="1258"/>
    <d v="2013-08-31T14:40:12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x v="1259"/>
    <d v="2014-06-09T03:59:00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x v="1260"/>
    <d v="2014-02-26T20:13:40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x v="1261"/>
    <d v="2014-01-29T08:13:47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x v="1262"/>
    <d v="2014-02-16T18:18:1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x v="1263"/>
    <d v="2014-03-29T01:00:00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x v="1264"/>
    <d v="2013-10-29T15:54:43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x v="1265"/>
    <d v="2010-11-30T15:43:35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x v="1266"/>
    <d v="2014-01-11T21:02:25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x v="1267"/>
    <d v="2013-07-24T14:02:3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x v="1268"/>
    <d v="2013-09-20T20:17:2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x v="1269"/>
    <d v="2016-04-16T00:00:00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x v="1270"/>
    <d v="2012-03-25T19:34:0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x v="1271"/>
    <d v="2013-11-13T17:24:19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x v="1272"/>
    <d v="2010-06-15T04:00:00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x v="1273"/>
    <d v="2014-08-31T17:31:31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x v="1274"/>
    <d v="2012-08-30T16:33:45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x v="1275"/>
    <d v="2013-08-07T20:49:4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x v="1276"/>
    <d v="2009-09-01T04:00:00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x v="1277"/>
    <d v="2012-09-04T13:29:07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x v="1278"/>
    <d v="2014-06-25T02:00:00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x v="1279"/>
    <d v="2014-03-24T01:22:50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x v="1280"/>
    <d v="2011-03-01T18:10:54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x v="1281"/>
    <d v="2013-07-28T17:50:36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x v="1282"/>
    <d v="2013-12-09T04:59:00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x v="1283"/>
    <d v="2013-03-11T04:00:00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x v="1284"/>
    <d v="2016-12-31T16:59:00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x v="1285"/>
    <d v="2015-06-20T13:59:3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x v="1286"/>
    <d v="2015-02-17T14:00:00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x v="1287"/>
    <d v="2015-06-12T14:54:16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x v="1288"/>
    <d v="2016-08-10T04:00:00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x v="1289"/>
    <d v="2017-01-04T03:14:0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x v="1290"/>
    <d v="2015-04-23T06:59:00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x v="1291"/>
    <d v="2015-04-07T07:00:00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x v="1292"/>
    <d v="2015-10-06T22:59:0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x v="1293"/>
    <d v="2015-11-14T17:49:31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x v="1294"/>
    <d v="2015-10-19T11:00:00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x v="1295"/>
    <d v="2015-07-29T17:00:00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x v="1296"/>
    <d v="2016-03-14T00:12: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x v="1297"/>
    <d v="2016-05-01T17:55:58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x v="1298"/>
    <d v="2016-04-28T16:20:32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x v="1299"/>
    <d v="2015-07-14T19:32:39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x v="1300"/>
    <d v="2016-06-01T18:57:00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x v="1301"/>
    <d v="2015-07-21T03:00:00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x v="1302"/>
    <d v="2016-12-01T02:23:3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x v="1303"/>
    <d v="2016-07-31T11:00:00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x v="1304"/>
    <d v="2017-03-13T03:40:05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x v="1305"/>
    <d v="2016-07-21T17:30:00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x v="1306"/>
    <d v="2014-12-04T10:58:5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x v="1307"/>
    <d v="2016-02-17T12:04:39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x v="1308"/>
    <d v="2016-10-08T14:43:32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x v="1309"/>
    <d v="2015-10-15T21:11:08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x v="1310"/>
    <d v="2016-08-19T16:00:50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x v="1311"/>
    <d v="2016-11-30T20:15:1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x v="1312"/>
    <d v="2015-04-18T16:52:02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x v="1313"/>
    <d v="2016-03-03T17:01:54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x v="1314"/>
    <d v="2016-10-21T16:04:20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x v="1315"/>
    <d v="2015-11-06T01:00:00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x v="1316"/>
    <d v="2016-02-28T23:05:09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x v="1317"/>
    <d v="2016-07-21T14:00:00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x v="1318"/>
    <d v="2015-01-11T01:02:52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x v="1319"/>
    <d v="2014-07-11T16:00:00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x v="1320"/>
    <d v="2016-12-30T23:00:00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x v="1321"/>
    <d v="2016-12-23T17:58:57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x v="1322"/>
    <d v="2015-05-21T15:45:25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x v="1323"/>
    <d v="2016-04-26T06:55:00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x v="1324"/>
    <d v="2016-10-13T15:12:3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x v="1325"/>
    <d v="2016-12-30T02:03:55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x v="1326"/>
    <d v="2015-01-15T19:00:28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x v="1327"/>
    <d v="2015-05-29T16:17:1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x v="1328"/>
    <d v="2016-10-14T15:25:34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x v="1329"/>
    <d v="2014-12-02T06:19:05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x v="1330"/>
    <d v="2016-07-02T04:00:00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x v="1331"/>
    <d v="2016-08-17T12:05:54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x v="1332"/>
    <d v="2017-01-27T01:26:48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x v="1333"/>
    <d v="2014-07-16T02:33:45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x v="1334"/>
    <d v="2016-03-11T18:34:47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x v="1335"/>
    <d v="2015-12-05T22:28:22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x v="1336"/>
    <d v="2014-12-17T20:43:48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x v="1337"/>
    <d v="2017-03-03T13:51:19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x v="1338"/>
    <d v="2015-08-02T19:17:13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x v="1339"/>
    <d v="2014-12-08T16:31:5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x v="1340"/>
    <d v="2014-08-15T14:17:33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x v="1341"/>
    <d v="2016-10-01T14:58:37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x v="1342"/>
    <d v="2015-07-17T19:35:39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x v="1343"/>
    <d v="2016-08-19T03:59:00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x v="1344"/>
    <d v="2016-06-30T18:57:19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x v="1345"/>
    <d v="2014-07-14T19:32:39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x v="1346"/>
    <d v="2013-06-27T01:49:1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x v="1347"/>
    <d v="2015-03-07T15:18:45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x v="1348"/>
    <d v="2014-12-18T12:08:53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x v="1349"/>
    <d v="2015-12-16T06:59:00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x v="1350"/>
    <d v="2015-12-26T00:18:54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x v="1351"/>
    <d v="2016-02-12T17:45:44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x v="1352"/>
    <d v="2015-09-05T03:59:00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x v="1353"/>
    <d v="2013-03-11T00:00:00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x v="1354"/>
    <d v="2016-06-11T19:22:59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x v="1355"/>
    <d v="2012-11-30T10:00:00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x v="1356"/>
    <d v="2013-07-05T00:56:00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x v="1357"/>
    <d v="2013-03-01T05:59:00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x v="1358"/>
    <d v="2011-06-25T13:42:03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x v="1359"/>
    <d v="2011-07-06T19:33:10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x v="1360"/>
    <d v="2012-08-02T21:37:00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x v="1361"/>
    <d v="2014-06-21T17:12:52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x v="1362"/>
    <d v="2013-09-07T22:25:3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x v="1363"/>
    <d v="2016-02-15T07:59: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x v="1364"/>
    <d v="2015-01-07T16:41:46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x v="1365"/>
    <d v="2015-03-16T16:35:52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x v="1366"/>
    <d v="2014-11-27T00:54:23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x v="1367"/>
    <d v="2015-11-14T01:04:10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x v="1368"/>
    <d v="2015-06-15T04:34:54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x v="1369"/>
    <d v="2014-04-11T14:15:46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x v="1370"/>
    <d v="2013-10-16T00:04:50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x v="1371"/>
    <d v="2015-05-07T18:12:22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x v="1372"/>
    <d v="2012-07-12T17:45:32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x v="1373"/>
    <d v="2016-12-30T22:50:33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x v="1374"/>
    <d v="2016-03-25T02:53:08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x v="1375"/>
    <d v="2017-01-15T01:35:1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x v="1376"/>
    <d v="2016-12-03T17:03:26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x v="1377"/>
    <d v="2017-02-03T04:11:00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x v="1378"/>
    <d v="2016-08-01T18:13:30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x v="1379"/>
    <d v="2015-06-05T11:47:56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x v="1380"/>
    <d v="2015-06-09T02:00:00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x v="1381"/>
    <d v="2016-12-29T05:08:45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x v="1382"/>
    <d v="2013-05-06T19:12:16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x v="1383"/>
    <d v="2016-12-23T01:47:58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x v="1384"/>
    <d v="2015-07-05T17:38:42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x v="1385"/>
    <d v="2016-04-29T12:11:00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x v="1386"/>
    <d v="2015-07-29T15:31:2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x v="1387"/>
    <d v="2015-06-03T04:30:00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x v="1388"/>
    <d v="2016-10-17T16:14:00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x v="1389"/>
    <d v="2016-08-13T11:32:37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x v="1390"/>
    <d v="2015-04-27T17:12:00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x v="1391"/>
    <d v="2015-08-22T04:59:00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x v="1392"/>
    <d v="2016-03-03T03:43:06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x v="1393"/>
    <d v="2016-08-01T16:22:03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x v="1394"/>
    <d v="2017-03-01T03:00:00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x v="1395"/>
    <d v="2017-01-14T21:48:01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x v="1396"/>
    <d v="2015-02-13T23:58:02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x v="1397"/>
    <d v="2016-10-27T21:19:00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x v="1398"/>
    <d v="2016-07-05T20:58:54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x v="1399"/>
    <d v="2014-10-07T00:06:1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x v="1400"/>
    <d v="2016-06-12T05:30:00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x v="1401"/>
    <d v="2013-05-26T23:54:3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x v="1402"/>
    <d v="2015-05-01T00:16:51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x v="1403"/>
    <d v="2013-07-26T01:30:35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x v="1404"/>
    <d v="2015-02-22T12:14:45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x v="1405"/>
    <d v="2014-11-28T17:20:01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x v="1406"/>
    <d v="2015-12-12T10:00:0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x v="1407"/>
    <d v="2014-08-12T12:52:58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x v="1408"/>
    <d v="2015-11-13T21:55:56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x v="1409"/>
    <d v="2015-01-01T04:12:15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x v="1410"/>
    <d v="2016-06-03T07:38:4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x v="1411"/>
    <d v="2015-02-06T01:25:00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x v="1412"/>
    <d v="2014-12-04T01:31:39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x v="1413"/>
    <d v="2016-02-20T10:29:30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x v="1414"/>
    <d v="2017-01-03T06:04:27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x v="1415"/>
    <d v="2015-08-16T16:13:11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x v="1416"/>
    <d v="2015-11-21T23:13:39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x v="1417"/>
    <d v="2015-09-15T11:11:00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x v="1418"/>
    <d v="2016-02-25T10:57:14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x v="1419"/>
    <d v="2016-10-09T10:56:59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x v="1420"/>
    <d v="2016-06-28T16:01:26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x v="1421"/>
    <d v="2015-02-08T21:58:29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x v="1422"/>
    <d v="2016-09-21T05:45: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x v="1423"/>
    <d v="2016-01-01T08:38:51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x v="1424"/>
    <d v="2016-11-15T18:13:22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x v="1425"/>
    <d v="2015-04-29T03:09:19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x v="1426"/>
    <d v="2015-08-24T09:22:0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x v="1427"/>
    <d v="2016-09-18T20:26:25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x v="1428"/>
    <d v="2016-04-02T08:06:57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x v="1429"/>
    <d v="2015-04-10T01:27:22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x v="1430"/>
    <d v="2014-12-19T19:31:2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x v="1431"/>
    <d v="2015-11-26T06:03:36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x v="1432"/>
    <d v="2015-07-20T18:43:48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x v="1433"/>
    <d v="2016-12-10T11:00:00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x v="1434"/>
    <d v="2015-06-08T15:00:00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x v="1435"/>
    <d v="2015-10-11T18:43:4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x v="1436"/>
    <d v="2016-02-21T08:24:1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x v="1437"/>
    <d v="2014-07-13T04:59:00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x v="1438"/>
    <d v="2016-04-27T13:55:00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x v="1439"/>
    <d v="2015-03-07T19:55:01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x v="1440"/>
    <d v="2016-05-26T17:57:4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x v="1441"/>
    <d v="2015-09-11T18:22:49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x v="1442"/>
    <d v="2016-05-25T15:29:18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x v="1443"/>
    <d v="2017-01-02T22:13:29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x v="1444"/>
    <d v="2015-09-12T20:57:42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x v="1445"/>
    <d v="2015-06-14T13:00:55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x v="1446"/>
    <d v="2016-04-21T10:44:38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x v="1447"/>
    <d v="2016-07-08T17:32:1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x v="1448"/>
    <d v="2015-05-22T05:25:0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x v="1449"/>
    <d v="2015-05-10T19:28:25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x v="1450"/>
    <d v="2016-02-20T04:06:37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x v="1451"/>
    <d v="2014-11-19T00:00:59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x v="1452"/>
    <d v="2014-07-28T16:52:43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x v="1453"/>
    <d v="2017-04-15T15:42:27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x v="1454"/>
    <d v="2016-04-24T21:59:00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x v="1455"/>
    <d v="2014-09-05T13:39:00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x v="1456"/>
    <d v="2017-01-03T16:02:45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x v="1457"/>
    <d v="2015-11-11T22:30:44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x v="1458"/>
    <d v="2014-08-11T04:00:0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x v="1459"/>
    <d v="2015-12-02T17:25:0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x v="1460"/>
    <d v="2014-11-30T23:45:0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x v="1461"/>
    <d v="2014-10-21T00:00:00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x v="1462"/>
    <d v="2013-04-10T15:54:31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x v="1463"/>
    <d v="2013-04-07T20:52:1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x v="1464"/>
    <d v="2013-02-16T15:52:38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x v="1465"/>
    <d v="2012-03-22T03:00:00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x v="1466"/>
    <d v="2016-01-12T05:00:00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x v="1467"/>
    <d v="2012-03-25T18:14:4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x v="1468"/>
    <d v="2011-06-12T00:20:49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x v="1469"/>
    <d v="2013-02-15T14:21:49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x v="1470"/>
    <d v="2012-12-28T19:51:03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x v="1471"/>
    <d v="2015-04-09T22:58:54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x v="1472"/>
    <d v="2013-10-16T13:01:43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x v="1473"/>
    <d v="2012-03-01T23:30:39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x v="1474"/>
    <d v="2013-09-13T17:28:12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x v="1475"/>
    <d v="2014-12-20T04:59:00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x v="1476"/>
    <d v="2011-09-10T01:00:22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x v="1477"/>
    <d v="2011-12-23T03:00:00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x v="1478"/>
    <d v="2013-05-14T20:55:13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x v="1479"/>
    <d v="2014-05-10T03:59:00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x v="1480"/>
    <d v="2013-07-26T17:00:00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x v="1481"/>
    <d v="2013-11-02T22:09:05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x v="1482"/>
    <d v="2012-09-07T07:51:0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x v="1483"/>
    <d v="2016-07-22T04:37:55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x v="1484"/>
    <d v="2012-07-21T14:51:0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x v="1485"/>
    <d v="2015-06-20T19:06:13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x v="1486"/>
    <d v="2015-02-27T04:02:41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x v="1487"/>
    <d v="2016-08-02T22:01:11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x v="1488"/>
    <d v="2014-01-05T13:31:00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x v="1489"/>
    <d v="2012-11-15T15:40:52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x v="1490"/>
    <d v="2013-10-02T13:27:54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x v="1491"/>
    <d v="2015-02-15T15:38:00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x v="1492"/>
    <d v="2011-06-18T21:14:06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x v="1493"/>
    <d v="2013-06-16T20:47:55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x v="1494"/>
    <d v="2015-04-03T15:38:00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x v="1495"/>
    <d v="2011-08-27T18:57:11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x v="1496"/>
    <d v="2014-09-16T11:24:19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x v="1497"/>
    <d v="2013-07-31T19:43:0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x v="1498"/>
    <d v="2014-09-03T23:36:18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x v="1499"/>
    <d v="2016-08-05T00:10:3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x v="1500"/>
    <d v="2013-05-01T21:42:37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x v="1501"/>
    <d v="2015-07-08T14:00:23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x v="1502"/>
    <d v="2016-03-25T22:00:00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x v="1503"/>
    <d v="2016-10-23T08:20:01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x v="1504"/>
    <d v="2014-06-10T08:33:00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x v="1505"/>
    <d v="2016-03-22T20:01:00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x v="1506"/>
    <d v="2014-07-24T18:51:4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x v="1507"/>
    <d v="2010-05-15T08:10:00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x v="1508"/>
    <d v="2014-06-27T14:44:41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x v="1509"/>
    <d v="2017-02-14T22:59:00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x v="1510"/>
    <d v="2014-07-19T09:14:38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x v="1511"/>
    <d v="2015-11-18T15:00:0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x v="1512"/>
    <d v="2017-02-05T16:25:39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x v="1513"/>
    <d v="2014-07-16T15:17:46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x v="1514"/>
    <d v="2015-09-27T14:20:40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x v="1515"/>
    <d v="2016-03-16T05:04:57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x v="1516"/>
    <d v="2016-10-06T14:00:00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x v="1517"/>
    <d v="2014-12-06T06:00:00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x v="1518"/>
    <d v="2014-05-31T19:40:52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x v="1519"/>
    <d v="2014-06-20T21:59:00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x v="1520"/>
    <d v="2014-12-19T04:00:00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x v="1521"/>
    <d v="2016-06-07T04:01:31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x v="1522"/>
    <d v="2014-10-17T19:55:39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x v="1523"/>
    <d v="2014-12-23T00:00:00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x v="1524"/>
    <d v="2017-02-20T12:01:30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x v="1525"/>
    <d v="2016-08-18T16:52:18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x v="1526"/>
    <d v="2016-01-19T06:37:27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x v="1527"/>
    <d v="2017-03-14T13:24:46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x v="1528"/>
    <d v="2017-02-01T00:00:00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x v="1529"/>
    <d v="2015-03-19T14:05:20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x v="1530"/>
    <d v="2015-10-23T18:24:55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x v="1531"/>
    <d v="2014-12-01T03:00:00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x v="1532"/>
    <d v="2016-02-15T15:00:00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x v="1533"/>
    <d v="2016-05-02T03:59:00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x v="1534"/>
    <d v="2015-09-04T16:11:02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x v="1535"/>
    <d v="2016-05-23T22:00:00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x v="1536"/>
    <d v="2015-08-27T19:15:10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x v="1537"/>
    <d v="2016-08-06T18:00:00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x v="1538"/>
    <d v="2015-01-22T18:46:10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x v="1539"/>
    <d v="2017-01-03T22:03:3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x v="1540"/>
    <d v="2014-11-26T01:15:00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x v="1541"/>
    <d v="2014-12-31T17:05:38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x v="1542"/>
    <d v="2015-06-30T23:55:00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x v="1543"/>
    <d v="2014-11-22T13:13:54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x v="1544"/>
    <d v="2015-04-01T00:18:0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x v="1545"/>
    <d v="2015-03-02T21:16:0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x v="1546"/>
    <d v="2014-09-17T05:06:3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x v="1547"/>
    <d v="2017-02-23T10:14:42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x v="1548"/>
    <d v="2015-11-08T22:10:20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x v="1549"/>
    <d v="2015-11-03T04:15:59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x v="1550"/>
    <d v="2016-05-12T10:47:14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x v="1551"/>
    <d v="2015-05-27T19:47:19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x v="1552"/>
    <d v="2014-10-01T03:59:00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x v="1553"/>
    <d v="2015-09-02T06:47:27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x v="1554"/>
    <d v="2015-08-02T06:03:1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x v="1555"/>
    <d v="2015-09-17T17:00:0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x v="1556"/>
    <d v="2016-07-04T03:40:24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x v="1557"/>
    <d v="2014-09-20T15:40:33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x v="1558"/>
    <d v="2015-08-28T12:12:00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x v="1559"/>
    <d v="2015-04-29T01:16:39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x v="1560"/>
    <d v="2014-11-13T01:29:53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x v="1561"/>
    <d v="2013-11-07T02:00:0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x v="1562"/>
    <d v="2009-12-02T00:50:0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x v="1563"/>
    <d v="2014-03-14T16:49:1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x v="1564"/>
    <d v="2015-05-28T20:05:0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x v="1565"/>
    <d v="2011-06-08T17:31:01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x v="1566"/>
    <d v="2016-07-27T22:00:00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x v="1567"/>
    <d v="2014-02-17T00:00:00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x v="1568"/>
    <d v="2014-12-24T01:29:45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x v="1569"/>
    <d v="2013-05-25T16:18:34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x v="1570"/>
    <d v="2016-04-08T18:31:22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x v="1571"/>
    <d v="2015-06-19T18:28:0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x v="1572"/>
    <d v="2016-02-28T23:59:00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x v="1573"/>
    <d v="2017-04-01T03:59:00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x v="1574"/>
    <d v="2015-02-17T22:15:29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x v="1575"/>
    <d v="2014-07-09T12:34:56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x v="1576"/>
    <d v="2015-06-30T21:06:08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x v="1577"/>
    <d v="2012-07-24T20:20:48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x v="1578"/>
    <d v="2010-09-02T02:00:00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x v="1579"/>
    <d v="2013-08-28T23:54:5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x v="1580"/>
    <d v="2012-05-21T01:12:06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x v="1581"/>
    <d v="2015-12-19T10:46:30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x v="1582"/>
    <d v="2015-10-26T21:20:00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x v="1583"/>
    <d v="2014-09-25T21:43:11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x v="1584"/>
    <d v="2014-05-30T15:35:01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x v="1585"/>
    <d v="2016-12-25T11:00:00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x v="1586"/>
    <d v="2015-04-05T01:30:22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x v="1587"/>
    <d v="2014-12-13T22:49:25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x v="1588"/>
    <d v="2015-01-31T20:12:0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x v="1589"/>
    <d v="2015-10-09T23:38:06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x v="1590"/>
    <d v="2015-09-23T20:34:24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x v="1591"/>
    <d v="2016-04-03T16:25:41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x v="1592"/>
    <d v="2015-03-28T00:44:45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x v="1593"/>
    <d v="2015-02-28T20:17:35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x v="1594"/>
    <d v="2016-05-15T16:21:00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x v="1595"/>
    <d v="2014-06-18T20:13:0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x v="1596"/>
    <d v="2014-12-13T11:19:2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x v="1597"/>
    <d v="2016-09-20T08:29:57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x v="1598"/>
    <d v="2015-07-26T16:00:58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x v="1599"/>
    <d v="2016-04-08T11:56:16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x v="1600"/>
    <d v="2014-07-15T05:11:00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x v="1601"/>
    <d v="2011-05-05T02:13:53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x v="1602"/>
    <d v="2011-10-14T23:00:00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x v="1603"/>
    <d v="2012-01-28T04:04:1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x v="1604"/>
    <d v="2012-03-17T19:17:15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x v="1605"/>
    <d v="2011-08-01T07:00:00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x v="1606"/>
    <d v="2011-03-24T01:40:38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x v="1607"/>
    <d v="2012-06-14T19:24:1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x v="1608"/>
    <d v="2014-01-01T05:26:00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x v="1609"/>
    <d v="2011-11-02T08:00:00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x v="1610"/>
    <d v="2012-12-15T22:11:50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x v="1611"/>
    <d v="2013-06-05T00:00:32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x v="1612"/>
    <d v="2013-01-02T20:59:44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x v="1613"/>
    <d v="2012-07-22T01:40:02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x v="1614"/>
    <d v="2014-08-03T17:00:00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x v="1615"/>
    <d v="2011-12-13T02:13:16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x v="1616"/>
    <d v="2012-11-22T22:00:00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x v="1617"/>
    <d v="2013-11-01T19:00:00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x v="1618"/>
    <d v="2013-03-08T15:42:15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x v="1619"/>
    <d v="2014-09-15T04:28:06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x v="1620"/>
    <d v="2013-02-23T08:09:00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x v="1621"/>
    <d v="2012-05-28T03:59:00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x v="1622"/>
    <d v="2014-12-17T07:59:00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x v="1623"/>
    <d v="2013-08-27T16:31:29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x v="1624"/>
    <d v="2013-01-09T08:48:55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x v="1625"/>
    <d v="2012-09-11T16:47:33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x v="1626"/>
    <d v="2013-12-01T21:21:07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x v="1627"/>
    <d v="2012-11-26T04:59:00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x v="1628"/>
    <d v="2014-06-17T17:41:22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x v="1629"/>
    <d v="2014-02-20T20:48:53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x v="1630"/>
    <d v="2012-03-02T06:59:00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x v="1631"/>
    <d v="2012-10-12T20:37:4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x v="1632"/>
    <d v="2011-09-24T08:10:54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x v="1633"/>
    <d v="2012-01-16T05:00: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x v="1634"/>
    <d v="2011-06-02T05:59:00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x v="1635"/>
    <d v="2016-07-11T20:51:01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x v="1636"/>
    <d v="2011-06-12T04:00:00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x v="1637"/>
    <d v="2009-12-31T23:39:00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x v="1638"/>
    <d v="2013-02-28T21:25:00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x v="1639"/>
    <d v="2012-03-03T15:39:25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x v="1640"/>
    <d v="2010-08-03T01:59:00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x v="1641"/>
    <d v="2014-12-19T14:19:0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x v="1642"/>
    <d v="2011-06-14T00:35:27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x v="1643"/>
    <d v="2012-09-24T19:46:5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x v="1644"/>
    <d v="2012-11-22T02:26:0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x v="1645"/>
    <d v="2013-09-18T14:49:00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x v="1646"/>
    <d v="2014-08-14T18:11:00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x v="1647"/>
    <d v="2012-06-09T09:49:37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x v="1648"/>
    <d v="2011-03-20T15:54:42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x v="1649"/>
    <d v="2014-05-23T16:25:55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x v="1650"/>
    <d v="2013-10-09T10:27:17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x v="1651"/>
    <d v="2011-04-26T06:59:00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x v="1652"/>
    <d v="2013-11-24T12:49:53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x v="1653"/>
    <d v="2011-04-24T20:01:36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x v="1654"/>
    <d v="2012-04-18T21:22:40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x v="1655"/>
    <d v="2012-04-05T18:00:20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x v="1656"/>
    <d v="2012-12-13T22:17:32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x v="1657"/>
    <d v="2012-05-24T18:46:08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x v="1658"/>
    <d v="2012-12-18T14:20:00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x v="1659"/>
    <d v="2013-12-17T12:00:00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x v="1660"/>
    <d v="2016-04-30T21:59:00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x v="1661"/>
    <d v="2016-01-17T21:00:00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x v="1662"/>
    <d v="2011-12-31T05:45:36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x v="1663"/>
    <d v="2015-02-01T00:31:47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x v="1664"/>
    <d v="2012-03-16T03:59:00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x v="1665"/>
    <d v="2011-02-22T03:00:00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x v="1666"/>
    <d v="2013-03-28T05:04:33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x v="1667"/>
    <d v="2014-03-11T06:59:00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x v="1668"/>
    <d v="2011-11-28T04:35:39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x v="1669"/>
    <d v="2016-05-31T21:14:36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x v="1670"/>
    <d v="2010-07-05T04:00:00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x v="1671"/>
    <d v="2016-08-01T13:03:34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x v="1672"/>
    <d v="2012-06-04T15:45:30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x v="1673"/>
    <d v="2015-03-06T21:04:52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x v="1674"/>
    <d v="2016-08-18T06:59:00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x v="1675"/>
    <d v="2011-10-16T22:03:00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x v="1676"/>
    <d v="2012-04-21T03:59:00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x v="1677"/>
    <d v="2016-04-16T05:59:00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x v="1678"/>
    <d v="2014-02-06T20:31:11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x v="1679"/>
    <d v="2011-07-22T01:39:0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x v="1680"/>
    <d v="2014-07-12T18:11:07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x v="1681"/>
    <d v="2017-03-29T02:00:00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x v="1682"/>
    <d v="2017-04-14T04:07:4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x v="1683"/>
    <d v="2017-04-07T18:45:38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x v="1684"/>
    <d v="2017-03-17T18:34: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x v="1685"/>
    <d v="2017-03-24T05:00:2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x v="1686"/>
    <d v="2017-04-27T19:15:19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x v="1687"/>
    <d v="2017-04-10T20:15:00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x v="1688"/>
    <d v="2017-04-09T11:49:54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x v="1689"/>
    <d v="2017-03-16T21:37:1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x v="1690"/>
    <d v="2017-04-06T09:20:42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x v="1691"/>
    <d v="2017-04-03T01:00:00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x v="1692"/>
    <d v="2017-03-26T23:59:00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x v="1693"/>
    <d v="2017-04-09T20:00:00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x v="1694"/>
    <d v="2017-03-27T04:36:0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x v="1695"/>
    <d v="2017-04-10T01:00:00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x v="1696"/>
    <d v="2017-04-01T00:40:11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x v="1697"/>
    <d v="2017-04-09T23:47:28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x v="1698"/>
    <d v="2017-03-26T03:33:0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x v="1699"/>
    <d v="2017-04-11T20:44:0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x v="1700"/>
    <d v="2017-04-01T04:00:00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x v="1701"/>
    <d v="2015-01-15T15:56:45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x v="1702"/>
    <d v="2015-03-30T19:52:3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x v="1703"/>
    <d v="2015-08-31T06:45:37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x v="1704"/>
    <d v="2015-02-16T03:21:13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x v="1705"/>
    <d v="2015-09-09T16:00:0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x v="1706"/>
    <d v="2015-08-23T07:21:12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x v="1707"/>
    <d v="2016-03-28T16:18:15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x v="1708"/>
    <d v="2016-05-01T20:48:26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x v="1709"/>
    <d v="2014-08-31T19:39:00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x v="1710"/>
    <d v="2016-01-18T13:00:00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x v="1711"/>
    <d v="2014-09-01T15:30:34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x v="1712"/>
    <d v="2015-06-30T21:55:53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x v="1713"/>
    <d v="2014-10-05T19:13:3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x v="1714"/>
    <d v="2015-05-01T22:02:41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x v="1715"/>
    <d v="2015-03-31T03:22:0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x v="1716"/>
    <d v="2016-12-09T14:51:39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x v="1717"/>
    <d v="2016-04-21T04:00:00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x v="1718"/>
    <d v="2016-05-14T04:59:0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x v="1719"/>
    <d v="2014-09-17T12:49:5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x v="1720"/>
    <d v="2014-11-09T19:47:51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x v="1721"/>
    <d v="2015-12-11T11:04:23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x v="1722"/>
    <d v="2016-04-03T00:10:0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x v="1723"/>
    <d v="2015-07-01T06:00:00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x v="1724"/>
    <d v="2014-10-30T22:22:42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x v="1725"/>
    <d v="2014-08-24T23:14:09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x v="1726"/>
    <d v="2014-06-27T22:04:2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x v="1727"/>
    <d v="2015-04-05T11:00:0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x v="1728"/>
    <d v="2015-10-21T15:01:14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x v="1729"/>
    <d v="2016-06-10T01:15:06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x v="1730"/>
    <d v="2015-10-25T02:06:23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x v="1731"/>
    <d v="2015-06-11T15:00:0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x v="1732"/>
    <d v="2016-01-16T05:00:0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x v="1733"/>
    <d v="2016-09-13T21:30:0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x v="1734"/>
    <d v="2015-05-08T00:52:36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x v="1735"/>
    <d v="2016-08-07T19:32:25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x v="1736"/>
    <d v="2015-11-08T21:40:3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x v="1737"/>
    <d v="2015-07-20T22:46:32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x v="1738"/>
    <d v="2014-10-02T20:59:02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x v="1739"/>
    <d v="2016-05-04T19:58:52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x v="1740"/>
    <d v="2015-07-16T19:37:02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x v="1741"/>
    <d v="2015-06-10T15:04:31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x v="1742"/>
    <d v="2017-01-07T21:00:00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x v="1743"/>
    <d v="2016-08-27T03:59:00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x v="1744"/>
    <d v="2015-03-08T13:31:17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x v="1745"/>
    <d v="2016-12-22T02:00:00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x v="1746"/>
    <d v="2016-11-24T02:00:00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x v="1747"/>
    <d v="2015-11-13T15:00:00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x v="1748"/>
    <d v="2015-09-02T22:49:03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x v="1749"/>
    <d v="2017-03-01T19:00:00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x v="1750"/>
    <d v="2016-04-19T20:05:04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x v="1751"/>
    <d v="2015-03-19T17:45:23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x v="1752"/>
    <d v="2016-10-14T06:04:42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x v="1753"/>
    <d v="2016-03-21T16:59:2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x v="1754"/>
    <d v="2015-04-03T20:02:33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x v="1755"/>
    <d v="2015-10-05T18:56:01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x v="1756"/>
    <d v="2016-08-29T04:01:09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x v="1757"/>
    <d v="2017-01-28T19:29:00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x v="1758"/>
    <d v="2016-07-14T22:56:32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x v="1759"/>
    <d v="2015-03-25T18:53:49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x v="1760"/>
    <d v="2016-02-25T16:08:33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x v="1761"/>
    <d v="2015-09-12T13:37:40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x v="1762"/>
    <d v="2016-03-11T23:34:0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x v="1763"/>
    <d v="2016-10-23T20:50:40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x v="1764"/>
    <d v="2014-08-03T11:39:39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x v="1765"/>
    <d v="2014-08-13T23:31:52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x v="1766"/>
    <d v="2014-08-25T20:38:08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x v="1767"/>
    <d v="2014-08-03T15:48:04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x v="1768"/>
    <d v="2014-09-27T13:27:2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x v="1769"/>
    <d v="2015-01-13T19:39:19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x v="1770"/>
    <d v="2014-10-14T18:43:14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x v="1771"/>
    <d v="2014-10-23T23:30:40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x v="1772"/>
    <d v="2014-07-06T17:13: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x v="1773"/>
    <d v="2015-01-19T18:14:58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x v="1774"/>
    <d v="2014-11-29T14:59:00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x v="1775"/>
    <d v="2014-10-24T23:26:00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x v="1776"/>
    <d v="2014-10-29T22:57:51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x v="1777"/>
    <d v="2015-02-20T08:34:13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x v="1778"/>
    <d v="2015-03-27T19:43:15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x v="1779"/>
    <d v="2016-09-02T16:36:20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x v="1780"/>
    <d v="2016-07-02T14:25:10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x v="1781"/>
    <d v="2016-09-15T14:49:0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x v="1782"/>
    <d v="2016-02-21T13:48:09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x v="1783"/>
    <d v="2015-05-21T22:47:58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x v="1784"/>
    <d v="2015-01-31T03:25:00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x v="1785"/>
    <d v="2014-10-16T00:00:00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x v="1786"/>
    <d v="2014-12-15T13:12:57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x v="1787"/>
    <d v="2015-04-04T14:43:57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x v="1788"/>
    <d v="2014-10-31T22:45:4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x v="1789"/>
    <d v="2015-01-12T06:00:0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x v="1790"/>
    <d v="2015-02-05T16:11:1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x v="1791"/>
    <d v="2015-01-29T17:46:05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x v="1792"/>
    <d v="2015-08-10T06:59:00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x v="1793"/>
    <d v="2014-11-27T22:24:00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x v="1794"/>
    <d v="2015-02-11T13:13:42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x v="1795"/>
    <d v="2016-10-14T16:00:00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x v="1796"/>
    <d v="2016-07-24T10:32:46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x v="1797"/>
    <d v="2016-12-15T13:39:4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x v="1798"/>
    <d v="2016-02-04T07:50:33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x v="1799"/>
    <d v="2014-11-11T21:13:28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x v="1800"/>
    <d v="2016-10-10T14:32:50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x v="1801"/>
    <d v="2015-12-15T12:10:00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x v="1802"/>
    <d v="2015-06-27T21:59:00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x v="1803"/>
    <d v="2015-02-14T01:43:02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x v="1804"/>
    <d v="2015-11-14T17:16:44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x v="1805"/>
    <d v="2015-10-02T18:00:00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x v="1806"/>
    <d v="2014-09-30T15:19:09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x v="1807"/>
    <d v="2014-09-28T01:38:33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x v="1808"/>
    <d v="2017-02-11T16:20:30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x v="1809"/>
    <d v="2015-03-01T21:47:19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x v="1810"/>
    <d v="2014-08-21T21:50:26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x v="1811"/>
    <d v="2014-10-24T04:00:00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x v="1812"/>
    <d v="2016-07-03T07:38:5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x v="1813"/>
    <d v="2014-08-08T21:20:12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x v="1814"/>
    <d v="2015-02-28T07:32:16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x v="1815"/>
    <d v="2015-07-01T21:45:37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x v="1816"/>
    <d v="2016-07-25T19:00:00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x v="1817"/>
    <d v="2017-01-30T06:59:00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x v="1818"/>
    <d v="2015-04-03T04:37:3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x v="1819"/>
    <d v="2014-07-30T18:03:16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x v="1820"/>
    <d v="2015-04-01T01:01:30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x v="1821"/>
    <d v="2012-03-03T07:39:27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x v="1822"/>
    <d v="2014-01-31T19:01: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x v="1823"/>
    <d v="2012-10-24T16:26:1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x v="1824"/>
    <d v="2014-01-08T02:08: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x v="1825"/>
    <d v="2013-07-11T20:01:43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x v="1826"/>
    <d v="2014-02-17T22:10:17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x v="1827"/>
    <d v="2011-03-03T07:49:2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x v="1828"/>
    <d v="2014-05-09T22:00:00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x v="1829"/>
    <d v="2011-01-21T22:00:00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x v="1830"/>
    <d v="2014-02-24T16:25:07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x v="1831"/>
    <d v="2012-05-12T23:54:2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x v="1832"/>
    <d v="2011-03-04T12:57:07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x v="1833"/>
    <d v="2013-03-02T07:59:00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x v="1834"/>
    <d v="2015-01-24T23:08:15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x v="1835"/>
    <d v="2016-03-31T15:51:11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x v="1836"/>
    <d v="2013-02-17T19:25:29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x v="1837"/>
    <d v="2012-03-18T00:08:55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x v="1838"/>
    <d v="2011-10-01T03:00:00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x v="1839"/>
    <d v="2016-10-01T17:19:42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x v="1840"/>
    <d v="2013-05-07T04:59:00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x v="1841"/>
    <d v="2014-05-20T04:59:00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x v="1842"/>
    <d v="2015-03-02T05:59:00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x v="1843"/>
    <d v="2011-02-20T23:52:34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x v="1844"/>
    <d v="2011-06-11T03:00:00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x v="1845"/>
    <d v="2016-06-17T04:55: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x v="1846"/>
    <d v="2012-12-15T15:36:17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x v="1847"/>
    <d v="2015-04-21T05:40:32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x v="1848"/>
    <d v="2011-07-31T06:59:00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x v="1849"/>
    <d v="2012-10-17T20:17:39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x v="1850"/>
    <d v="2014-07-10T23:01:40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x v="1851"/>
    <d v="2014-07-28T01:00:00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x v="1852"/>
    <d v="2015-04-25T00:00:00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x v="1853"/>
    <d v="2012-11-14T02:26:57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x v="1854"/>
    <d v="2013-05-24T00:30:37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x v="1855"/>
    <d v="2014-01-06T12:55:40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x v="1856"/>
    <d v="2014-07-18T20:31:12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x v="1857"/>
    <d v="2014-09-12T18:26:53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x v="1858"/>
    <d v="2011-12-16T05:48:41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x v="1859"/>
    <d v="2011-09-22T18:28:49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x v="1860"/>
    <d v="2014-02-06T17:01:24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x v="1861"/>
    <d v="2015-01-26T07:12:21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x v="1862"/>
    <d v="2017-03-08T07:30:00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x v="1863"/>
    <d v="2014-06-12T19:08:05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x v="1864"/>
    <d v="2014-05-04T17:11:40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x v="1865"/>
    <d v="2016-11-06T09:49:07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x v="1866"/>
    <d v="2017-03-01T04:00:00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x v="1867"/>
    <d v="2016-11-05T22:11:52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x v="1868"/>
    <d v="2015-12-15T07:59:00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x v="1869"/>
    <d v="2017-01-04T00:04:09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x v="1870"/>
    <d v="2016-01-31T04:17:00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x v="1871"/>
    <d v="2014-11-20T19:48:21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x v="1872"/>
    <d v="2015-06-30T03:06:4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x v="1873"/>
    <d v="2015-07-08T16:45:0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x v="1874"/>
    <d v="2016-06-28T23:15:33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x v="1875"/>
    <d v="2016-08-06T21:35:08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x v="1876"/>
    <d v="2014-06-16T06:50:05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x v="1877"/>
    <d v="2015-03-01T00:42:05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x v="1878"/>
    <d v="2014-06-13T00:12:35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x v="1879"/>
    <d v="2016-03-14T14:35:29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x v="1880"/>
    <d v="2016-03-30T12:36:20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x v="1881"/>
    <d v="2015-03-10T02:39:4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x v="1882"/>
    <d v="2012-07-10T23:48:00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x v="1883"/>
    <d v="2012-04-08T21:45:0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x v="1884"/>
    <d v="2012-11-27T12:00:00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x v="1885"/>
    <d v="2012-08-10T22:00:00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x v="1886"/>
    <d v="2014-11-12T22:45:38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x v="1887"/>
    <d v="2015-12-03T21:30:00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x v="1888"/>
    <d v="2010-06-01T04:59:00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x v="1889"/>
    <d v="2013-03-11T18:02:26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x v="1890"/>
    <d v="2012-12-15T18:52:0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x v="1891"/>
    <d v="2010-07-22T06:00:00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x v="1892"/>
    <d v="2011-06-07T15:18: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x v="1893"/>
    <d v="2011-04-16T03:59:00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x v="1894"/>
    <d v="2012-02-12T21:43:03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x v="1895"/>
    <d v="2015-10-20T17:55:2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x v="1896"/>
    <d v="2012-04-12T17:02:45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x v="1897"/>
    <d v="2014-03-04T21:00:00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x v="1898"/>
    <d v="2016-02-01T18:00:00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x v="1899"/>
    <d v="2015-03-25T21:36:06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x v="1900"/>
    <d v="2012-10-06T09:59:00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x v="1901"/>
    <d v="2015-05-22T13:00:00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x v="1902"/>
    <d v="2015-03-04T18:57:27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x v="1903"/>
    <d v="2017-01-27T18:29:51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x v="1904"/>
    <d v="2016-01-02T16:27:0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x v="1905"/>
    <d v="2014-09-07T22:13:14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x v="1906"/>
    <d v="2016-06-23T16:06:23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x v="1907"/>
    <d v="2014-05-23T14:05:25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x v="1908"/>
    <d v="2016-12-29T22:01:40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x v="1909"/>
    <d v="2014-10-23T10:17:59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x v="1910"/>
    <d v="2015-10-31T22:45:00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x v="1911"/>
    <d v="2014-08-09T00:48:5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x v="1912"/>
    <d v="2015-06-04T05:26:00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x v="1913"/>
    <d v="2014-10-08T12:16:18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x v="1914"/>
    <d v="2014-11-01T03:59:00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x v="1915"/>
    <d v="2014-09-02T01:10:2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x v="1916"/>
    <d v="2016-11-07T18:12:55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x v="1917"/>
    <d v="2017-02-10T06:28:5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x v="1918"/>
    <d v="2014-08-12T18:57:31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x v="1919"/>
    <d v="2015-05-19T21:00:49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x v="1920"/>
    <d v="2015-10-21T23:00:00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x v="1921"/>
    <d v="2012-07-14T05:19:03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x v="1922"/>
    <d v="2013-12-12T06:08:27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x v="1923"/>
    <d v="2011-09-27T04:59:00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x v="1924"/>
    <d v="2014-01-15T19:33:00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x v="1925"/>
    <d v="2013-10-11T00:00:00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x v="1926"/>
    <d v="2010-11-02T00:26:00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x v="1927"/>
    <d v="2012-03-08T04:59:00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x v="1928"/>
    <d v="2013-05-07T15:33:14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x v="1929"/>
    <d v="2011-07-05T00:31:06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x v="1930"/>
    <d v="2013-07-07T13:24:42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x v="1931"/>
    <d v="2012-05-22T03:30:00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x v="1932"/>
    <d v="2012-01-24T19:26:13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x v="1933"/>
    <d v="2014-09-27T03:08:27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x v="1934"/>
    <d v="2011-12-25T05:00:00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x v="1935"/>
    <d v="2014-06-21T04:59:00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x v="1936"/>
    <d v="2011-12-06T05:59:00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x v="1937"/>
    <d v="2012-06-15T03:59:00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x v="1938"/>
    <d v="2013-07-02T05:00:00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x v="1939"/>
    <d v="2013-03-10T22:38:28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x v="1940"/>
    <d v="2011-06-15T03:59:00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x v="1941"/>
    <d v="2014-05-15T06:58:5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x v="1942"/>
    <d v="2011-07-04T19:52:20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x v="1943"/>
    <d v="2016-08-11T06:28:36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x v="1944"/>
    <d v="2014-05-01T14:01:30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x v="1945"/>
    <d v="2015-07-12T06:02:3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x v="1946"/>
    <d v="2014-04-20T02:36:01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x v="1947"/>
    <d v="2009-11-23T05:59:00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x v="1948"/>
    <d v="2016-06-06T17:02:00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x v="1949"/>
    <d v="2014-07-10T10:09:1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x v="1950"/>
    <d v="2011-04-22T04:21:13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x v="1951"/>
    <d v="2016-11-07T11:05:37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x v="1952"/>
    <d v="2013-10-16T14:33:3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x v="1953"/>
    <d v="2012-03-02T03:00:00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x v="1954"/>
    <d v="2016-03-12T05:00:00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x v="1955"/>
    <d v="2012-05-23T19:00:00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x v="1956"/>
    <d v="2015-04-18T21:10:05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x v="1957"/>
    <d v="2012-10-27T02:21:53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x v="1958"/>
    <d v="2013-03-23T22:42:41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x v="1959"/>
    <d v="2014-10-01T00:00:00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x v="1960"/>
    <d v="2014-12-21T08:42:21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x v="1961"/>
    <d v="2012-10-06T03:59:00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x v="1962"/>
    <d v="2014-05-13T18:43:56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x v="1963"/>
    <d v="2014-09-16T10:18:54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x v="1964"/>
    <d v="2016-04-22T06:32:52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x v="1965"/>
    <d v="2012-01-12T01:00:00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x v="1966"/>
    <d v="2014-08-14T12:58:18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x v="1967"/>
    <d v="2014-05-01T15:55:29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x v="1968"/>
    <d v="2016-12-03T15:05:15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x v="1969"/>
    <d v="2016-08-05T19:01:08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x v="1970"/>
    <d v="2013-04-20T03:38:21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x v="1971"/>
    <d v="2013-11-15T04:00:00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x v="1972"/>
    <d v="2012-11-18T01:17:24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x v="1973"/>
    <d v="2016-08-06T07:00:00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x v="1974"/>
    <d v="2013-08-19T08:01:09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x v="1975"/>
    <d v="2013-03-10T18:07:31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x v="1976"/>
    <d v="2013-07-13T21:35:25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x v="1977"/>
    <d v="2015-12-19T07:59:00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x v="1978"/>
    <d v="2012-06-12T07:00:00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x v="1979"/>
    <d v="2015-11-19T04:59:00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x v="1980"/>
    <d v="2016-04-03T12:01: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x v="1981"/>
    <d v="2014-07-09T17:24:2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x v="1982"/>
    <d v="2016-12-04T15:04:47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x v="1983"/>
    <d v="2016-09-02T07:00:00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x v="1984"/>
    <d v="2014-11-30T19:58:01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x v="1985"/>
    <d v="2016-08-02T23:00:00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x v="1986"/>
    <d v="2016-03-14T09:24:43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x v="1987"/>
    <d v="2015-03-01T15:21:1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x v="1988"/>
    <d v="2015-08-20T18:19:02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x v="1989"/>
    <d v="2016-12-11T16:20:08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x v="1990"/>
    <d v="2016-02-13T04:42:12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x v="1991"/>
    <d v="2015-07-03T21:26:26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x v="1992"/>
    <d v="2015-02-18T03:26:31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x v="1993"/>
    <d v="2015-12-21T14:07:17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x v="1994"/>
    <d v="2016-12-07T01:09:02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x v="1995"/>
    <d v="2015-07-16T21:38:56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x v="1996"/>
    <d v="2014-07-10T19:40:11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x v="1997"/>
    <d v="2014-08-26T22:20:12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x v="1998"/>
    <d v="2014-08-01T02:50:38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x v="1999"/>
    <d v="2014-11-13T12:35:08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x v="2000"/>
    <d v="2016-01-06T22:50: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x v="2001"/>
    <d v="2015-06-12T20:00:00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x v="2002"/>
    <d v="2017-01-23T17:05:43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x v="2003"/>
    <d v="2010-07-02T23:00:00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x v="2004"/>
    <d v="2014-07-10T14:31:03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x v="2005"/>
    <d v="2013-10-16T03:59:00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x v="2006"/>
    <d v="2014-12-03T13:00:45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x v="2007"/>
    <d v="2010-08-24T04:00:00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x v="2008"/>
    <d v="2011-09-19T14:30:22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x v="2009"/>
    <d v="2016-11-23T08:45:43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x v="2010"/>
    <d v="2016-08-18T23:54:51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x v="2011"/>
    <d v="2016-01-11T23:00:00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x v="2012"/>
    <d v="2015-02-05T19:44:01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x v="2013"/>
    <d v="2016-07-08T23:03:34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x v="2014"/>
    <d v="2013-03-25T04:08:59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x v="2015"/>
    <d v="2011-09-09T21:02:43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x v="2016"/>
    <d v="2013-03-09T21:08:19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x v="2017"/>
    <d v="2012-03-24T04:00:00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x v="2018"/>
    <d v="2015-08-13T08:46:49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x v="2019"/>
    <d v="2016-09-22T17:00:2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x v="2020"/>
    <d v="2014-05-14T23:04:00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x v="2021"/>
    <d v="2014-09-24T01:41:37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x v="2022"/>
    <d v="2016-06-11T13:39:32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x v="2023"/>
    <d v="2015-06-11T10:05:53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x v="2024"/>
    <d v="2012-08-13T03:00:00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x v="2025"/>
    <d v="2015-06-11T04:25:46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x v="2026"/>
    <d v="2014-04-21T03:59:00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x v="2027"/>
    <d v="2015-03-30T18:31:59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x v="2028"/>
    <d v="2010-03-15T21:55:00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x v="2029"/>
    <d v="2014-08-27T00:31:2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x v="2030"/>
    <d v="2012-11-29T23:54:56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x v="2031"/>
    <d v="2015-01-09T01:00:00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x v="2032"/>
    <d v="2016-12-15T05:00:00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x v="2033"/>
    <d v="2014-04-26T01:58:38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x v="2034"/>
    <d v="2015-05-07T06:58:00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x v="2035"/>
    <d v="2015-12-19T01:00:00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x v="2036"/>
    <d v="2014-05-09T20:45:19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x v="2037"/>
    <d v="2013-12-30T06:02:33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x v="2038"/>
    <d v="2013-07-01T18:00:00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x v="2039"/>
    <d v="2016-12-01T04:59:00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x v="2040"/>
    <d v="2013-11-15T23:15:03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x v="2041"/>
    <d v="2016-11-10T13:37:07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x v="2042"/>
    <d v="2016-01-22T16:59:3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x v="2043"/>
    <d v="2016-12-11T04:59:00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x v="2044"/>
    <d v="2015-06-13T16:25:1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x v="2045"/>
    <d v="2012-07-09T02:07:2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x v="2046"/>
    <d v="2013-05-23T04:07:24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x v="2047"/>
    <d v="2015-04-17T00:00:00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x v="2048"/>
    <d v="2013-05-23T15:38:11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x v="2049"/>
    <d v="2013-12-02T22:59:00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x v="2050"/>
    <d v="2015-05-31T01:42:58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x v="2051"/>
    <d v="2013-12-26T00:32:17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x v="2052"/>
    <d v="2016-02-20T02:00:53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x v="2053"/>
    <d v="2015-11-25T15:49:11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x v="2054"/>
    <d v="2014-05-02T12:30:10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x v="2055"/>
    <d v="2014-12-03T04:00:00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x v="2056"/>
    <d v="2013-04-17T18:15:4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x v="2057"/>
    <d v="2016-02-26T11:52:1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x v="2058"/>
    <d v="2015-03-02T20:00:00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x v="2059"/>
    <d v="2016-01-31T21:59:00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x v="2060"/>
    <d v="2014-07-23T15:25:50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x v="2061"/>
    <d v="2016-12-31T18:20:54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x v="2062"/>
    <d v="2016-03-24T08:11:38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x v="2063"/>
    <d v="2016-05-15T17:35:01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x v="2064"/>
    <d v="2013-05-31T12:00:00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x v="2065"/>
    <d v="2013-12-25T08:00:29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x v="2066"/>
    <d v="2014-08-23T18:31:23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x v="2067"/>
    <d v="2015-05-24T20:29:3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x v="2068"/>
    <d v="2016-10-20T20:11:55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x v="2069"/>
    <d v="2016-01-02T23:19:5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x v="2070"/>
    <d v="2016-06-28T15:45:23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x v="2071"/>
    <d v="2016-10-02T06:41:24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x v="2072"/>
    <d v="2016-05-07T13:57:12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x v="2073"/>
    <d v="2015-05-08T16:01:5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x v="2074"/>
    <d v="2016-05-06T19:49:42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x v="2075"/>
    <d v="2013-07-25T16:21:28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x v="2076"/>
    <d v="2014-07-23T21:08:09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x v="2077"/>
    <d v="2015-06-05T21:00:00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x v="2078"/>
    <d v="2016-12-18T18:30:57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x v="2079"/>
    <d v="2015-06-25T19:00:00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x v="2080"/>
    <d v="2015-11-11T23:58:20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x v="2081"/>
    <d v="2012-05-16T04:59:00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x v="2082"/>
    <d v="2011-11-24T03:53:16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x v="2083"/>
    <d v="2012-06-04T17:19:55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x v="2084"/>
    <d v="2014-05-04T06:59:00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x v="2085"/>
    <d v="2012-07-15T20:03:07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x v="2086"/>
    <d v="2011-12-14T04:59:00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x v="2087"/>
    <d v="2011-09-08T04:54:18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x v="2088"/>
    <d v="2010-09-11T03:59:00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x v="2089"/>
    <d v="2013-08-02T01:49:5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x v="2090"/>
    <d v="2013-02-24T09:09:1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x v="2091"/>
    <d v="2011-03-01T20:00:00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x v="2092"/>
    <d v="2011-10-07T16:58:52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x v="2093"/>
    <d v="2012-12-22T21:30:32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x v="2094"/>
    <d v="2012-03-05T03:00:00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x v="2095"/>
    <d v="2011-10-02T17:36:13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x v="2096"/>
    <d v="2012-10-26T03:59:00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x v="2097"/>
    <d v="2011-12-01T15:02:15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x v="2098"/>
    <d v="2012-03-08T02:43:55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x v="2099"/>
    <d v="2015-07-02T03:40:00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x v="2100"/>
    <d v="2012-06-30T03:59:00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x v="2101"/>
    <d v="2012-02-13T03:35:14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x v="2102"/>
    <d v="2011-05-05T20:50:48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x v="2103"/>
    <d v="2012-11-09T19:07:07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x v="2104"/>
    <d v="2013-05-31T00:00:0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x v="2105"/>
    <d v="2014-11-21T04:00:00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x v="2106"/>
    <d v="2013-01-26T05:09:34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x v="2107"/>
    <d v="2014-11-12T18:03:13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x v="2108"/>
    <d v="2012-09-10T03:55:00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x v="2109"/>
    <d v="2015-07-05T17:00:17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x v="2110"/>
    <d v="2014-05-28T04:59:00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x v="2111"/>
    <d v="2011-08-15T01:00:00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x v="2112"/>
    <d v="2013-04-15T22:16:33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x v="2113"/>
    <d v="2014-09-23T20:46:16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x v="2114"/>
    <d v="2010-12-09T04:59:00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x v="2115"/>
    <d v="2011-02-20T01:56:41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x v="2116"/>
    <d v="2012-10-02T18:40:03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x v="2117"/>
    <d v="2015-10-27T04:59:00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x v="2118"/>
    <d v="2011-07-24T20:08:56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x v="2119"/>
    <d v="2012-08-16T03:07:2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x v="2120"/>
    <d v="2014-01-01T23:08:56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x v="2121"/>
    <d v="2017-01-11T17:49:08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x v="2122"/>
    <d v="2017-01-07T07:12:49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x v="2123"/>
    <d v="2010-03-15T06:59:0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x v="2124"/>
    <d v="2010-11-30T05:00:0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x v="2125"/>
    <d v="2015-08-05T00:33:53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x v="2126"/>
    <d v="2014-12-08T23:21:27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x v="2127"/>
    <d v="2015-03-12T11:07:43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x v="2128"/>
    <d v="2014-09-21T18:32:4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x v="2129"/>
    <d v="2016-03-10T00:35:00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x v="2130"/>
    <d v="2014-08-16T02:04:2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x v="2131"/>
    <d v="2015-07-12T04:58:11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x v="2132"/>
    <d v="2014-02-03T11:41:3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x v="2133"/>
    <d v="2011-04-24T06:59:00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x v="2134"/>
    <d v="2013-04-27T21:16:31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x v="2135"/>
    <d v="2012-10-04T23:07:13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x v="2136"/>
    <d v="2013-10-19T12:13:06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x v="2137"/>
    <d v="2014-12-05T18:30:2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x v="2138"/>
    <d v="2013-11-09T01:18:59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x v="2139"/>
    <d v="2016-11-03T18:00:08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x v="2140"/>
    <d v="2013-01-11T20:00:24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x v="2141"/>
    <d v="2014-11-14T06:39:19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x v="2142"/>
    <d v="2015-12-30T16:50:10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x v="2143"/>
    <d v="2010-07-21T19:00:00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x v="2144"/>
    <d v="2013-09-14T13:07:20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x v="2145"/>
    <d v="2013-11-27T06:41:5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x v="2146"/>
    <d v="2016-02-11T16:18:3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x v="2147"/>
    <d v="2014-11-16T08:05:48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x v="2148"/>
    <d v="2015-04-02T16:36:2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x v="2149"/>
    <d v="2010-07-31T00:00:0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x v="2150"/>
    <d v="2016-07-13T06:49:59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x v="2151"/>
    <d v="2016-06-29T20:20:14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x v="2152"/>
    <d v="2014-03-15T18:58:2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x v="2153"/>
    <d v="2015-01-10T07:59:0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x v="2154"/>
    <d v="2014-01-28T15:10:27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x v="2155"/>
    <d v="2016-03-31T16:56:25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x v="2156"/>
    <d v="2013-09-16T20:30:06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x v="2157"/>
    <d v="2016-12-23T07:59:00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x v="2158"/>
    <d v="2013-02-04T20:29:34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x v="2159"/>
    <d v="2011-07-16T17:32:54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x v="2160"/>
    <d v="2012-05-19T17:05:05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x v="2161"/>
    <d v="2015-09-23T20:27:39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x v="2162"/>
    <d v="2014-07-24T18:23:11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x v="2163"/>
    <d v="2015-06-08T03:50:00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x v="2164"/>
    <d v="2016-06-25T03:59:00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x v="2165"/>
    <d v="2016-04-08T15:00:35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x v="2166"/>
    <d v="2014-12-05T21:06:58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x v="2167"/>
    <d v="2012-09-15T01:35:37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x v="2168"/>
    <d v="2017-02-10T05:00:00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x v="2169"/>
    <d v="2017-03-02T16:49:1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x v="2170"/>
    <d v="2015-08-22T18:00:22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x v="2171"/>
    <d v="2015-06-22T05:00:00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x v="2172"/>
    <d v="2015-04-18T13:55:2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x v="2173"/>
    <d v="2013-09-10T03:59:00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x v="2174"/>
    <d v="2016-05-05T13:01:47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x v="2175"/>
    <d v="2016-07-21T00:13:06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x v="2176"/>
    <d v="2015-05-02T15:11:49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x v="2177"/>
    <d v="2016-06-06T06:01:07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x v="2178"/>
    <d v="2017-01-18T15:16:37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x v="2179"/>
    <d v="2015-04-11T04:06:32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x v="2180"/>
    <d v="2015-11-13T17:04:28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x v="2181"/>
    <d v="2017-02-21T00:07:33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x v="2182"/>
    <d v="2014-10-02T21:37:05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x v="2183"/>
    <d v="2017-02-09T05:00:00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x v="2184"/>
    <d v="2016-01-25T16:00:00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x v="2185"/>
    <d v="2013-03-26T08:23:59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x v="2186"/>
    <d v="2016-09-07T02:00:00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x v="2187"/>
    <d v="2015-04-03T03:59:00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x v="2188"/>
    <d v="2016-10-25T17:00:00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x v="2189"/>
    <d v="2016-04-21T22:00:00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x v="2190"/>
    <d v="2016-03-23T06:59:00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x v="2191"/>
    <d v="2017-02-14T20:00:27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x v="2192"/>
    <d v="2016-12-15T23:00:00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x v="2193"/>
    <d v="2016-11-21T04:59:00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x v="2194"/>
    <d v="2016-03-26T17:11:30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x v="2195"/>
    <d v="2015-08-11T18:31:40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x v="2196"/>
    <d v="2016-12-02T07:00:00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x v="2197"/>
    <d v="2015-02-28T14:00:59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x v="2198"/>
    <d v="2015-11-14T13:20:00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x v="2199"/>
    <d v="2015-10-15T09:59:5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x v="2200"/>
    <d v="2015-07-06T03:00:00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x v="2201"/>
    <d v="2013-01-16T20:19:2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x v="2202"/>
    <d v="2012-11-01T20:22:4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x v="2203"/>
    <d v="2015-09-24T20:38:02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x v="2204"/>
    <d v="2013-03-09T07:28:39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x v="2205"/>
    <d v="2012-06-01T19:43:09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x v="2206"/>
    <d v="2012-04-16T06:10:24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x v="2207"/>
    <d v="2013-11-16T05:39:33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x v="2208"/>
    <d v="2012-04-07T04:00:00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x v="2209"/>
    <d v="2014-04-14T23:00:00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x v="2210"/>
    <d v="2012-04-14T17:36:00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x v="2211"/>
    <d v="2014-04-10T06:59:00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x v="2212"/>
    <d v="2013-11-04T01:00:00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x v="2213"/>
    <d v="2015-05-15T19:49:39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x v="2214"/>
    <d v="2014-02-06T19:00:48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x v="2215"/>
    <d v="2012-03-13T06:59:00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x v="2216"/>
    <d v="2015-07-23T18:02:25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x v="2217"/>
    <d v="2015-11-02T08:00:00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x v="2218"/>
    <d v="2012-08-29T00:00:00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x v="2219"/>
    <d v="2015-08-19T17:15:12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x v="2220"/>
    <d v="2013-07-27T01:27:16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x v="2221"/>
    <d v="2016-04-23T00:00:00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x v="2222"/>
    <d v="2012-01-28T18:54:07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x v="2223"/>
    <d v="2015-06-27T15:22:48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x v="2224"/>
    <d v="2016-10-29T19:00:00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x v="2225"/>
    <d v="2014-09-21T19:00:15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x v="2226"/>
    <d v="2016-02-12T04:59:00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x v="2227"/>
    <d v="2013-11-13T20:22:35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x v="2228"/>
    <d v="2015-08-16T06:40:36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x v="2229"/>
    <d v="2013-09-03T04:00:00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x v="2230"/>
    <d v="2014-04-25T21:08:4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x v="2231"/>
    <d v="2013-06-25T05:00:00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x v="2232"/>
    <d v="2014-07-19T03:00:00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x v="2233"/>
    <d v="2015-12-14T00:00:00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x v="2234"/>
    <d v="2017-01-05T19:47:27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x v="2235"/>
    <d v="2015-03-28T23:31:5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x v="2236"/>
    <d v="2016-02-01T14:48:43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x v="2237"/>
    <d v="2014-11-12T07:59:00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x v="2238"/>
    <d v="2017-03-10T14:55:16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x v="2239"/>
    <d v="2013-12-01T04:02:00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x v="2240"/>
    <d v="2016-04-22T19:49:04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x v="2241"/>
    <d v="2017-03-02T19:51:40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x v="2242"/>
    <d v="2013-11-27T03:02:00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x v="2243"/>
    <d v="2017-03-13T03:00:0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x v="2244"/>
    <d v="2016-10-16T20:30:00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x v="2245"/>
    <d v="2014-02-21T18:00:00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x v="2246"/>
    <d v="2015-09-04T19:00:10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x v="2247"/>
    <d v="2015-07-29T15:59:2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x v="2248"/>
    <d v="2016-12-14T21:01:18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x v="2249"/>
    <d v="2013-04-02T15:52:45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x v="2250"/>
    <d v="2016-12-03T01:07:53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x v="2251"/>
    <d v="2014-08-16T08:17:57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x v="2252"/>
    <d v="2016-08-06T07:52:1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x v="2253"/>
    <d v="2015-11-18T16:09:07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x v="2254"/>
    <d v="2017-01-24T15:32:4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x v="2255"/>
    <d v="2016-05-07T22:50:51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x v="2256"/>
    <d v="2016-11-22T10:50:46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x v="2257"/>
    <d v="2016-06-19T23:00:00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x v="2258"/>
    <d v="2015-06-11T18:01:27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x v="2259"/>
    <d v="2016-12-08T19:18:56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x v="2260"/>
    <d v="2014-03-26T23:24:10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x v="2261"/>
    <d v="2017-02-14T17:23:40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x v="2262"/>
    <d v="2014-11-18T00:00:00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x v="2263"/>
    <d v="2015-01-31T19:58:33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x v="2264"/>
    <d v="2016-05-23T03:00:00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x v="2265"/>
    <d v="2016-11-22T20:28:27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x v="2266"/>
    <d v="2016-04-27T02:00:00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x v="2267"/>
    <d v="2014-12-21T01:00:00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x v="2268"/>
    <d v="2017-03-12T01:58:35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x v="2269"/>
    <d v="2017-03-07T05:00:00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x v="2270"/>
    <d v="2017-01-10T21:59:00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x v="2271"/>
    <d v="2016-12-10T00:00:04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x v="2272"/>
    <d v="2015-12-07T16:47:16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x v="2273"/>
    <d v="2017-03-12T12:10:42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x v="2274"/>
    <d v="2014-02-23T12:00:57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x v="2275"/>
    <d v="2014-12-22T14:47:5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x v="2276"/>
    <d v="2014-01-05T15:38:09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x v="2277"/>
    <d v="2012-02-27T16:17:03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x v="2278"/>
    <d v="2016-01-03T22:59:00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x v="2279"/>
    <d v="2015-02-04T04:00:00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x v="2280"/>
    <d v="2015-09-17T14:59:51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x v="2281"/>
    <d v="2011-07-25T06:50:00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x v="2282"/>
    <d v="2016-01-14T04:11:26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x v="2283"/>
    <d v="2012-05-09T02:00:04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x v="2284"/>
    <d v="2011-03-12T04:00:00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x v="2285"/>
    <d v="2012-06-29T04:27:23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x v="2286"/>
    <d v="2013-09-06T03:59:00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x v="2287"/>
    <d v="2014-06-23T16:01:00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x v="2288"/>
    <d v="2012-06-26T18:00: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x v="2289"/>
    <d v="2013-12-06T23:22:00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x v="2290"/>
    <d v="2009-12-01T17:00:00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x v="2291"/>
    <d v="2012-04-23T04:00:00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x v="2292"/>
    <d v="2012-04-18T16:44:36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x v="2293"/>
    <d v="2012-09-25T03:59:00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x v="2294"/>
    <d v="2013-01-20T17:21:20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x v="2295"/>
    <d v="2013-01-26T22:54:16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x v="2296"/>
    <d v="2012-02-23T17:33:4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x v="2297"/>
    <d v="2012-03-14T03:59:00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x v="2298"/>
    <d v="2014-03-26T19:10: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x v="2299"/>
    <d v="2011-02-06T00:46:49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x v="2300"/>
    <d v="2012-06-28T17:26:56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x v="2301"/>
    <d v="2013-06-21T03:31:36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x v="2302"/>
    <d v="2013-12-31T07:00:00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x v="2303"/>
    <d v="2011-12-13T03:39:56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x v="2304"/>
    <d v="2011-01-01T04:59:00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x v="2305"/>
    <d v="2014-08-08T18:00:00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x v="2306"/>
    <d v="2012-03-10T04:02:09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x v="2307"/>
    <d v="2012-05-05T19:15:28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x v="2308"/>
    <d v="2014-08-29T01:00:00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x v="2309"/>
    <d v="2013-03-09T23:42:17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x v="2310"/>
    <d v="2013-03-21T18:03:35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x v="2311"/>
    <d v="2014-05-07T00:06:29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x v="2312"/>
    <d v="2014-04-18T23:00:00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x v="2313"/>
    <d v="2012-05-03T23:00:26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x v="2314"/>
    <d v="2012-06-07T13:14:1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x v="2315"/>
    <d v="2012-05-05T17:25:43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x v="2316"/>
    <d v="2009-12-09T18:24:00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x v="2317"/>
    <d v="2010-02-15T05:00:00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x v="2318"/>
    <d v="2009-09-26T03:59:00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x v="2319"/>
    <d v="2013-12-15T01:58:05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x v="2320"/>
    <d v="2014-04-02T18:36:40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x v="2321"/>
    <d v="2017-04-04T05:15:0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x v="2322"/>
    <d v="2017-04-09T20:29:2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x v="2323"/>
    <d v="2017-03-20T18:07:27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x v="2324"/>
    <d v="2017-03-26T20:14:45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x v="2325"/>
    <d v="2017-03-29T23:32:11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x v="2326"/>
    <d v="2017-04-30T17:00:00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x v="2327"/>
    <d v="2014-08-26T22:00:40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x v="2328"/>
    <d v="2015-06-14T18:45:37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x v="2329"/>
    <d v="2014-07-17T14:59: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x v="2330"/>
    <d v="2015-12-25T00:00:00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x v="2331"/>
    <d v="2014-08-18T00:08:10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x v="2332"/>
    <d v="2015-02-06T15:04:3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x v="2333"/>
    <d v="2014-05-29T17:50:00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x v="2334"/>
    <d v="2014-11-05T17:34:00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x v="2335"/>
    <d v="2014-06-11T13:44:03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x v="2336"/>
    <d v="2014-03-08T22:11:3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x v="2337"/>
    <d v="2014-06-26T15:22:2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x v="2338"/>
    <d v="2014-06-29T21:31:2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x v="2339"/>
    <d v="2016-12-19T07:59:00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x v="2340"/>
    <d v="2016-10-30T15:25:38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x v="2341"/>
    <d v="2015-07-12T19:31:44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x v="2342"/>
    <d v="2014-10-06T05:00:0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x v="2343"/>
    <d v="2016-01-08T19:47:00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x v="2344"/>
    <d v="2016-06-24T17:27:49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x v="2345"/>
    <d v="2015-03-31T23:39:0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x v="2346"/>
    <d v="2016-10-17T19:10:31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x v="2347"/>
    <d v="2016-08-25T14:34:36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x v="2348"/>
    <d v="2016-02-20T22:22:18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x v="2349"/>
    <d v="2015-08-11T18:37:08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x v="2350"/>
    <d v="2017-01-03T20:12:5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x v="2351"/>
    <d v="2015-04-30T02:25:39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x v="2352"/>
    <d v="2015-06-06T15:12:32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x v="2353"/>
    <d v="2015-04-21T16:13:42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x v="2354"/>
    <d v="2015-01-10T17:21:0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x v="2355"/>
    <d v="2015-05-02T22:02:16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x v="2356"/>
    <d v="2015-06-05T18:48:24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x v="2357"/>
    <d v="2015-10-17T14:52:58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x v="2358"/>
    <d v="2015-01-31T00:39:0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x v="2359"/>
    <d v="2015-08-03T15:35:24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x v="2360"/>
    <d v="2016-02-07T16:58:0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x v="2361"/>
    <d v="2016-04-30T22:00:0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x v="2362"/>
    <d v="2014-12-11T16:31:10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x v="2363"/>
    <d v="2015-12-29T00:16:4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x v="2364"/>
    <d v="2015-10-26T22:25:56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x v="2365"/>
    <d v="2016-01-17T23:00:0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x v="2366"/>
    <d v="2015-10-21T12:45:33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x v="2367"/>
    <d v="2016-04-25T22:16:56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x v="2368"/>
    <d v="2015-04-14T16:19: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x v="2369"/>
    <d v="2016-02-10T19:30:11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x v="2370"/>
    <d v="2014-12-18T04:32:2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x v="2371"/>
    <d v="2015-06-25T18:39:56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x v="2372"/>
    <d v="2015-04-24T01:39:31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x v="2373"/>
    <d v="2015-08-29T15:53:44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x v="2374"/>
    <d v="2015-02-12T20:14:2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x v="2375"/>
    <d v="2016-09-09T20:03:57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x v="2376"/>
    <d v="2015-12-10T22:12:4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x v="2377"/>
    <d v="2016-11-25T21:53:03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x v="2378"/>
    <d v="2015-08-26T00:18:5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x v="2379"/>
    <d v="2015-10-05T00:23:36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x v="2380"/>
    <d v="2015-10-01T19:02:22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x v="2381"/>
    <d v="2015-04-10T22:27:28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x v="2382"/>
    <d v="2015-08-04T04:30:0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x v="2383"/>
    <d v="2015-02-22T01:21:47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x v="2384"/>
    <d v="2014-11-14T02:37:2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x v="2385"/>
    <d v="2015-08-05T16:50:3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x v="2386"/>
    <d v="2015-01-10T20:07:04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x v="2387"/>
    <d v="2016-07-22T15:02:20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x v="2388"/>
    <d v="2015-01-15T19:29:00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x v="2389"/>
    <d v="2015-07-25T21:59:0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x v="2390"/>
    <d v="2015-01-04T06:17:44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x v="2391"/>
    <d v="2015-03-31T18:04:04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x v="2392"/>
    <d v="2015-10-29T02:53:43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x v="2393"/>
    <d v="2015-08-08T15:33:37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x v="2394"/>
    <d v="2015-02-26T08:41:33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x v="2395"/>
    <d v="2017-01-10T08:57:0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x v="2396"/>
    <d v="2015-10-15T20:22:38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x v="2397"/>
    <d v="2015-01-02T21:14:16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x v="2398"/>
    <d v="2015-07-02T21:59:44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x v="2399"/>
    <d v="2014-12-18T20:28:26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x v="2400"/>
    <d v="2016-04-14T06:26:04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x v="2401"/>
    <d v="2016-03-05T19:44:5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x v="2402"/>
    <d v="2015-05-13T16:18:51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x v="2403"/>
    <d v="2016-03-30T20:10:58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x v="2404"/>
    <d v="2016-01-03T00:56:47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x v="2405"/>
    <d v="2016-09-03T14:02:55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x v="2406"/>
    <d v="2015-01-19T02:39:50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x v="2407"/>
    <d v="2015-04-11T06:00:00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x v="2408"/>
    <d v="2014-11-06T04:22:37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x v="2409"/>
    <d v="2015-08-18T21:01:15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x v="2410"/>
    <d v="2015-09-07T09:47:55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x v="2411"/>
    <d v="2015-08-25T17:34:42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x v="2412"/>
    <d v="2016-11-26T18:41:13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x v="2413"/>
    <d v="2014-05-31T23:30:00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x v="2414"/>
    <d v="2015-08-22T03:59:00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x v="2415"/>
    <d v="2016-07-15T20:42:26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x v="2416"/>
    <d v="2015-03-14T15:00:0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x v="2417"/>
    <d v="2014-08-10T21:13:07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x v="2418"/>
    <d v="2015-03-24T19:34:0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x v="2419"/>
    <d v="2015-02-18T17:43:09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x v="2420"/>
    <d v="2014-11-10T01:41:3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x v="2421"/>
    <d v="2015-02-21T16:29:56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x v="2422"/>
    <d v="2015-03-11T16:23:56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x v="2423"/>
    <d v="2014-12-31T16:54:5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x v="2424"/>
    <d v="2014-10-27T21:25:08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x v="2425"/>
    <d v="2016-05-27T22:04:0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x v="2426"/>
    <d v="2015-08-08T04:04:52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x v="2427"/>
    <d v="2016-03-23T06:38:5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x v="2428"/>
    <d v="2015-03-12T17:49:11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x v="2429"/>
    <d v="2017-02-05T16:44:00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x v="2430"/>
    <d v="2016-02-12T03:08:24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x v="2431"/>
    <d v="2016-06-28T02:23:3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x v="2432"/>
    <d v="2015-03-08T05:14:57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x v="2433"/>
    <d v="2016-02-27T21:35:43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x v="2434"/>
    <d v="2015-08-04T04:27:54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x v="2435"/>
    <d v="2015-10-05T06:39:46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x v="2436"/>
    <d v="2016-01-29T14:46:1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x v="2437"/>
    <d v="2015-03-17T18:00:0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x v="2438"/>
    <d v="2015-12-07T22:57:42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x v="2439"/>
    <d v="2015-10-18T19:38:49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x v="2440"/>
    <d v="2016-02-13T21:35:1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x v="2441"/>
    <d v="2015-07-23T04:59:00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x v="2442"/>
    <d v="2015-03-19T15:00:28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x v="2443"/>
    <d v="2014-08-15T15:00:22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x v="2444"/>
    <d v="2016-05-25T18:06:3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x v="2445"/>
    <d v="2015-09-26T04:33:41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x v="2446"/>
    <d v="2016-11-26T15:27:51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x v="2447"/>
    <d v="2016-11-12T04:00:00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x v="2448"/>
    <d v="2016-08-31T05:36:00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x v="2449"/>
    <d v="2014-11-30T04:25:15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x v="2450"/>
    <d v="2014-10-28T03:11:00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x v="2451"/>
    <d v="2017-03-05T21:48:10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x v="2452"/>
    <d v="2015-12-29T23:00:00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x v="2453"/>
    <d v="2017-02-02T16:36:4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x v="2454"/>
    <d v="2017-03-11T04:50:08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x v="2455"/>
    <d v="2016-04-20T18:45:50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x v="2456"/>
    <d v="2017-02-25T23:03:59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x v="2457"/>
    <d v="2016-03-24T13:27:36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x v="2458"/>
    <d v="2016-06-09T19:00:0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x v="2459"/>
    <d v="2016-03-23T14:18:0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x v="2460"/>
    <d v="2017-01-03T04:17:00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x v="2461"/>
    <d v="2011-10-01T03:00:00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x v="2462"/>
    <d v="2012-07-19T04:28:16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x v="2463"/>
    <d v="2013-04-16T19:00:00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x v="2464"/>
    <d v="2015-09-30T19:29:00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x v="2465"/>
    <d v="2012-09-23T17:15:48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x v="2466"/>
    <d v="2013-05-09T02:27:33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x v="2467"/>
    <d v="2012-05-10T17:00:00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x v="2468"/>
    <d v="2012-10-28T05:00:00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x v="2469"/>
    <d v="2011-02-08T10:18:49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x v="2470"/>
    <d v="2012-05-24T01:47:35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x v="2471"/>
    <d v="2012-01-25T23:49:52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x v="2472"/>
    <d v="2010-09-04T01:03:00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x v="2473"/>
    <d v="2012-11-10T18:57:49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x v="2474"/>
    <d v="2010-10-11T00:16:16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x v="2475"/>
    <d v="2010-07-10T22:00:00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x v="2476"/>
    <d v="2014-11-03T08:52:50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x v="2477"/>
    <d v="2012-08-12T16:35:45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x v="2478"/>
    <d v="2013-01-13T22:48:33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x v="2479"/>
    <d v="2012-07-28T02:00:00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x v="2480"/>
    <d v="2015-10-10T22:28:04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x v="2481"/>
    <d v="2012-04-30T15:30:0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x v="2482"/>
    <d v="2011-08-01T18:46:23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x v="2483"/>
    <d v="2012-05-01T17:00:03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x v="2484"/>
    <d v="2011-09-15T22:00:03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x v="2485"/>
    <d v="2011-10-12T23:57:59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x v="2486"/>
    <d v="2012-04-22T16:59:36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x v="2487"/>
    <d v="2012-05-27T01:59:5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x v="2488"/>
    <d v="2011-11-16T16:11:48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x v="2489"/>
    <d v="2013-05-09T16:33:59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x v="2490"/>
    <d v="2012-06-23T05:27:56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x v="2491"/>
    <d v="2011-01-16T01:51:00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x v="2492"/>
    <d v="2012-06-16T09:59:00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x v="2493"/>
    <d v="2013-04-29T04:02:20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x v="2494"/>
    <d v="2012-05-23T15:29:04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x v="2495"/>
    <d v="2012-06-06T22:42:5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x v="2496"/>
    <d v="2013-03-29T22:54:52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x v="2497"/>
    <d v="2011-08-05T21:05:38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x v="2498"/>
    <d v="2015-01-27T23:13:07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x v="2499"/>
    <d v="2012-12-31T18:00:00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x v="2500"/>
    <d v="2012-06-23T18:32:55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x v="2501"/>
    <d v="2015-09-27T18:38:24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x v="2502"/>
    <d v="2014-09-21T19:48:38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x v="2503"/>
    <d v="2016-06-07T21:06:0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x v="2504"/>
    <d v="2014-11-15T01:22:14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x v="2505"/>
    <d v="2015-03-14T00:20:16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x v="2506"/>
    <d v="2015-10-03T21:00:00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x v="2507"/>
    <d v="2015-05-11T01:45:04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x v="2508"/>
    <d v="2014-08-14T22:50:34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x v="2509"/>
    <d v="2015-04-20T18:25:49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x v="2510"/>
    <d v="2015-05-14T23:56:12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x v="2511"/>
    <d v="2016-02-01T10:43:33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x v="2512"/>
    <d v="2014-12-13T21:02:41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x v="2513"/>
    <d v="2017-02-26T00:09:49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x v="2514"/>
    <d v="2014-08-20T09:21:17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x v="2515"/>
    <d v="2015-02-22T20:09:13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x v="2516"/>
    <d v="2014-11-29T16:40:52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x v="2517"/>
    <d v="2015-03-19T18:15:30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x v="2518"/>
    <d v="2014-11-13T17:20:28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x v="2519"/>
    <d v="2014-07-19T03:43:2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x v="2520"/>
    <d v="2016-10-15T19:21:0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x v="2521"/>
    <d v="2015-10-13T23:13:4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x v="2522"/>
    <d v="2016-04-22T14:52: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x v="2523"/>
    <d v="2014-11-18T00:24:52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x v="2524"/>
    <d v="2014-12-21T04:30:00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x v="2525"/>
    <d v="2012-06-28T20:16:11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x v="2526"/>
    <d v="2014-12-08T04:59:00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x v="2527"/>
    <d v="2013-10-18T03:59:00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x v="2528"/>
    <d v="2015-08-20T11:00:00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x v="2529"/>
    <d v="2012-03-25T00:56:15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x v="2530"/>
    <d v="2015-04-20T04:50: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x v="2531"/>
    <d v="2015-08-15T03:59:00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x v="2532"/>
    <d v="2012-08-16T20:22:46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x v="2533"/>
    <d v="2013-03-01T18:01:08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x v="2534"/>
    <d v="2010-01-01T06:00:00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x v="2535"/>
    <d v="2014-12-01T19:59:0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x v="2536"/>
    <d v="2013-07-30T02:32:4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x v="2537"/>
    <d v="2011-08-01T15:34:15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x v="2538"/>
    <d v="2013-02-24T04:59:00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x v="2539"/>
    <d v="2015-02-02T21:39:12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x v="2540"/>
    <d v="2011-10-29T16:12:01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x v="2541"/>
    <d v="2013-09-26T10:46:58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x v="2542"/>
    <d v="2013-10-01T03:59:00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x v="2543"/>
    <d v="2011-01-02T03:00:00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x v="2544"/>
    <d v="2012-07-08T12:29:29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x v="2545"/>
    <d v="2015-02-27T00:30:00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x v="2546"/>
    <d v="2013-10-05T05:00:00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x v="2547"/>
    <d v="2012-04-04T17:33:23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x v="2548"/>
    <d v="2016-09-30T04:27:00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x v="2549"/>
    <d v="2013-05-31T17:00:00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x v="2550"/>
    <d v="2015-10-08T03:59:00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x v="2551"/>
    <d v="2012-03-21T20:48:00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x v="2552"/>
    <d v="2017-03-05T19:26:21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x v="2553"/>
    <d v="2012-09-21T04:46:47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x v="2554"/>
    <d v="2015-06-01T03:59:00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x v="2555"/>
    <d v="2012-05-28T15:43:13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x v="2556"/>
    <d v="2012-12-24T23:47:37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x v="2557"/>
    <d v="2014-05-15T17:53:06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x v="2558"/>
    <d v="2015-05-01T13:59:00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x v="2559"/>
    <d v="2011-11-15T19:37:00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x v="2560"/>
    <d v="2015-03-06T22:49:34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x v="2561"/>
    <d v="2015-10-13T12:41:29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x v="2562"/>
    <d v="2016-10-11T12:35:39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x v="2563"/>
    <d v="2015-07-30T03:20:51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x v="2564"/>
    <d v="2014-08-01T00:58:19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x v="2565"/>
    <d v="2016-05-09T20:50:0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x v="2566"/>
    <d v="2014-08-21T23:32:28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x v="2567"/>
    <d v="2015-04-23T21:05:38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x v="2568"/>
    <d v="2016-09-01T15:59:54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x v="2569"/>
    <d v="2015-09-17T02:31:5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x v="2570"/>
    <d v="2017-02-08T21:40:35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x v="2571"/>
    <d v="2016-05-19T08:12:01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x v="2572"/>
    <d v="2015-04-13T02:51:57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x v="2573"/>
    <d v="2014-08-23T14:12:29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x v="2574"/>
    <d v="2016-05-18T19:49:05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x v="2575"/>
    <d v="2015-01-12T02:36:34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x v="2576"/>
    <d v="2015-04-10T23:14:07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x v="2577"/>
    <d v="2014-08-04T19:41:37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x v="2578"/>
    <d v="2015-10-09T17:00:0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x v="2579"/>
    <d v="2014-09-15T19:55:0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x v="2580"/>
    <d v="2015-05-16T03:00:00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x v="2581"/>
    <d v="2015-11-16T16:04:58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x v="2582"/>
    <d v="2016-10-29T23:43:54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x v="2583"/>
    <d v="2015-03-16T17:28:00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x v="2584"/>
    <d v="2015-06-15T04:09:29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x v="2585"/>
    <d v="2014-07-05T23:07:12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x v="2586"/>
    <d v="2015-12-25T07:55:36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x v="2587"/>
    <d v="2015-12-30T16:12:33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x v="2588"/>
    <d v="2015-03-31T13:14:00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x v="2589"/>
    <d v="2016-03-23T11:52:07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x v="2590"/>
    <d v="2016-01-26T14:08:17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x v="2591"/>
    <d v="2016-03-13T20:45:24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x v="2592"/>
    <d v="2014-10-05T19:13:41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x v="2593"/>
    <d v="2015-04-25T20:17:06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x v="2594"/>
    <d v="2014-08-07T23:13:48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x v="2595"/>
    <d v="2017-02-24T05:51:40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x v="2596"/>
    <d v="2014-08-07T15:56:49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x v="2597"/>
    <d v="2016-06-19T08:11:57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x v="2598"/>
    <d v="2015-09-23T20:10:01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x v="2599"/>
    <d v="2014-08-03T18:05:47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x v="2600"/>
    <d v="2016-03-25T20:36:40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x v="2601"/>
    <d v="2012-09-13T03:59:00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x v="2602"/>
    <d v="2014-11-12T21:20:00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x v="2603"/>
    <d v="2013-12-23T21:54:14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x v="2604"/>
    <d v="2012-04-29T01:13:43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x v="2605"/>
    <d v="2016-06-17T12:59:50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x v="2606"/>
    <d v="2014-04-29T17:06:22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x v="2607"/>
    <d v="2015-08-12T02:00:00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x v="2608"/>
    <d v="2017-03-15T00:00:00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x v="2609"/>
    <d v="2012-07-15T05:42:31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x v="2610"/>
    <d v="2016-08-22T06:59:00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x v="2611"/>
    <d v="2017-01-02T22:59:00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x v="2612"/>
    <d v="2015-01-09T03:26:10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x v="2613"/>
    <d v="2012-09-21T19:38:1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x v="2614"/>
    <d v="2014-04-30T05:00:00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x v="2615"/>
    <d v="2016-04-30T12:00:00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x v="2616"/>
    <d v="2015-08-25T23:52:09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x v="2617"/>
    <d v="2014-10-20T20:59:11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x v="2618"/>
    <d v="2015-12-01T20:01:01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x v="2619"/>
    <d v="2015-10-23T11:00:00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x v="2620"/>
    <d v="2015-10-11T01:00:00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x v="2621"/>
    <d v="2015-05-21T17:56:2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x v="2622"/>
    <d v="2016-12-30T17:50:16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x v="2623"/>
    <d v="2016-12-02T06:09:26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x v="2624"/>
    <d v="2012-09-13T10:07:02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x v="2625"/>
    <d v="2016-11-09T20:26:48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x v="2626"/>
    <d v="2015-06-03T15:04:29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x v="2627"/>
    <d v="2015-11-26T20:54:21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x v="2628"/>
    <d v="2014-11-30T23:11:07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x v="2629"/>
    <d v="2015-05-14T12:55:22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x v="2630"/>
    <d v="2016-06-30T10:00:00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x v="2631"/>
    <d v="2015-08-30T04:03:47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x v="2632"/>
    <d v="2016-05-29T01:28:59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x v="2633"/>
    <d v="2014-02-27T23:00:00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x v="2634"/>
    <d v="2016-09-29T15:45:21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x v="2635"/>
    <d v="2015-03-09T21:49:2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x v="2636"/>
    <d v="2016-10-16T01:00:00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x v="2637"/>
    <d v="2016-10-12T13:11:15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x v="2638"/>
    <d v="2015-01-15T21:54:55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x v="2639"/>
    <d v="2015-02-19T20:45:48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x v="2640"/>
    <d v="2015-06-08T03:51:14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x v="2641"/>
    <d v="2014-09-15T20:09:0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x v="2642"/>
    <d v="2016-07-15T06:57:0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x v="2643"/>
    <d v="2016-12-21T07:59:00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x v="2644"/>
    <d v="2017-03-10T19:00:35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x v="2645"/>
    <d v="2014-11-08T21:13:23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x v="2646"/>
    <d v="2015-09-09T07:31:09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x v="2647"/>
    <d v="2015-08-14T06:16:59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x v="2648"/>
    <d v="2016-03-09T17:09:20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x v="2649"/>
    <d v="2016-02-01T23:55:41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x v="2650"/>
    <d v="2016-12-21T14:59:0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x v="2651"/>
    <d v="2015-12-17T19:20:09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x v="2652"/>
    <d v="2014-12-10T03:48:45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x v="2653"/>
    <d v="2014-06-13T04:00:00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x v="2654"/>
    <d v="2015-04-21T13:25:26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x v="2655"/>
    <d v="2016-02-09T20:00:00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x v="2656"/>
    <d v="2017-03-12T19:00:00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x v="2657"/>
    <d v="2016-08-03T01:30:00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x v="2658"/>
    <d v="2016-07-30T21:13:1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x v="2659"/>
    <d v="2015-04-18T01:40:10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x v="2660"/>
    <d v="2015-11-24T18:06:58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x v="2661"/>
    <d v="2013-10-25T23:00:10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x v="2662"/>
    <d v="2015-08-21T17:55:13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x v="2663"/>
    <d v="2015-09-04T15:00:00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x v="2664"/>
    <d v="2015-12-09T06:59:00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x v="2665"/>
    <d v="2015-05-04T21:29:34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x v="2666"/>
    <d v="2015-09-25T21:00:00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x v="2667"/>
    <d v="2016-02-10T22:13:36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x v="2668"/>
    <d v="2015-11-09T14:32:00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x v="2669"/>
    <d v="2016-01-10T00:51:36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x v="2670"/>
    <d v="2014-07-29T00:29:40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x v="2671"/>
    <d v="2014-12-19T19:38:00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x v="2672"/>
    <d v="2015-12-28T06:00:00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x v="2673"/>
    <d v="2014-10-29T22:45:00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x v="2674"/>
    <d v="2016-07-05T04:59:00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x v="2675"/>
    <d v="2014-11-10T21:34:49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x v="2676"/>
    <d v="2016-05-22T14:59:34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x v="2677"/>
    <d v="2014-07-03T00:42:23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x v="2678"/>
    <d v="2015-09-24T19:09:25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x v="2679"/>
    <d v="2015-02-28T00:01:34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x v="2680"/>
    <d v="2016-04-06T04:04:5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x v="2681"/>
    <d v="2014-07-10T21:29:10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x v="2682"/>
    <d v="2014-11-22T05:59:00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x v="2683"/>
    <d v="2015-03-01T18:07:2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x v="2684"/>
    <d v="2014-08-09T21:57:05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x v="2685"/>
    <d v="2015-04-27T15:42:1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x v="2686"/>
    <d v="2014-09-30T23:23:43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x v="2687"/>
    <d v="2015-06-29T15:21:58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x v="2688"/>
    <d v="2015-02-24T03:00:00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x v="2689"/>
    <d v="2016-07-30T23:04:5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x v="2690"/>
    <d v="2015-06-03T02:31:16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x v="2691"/>
    <d v="2015-05-10T17:22:37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x v="2692"/>
    <d v="2015-03-25T07:01:00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x v="2693"/>
    <d v="2014-08-13T03:19:26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x v="2694"/>
    <d v="2014-09-26T03:22:19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x v="2695"/>
    <d v="2015-04-14T03:21:58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x v="2696"/>
    <d v="2014-12-25T20:16:00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x v="2697"/>
    <d v="2015-08-02T22:00:00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x v="2698"/>
    <d v="2014-06-27T21:33:28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x v="2699"/>
    <d v="2014-08-08T21:31:03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x v="2700"/>
    <d v="2014-09-18T20:59:32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x v="2701"/>
    <d v="2017-04-07T17:35:34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x v="2702"/>
    <d v="2017-04-05T18:14:37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x v="2703"/>
    <d v="2017-03-22T15:33:50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x v="2704"/>
    <d v="2017-04-05T19:41:54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x v="2705"/>
    <d v="2017-03-24T20:59:18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x v="2706"/>
    <d v="2014-10-16T06:59:00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x v="2707"/>
    <d v="2013-05-27T06:59:00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x v="2708"/>
    <d v="2016-07-21T16:45:26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x v="2709"/>
    <d v="2016-10-04T03:59:00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x v="2710"/>
    <d v="2014-08-09T02:00:00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x v="2711"/>
    <d v="2014-06-20T22:01:00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x v="2712"/>
    <d v="2013-07-13T18:00:00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x v="2713"/>
    <d v="2015-12-24T15:41:2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x v="2714"/>
    <d v="2016-10-14T23:00:00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x v="2715"/>
    <d v="2016-02-21T09:33:48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x v="2716"/>
    <d v="2015-10-08T07:59:53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x v="2717"/>
    <d v="2014-12-06T22:57:29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x v="2718"/>
    <d v="2016-05-03T23:00:00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x v="2719"/>
    <d v="2016-04-17T23:44:5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x v="2720"/>
    <d v="2016-11-11T12:10:53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x v="2721"/>
    <d v="2013-09-06T19:00:00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x v="2722"/>
    <d v="2017-01-29T20:34:13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x v="2723"/>
    <d v="2014-12-31T21:08:08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x v="2724"/>
    <d v="2015-08-15T07:50:5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x v="2725"/>
    <d v="2017-03-01T17:52:1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x v="2726"/>
    <d v="2016-04-22T13:55:11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x v="2727"/>
    <d v="2015-08-07T16:14:23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x v="2728"/>
    <d v="2015-12-30T14:23:54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x v="2729"/>
    <d v="2015-05-01T05:46:37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x v="2730"/>
    <d v="2013-04-22T12:59:35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x v="2731"/>
    <d v="2014-10-18T04:00:00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x v="2732"/>
    <d v="2013-05-28T00:00:00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x v="2733"/>
    <d v="2015-04-10T05:32:54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x v="2734"/>
    <d v="2016-10-13T21:59: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x v="2735"/>
    <d v="2013-03-13T20:00:00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x v="2736"/>
    <d v="2014-04-23T15:59:33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x v="2737"/>
    <d v="2014-01-15T19:00:00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x v="2738"/>
    <d v="2016-11-06T03:26:4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x v="2739"/>
    <d v="2014-05-05T21:18:3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x v="2740"/>
    <d v="2015-03-11T23:45:52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x v="2741"/>
    <d v="2014-10-20T02:07:0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x v="2742"/>
    <d v="2012-05-15T17:16:27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x v="2743"/>
    <d v="2016-10-19T07:53:27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x v="2744"/>
    <d v="2012-02-29T01:29:58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x v="2745"/>
    <d v="2012-07-14T23:42:48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x v="2746"/>
    <d v="2014-08-29T18:45:11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x v="2747"/>
    <d v="2012-06-16T03:10:00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x v="2748"/>
    <d v="2016-09-02T17:03:2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x v="2749"/>
    <d v="2015-04-04T18:10:37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x v="2750"/>
    <d v="2012-06-30T20:00:0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x v="2751"/>
    <d v="2014-06-17T21:17:22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x v="2752"/>
    <d v="2011-12-18T18:21:44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x v="2753"/>
    <d v="2012-08-26T21:37:03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x v="2754"/>
    <d v="2014-09-11T15:15:51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x v="2755"/>
    <d v="2015-04-08T18:58:47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x v="2756"/>
    <d v="2014-01-11T21:36:41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x v="2757"/>
    <d v="2016-08-06T15:45:32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x v="2758"/>
    <d v="2016-10-10T10:36:23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x v="2759"/>
    <d v="2016-07-16T08:47:46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x v="2760"/>
    <d v="2013-06-20T11:04:18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x v="2761"/>
    <d v="2013-01-03T01:31:3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x v="2762"/>
    <d v="2012-03-18T23:53:15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x v="2763"/>
    <d v="2013-05-24T13:54:44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x v="2764"/>
    <d v="2012-05-30T19:00:00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x v="2765"/>
    <d v="2012-10-28T13:53:48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x v="2766"/>
    <d v="2011-08-11T16:01:58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x v="2767"/>
    <d v="2015-08-16T23:00:50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x v="2768"/>
    <d v="2012-03-29T13:45:23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x v="2769"/>
    <d v="2014-06-05T19:49:5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x v="2770"/>
    <d v="2014-03-18T15:55:30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x v="2771"/>
    <d v="2013-02-01T17:00:0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x v="2772"/>
    <d v="2013-10-05T20:51:34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x v="2773"/>
    <d v="2016-04-24T20:45:21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x v="2774"/>
    <d v="2013-03-08T03:02:0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x v="2775"/>
    <d v="2011-12-16T00:19:14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x v="2776"/>
    <d v="2015-06-12T07:07:56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x v="2777"/>
    <d v="2015-07-17T16:03:24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x v="2778"/>
    <d v="2014-08-25T23:28:26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x v="2779"/>
    <d v="2015-11-22T15:03:41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x v="2780"/>
    <d v="2017-03-10T10:44:48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x v="2781"/>
    <d v="2015-02-12T07:00:00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x v="2782"/>
    <d v="2015-02-17T04:59:0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x v="2783"/>
    <d v="2015-04-23T12:50:46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x v="2784"/>
    <d v="2014-10-29T18:54:03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x v="2785"/>
    <d v="2016-08-05T21:00:00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x v="2786"/>
    <d v="2014-07-09T13:39:40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x v="2787"/>
    <d v="2014-07-18T04:45:52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x v="2788"/>
    <d v="2016-07-29T16:50:4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x v="2789"/>
    <d v="2015-03-12T04:00:00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x v="2790"/>
    <d v="2015-02-11T22:31:4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x v="2791"/>
    <d v="2016-09-09T04:00:00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x v="2792"/>
    <d v="2015-08-12T05:32:39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x v="2793"/>
    <d v="2015-07-21T10:03:2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x v="2794"/>
    <d v="2016-03-03T19:00:0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x v="2795"/>
    <d v="2014-06-06T23:00:00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x v="2796"/>
    <d v="2014-07-05T12:40:28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x v="2797"/>
    <d v="2014-07-08T22:34:00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x v="2798"/>
    <d v="2015-07-31T16:00:00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x v="2799"/>
    <d v="2016-06-17T16:00:00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x v="2800"/>
    <d v="2015-01-04T13:16:06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x v="2801"/>
    <d v="2014-10-10T11:00:00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x v="2802"/>
    <d v="2015-08-06T15:31:47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x v="2803"/>
    <d v="2015-07-16T00:00:00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x v="2804"/>
    <d v="2014-09-29T10:53:10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x v="2805"/>
    <d v="2015-08-22T12:07:53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x v="2806"/>
    <d v="2015-08-05T11:00:00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x v="2807"/>
    <d v="2015-06-29T20:57:18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x v="2808"/>
    <d v="2015-08-22T20:18:5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x v="2809"/>
    <d v="2016-03-30T14:39:00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x v="2810"/>
    <d v="2014-06-01T03:59:00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x v="2811"/>
    <d v="2015-02-23T11:55:03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x v="2812"/>
    <d v="2015-04-06T04:00:00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x v="2813"/>
    <d v="2016-12-14T17:49:21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x v="2814"/>
    <d v="2015-05-09T09:35:15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x v="2815"/>
    <d v="2016-08-07T18:38:29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x v="2816"/>
    <d v="2015-08-02T16:00:00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x v="2817"/>
    <d v="2015-02-28T15:14:22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x v="2818"/>
    <d v="2015-09-23T14:21:26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x v="2819"/>
    <d v="2015-06-14T12:36:49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x v="2820"/>
    <d v="2016-02-26T00:00:00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x v="2821"/>
    <d v="2014-09-23T22:08:55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x v="2822"/>
    <d v="2015-03-27T15:24:52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x v="2823"/>
    <d v="2015-03-31T22:59:00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x v="2824"/>
    <d v="2015-06-13T01:43:00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x v="2825"/>
    <d v="2015-12-04T19:01:26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x v="2826"/>
    <d v="2015-07-10T07:00:00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x v="2827"/>
    <d v="2016-06-03T16:30:00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x v="2828"/>
    <d v="2015-10-02T23:00:00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x v="2829"/>
    <d v="2016-06-02T10:25:18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x v="2830"/>
    <d v="2014-05-12T03:59: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x v="2831"/>
    <d v="2015-07-16T19:47:50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x v="2832"/>
    <d v="2014-11-23T22:00:00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x v="2833"/>
    <d v="2015-10-11T02:00:00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x v="2834"/>
    <d v="2015-01-30T23:02:1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x v="2835"/>
    <d v="2015-12-05T00:00:00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x v="2836"/>
    <d v="2017-02-18T04:59:00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x v="2837"/>
    <d v="2015-12-09T22:48:04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x v="2838"/>
    <d v="2014-08-13T22:00:00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x v="2839"/>
    <d v="2014-08-25T04:59:00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x v="2840"/>
    <d v="2015-03-18T17:00:00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x v="2841"/>
    <d v="2015-12-13T18:44:57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x v="2842"/>
    <d v="2014-06-21T11:00:0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x v="2843"/>
    <d v="2016-06-13T04:00:0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x v="2844"/>
    <d v="2017-01-04T13:06:20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x v="2845"/>
    <d v="2015-06-08T00:23:53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x v="2846"/>
    <d v="2015-05-29T16:36:34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x v="2847"/>
    <d v="2016-05-23T19:21:05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x v="2848"/>
    <d v="2015-05-29T15:34:19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x v="2849"/>
    <d v="2016-04-23T10:16:4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x v="2850"/>
    <d v="2014-09-06T00:10:11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x v="2851"/>
    <d v="2016-01-29T23:17:0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x v="2852"/>
    <d v="2014-06-21T01:05:03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x v="2853"/>
    <d v="2014-09-14T04:34:57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x v="2854"/>
    <d v="2015-05-07T17:11:59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x v="2855"/>
    <d v="2016-01-29T23:34:0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x v="2856"/>
    <d v="2015-08-08T21:34:00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x v="2857"/>
    <d v="2017-02-20T18:00:0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x v="2858"/>
    <d v="2014-12-05T11:28:0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x v="2859"/>
    <d v="2015-10-16T08:41:44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x v="2860"/>
    <d v="2016-06-19T19:12:56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x v="2861"/>
    <d v="2015-09-24T14:10:48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x v="2862"/>
    <d v="2014-06-24T18:57:0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x v="2863"/>
    <d v="2014-09-09T16:12:03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x v="2864"/>
    <d v="2015-07-17T13:18:00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x v="2865"/>
    <d v="2015-01-06T02:44:19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x v="2866"/>
    <d v="2016-10-14T22:00:00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x v="2867"/>
    <d v="2016-07-04T04:00:0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x v="2868"/>
    <d v="2016-10-05T19:50:5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x v="2869"/>
    <d v="2016-07-19T14:14:4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x v="2870"/>
    <d v="2014-05-17T04:32:4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x v="2871"/>
    <d v="2014-12-21T17:43:33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x v="2872"/>
    <d v="2015-06-20T02:47:18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x v="2873"/>
    <d v="2015-01-28T19:37:11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x v="2874"/>
    <d v="2017-01-17T20:16:26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x v="2875"/>
    <d v="2016-05-05T03:04:53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x v="2876"/>
    <d v="2015-07-16T17:51:19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x v="2877"/>
    <d v="2016-11-30T17:00:00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x v="2878"/>
    <d v="2015-07-03T14:46:35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x v="2879"/>
    <d v="2016-01-20T17:24:21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x v="2880"/>
    <d v="2015-08-20T17:05:00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x v="2881"/>
    <d v="2014-12-03T15:20:36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x v="2882"/>
    <d v="2016-05-01T14:18:38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x v="2883"/>
    <d v="2016-02-06T04:59:00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x v="2884"/>
    <d v="2014-12-05T17:27: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x v="2885"/>
    <d v="2015-03-14T00:50: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x v="2886"/>
    <d v="2015-09-19T03:59:00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x v="2887"/>
    <d v="2015-01-11T10:15:24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x v="2888"/>
    <d v="2014-10-18T04:59:0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x v="2889"/>
    <d v="2014-08-29T20:43:0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x v="2890"/>
    <d v="2014-08-09T03:00:00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x v="2891"/>
    <d v="2016-04-15T20:12:08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x v="2892"/>
    <d v="2014-08-25T21:00:00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x v="2893"/>
    <d v="2015-01-09T02:00:00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x v="2894"/>
    <d v="2015-04-03T22:40:15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x v="2895"/>
    <d v="2014-06-22T21:00:00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x v="2896"/>
    <d v="2016-12-12T06:00:00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x v="2897"/>
    <d v="2015-10-11T15:29:05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x v="2898"/>
    <d v="2015-10-31T15:57:33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x v="2899"/>
    <d v="2016-07-24T01:52:38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x v="2900"/>
    <d v="2014-08-09T05:37:1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x v="2901"/>
    <d v="2015-02-07T21:42:19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x v="2902"/>
    <d v="2015-08-24T10:33:16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x v="2903"/>
    <d v="2015-09-09T04:00:18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x v="2904"/>
    <d v="2014-11-09T12:00:00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x v="2905"/>
    <d v="2016-09-07T01:21:53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x v="2906"/>
    <d v="2015-08-01T01:00:00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x v="2907"/>
    <d v="2016-05-14T21:03:57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x v="2908"/>
    <d v="2016-06-08T17:33:39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x v="2909"/>
    <d v="2014-11-25T19:46:0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x v="2910"/>
    <d v="2015-06-12T20:11:27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x v="2911"/>
    <d v="2015-06-27T18:27:06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x v="2912"/>
    <d v="2016-01-15T03:09:3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x v="2913"/>
    <d v="2014-09-06T22:08:59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x v="2914"/>
    <d v="2015-03-14T20:46:34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x v="2915"/>
    <d v="2016-03-16T08:33:10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x v="2916"/>
    <d v="2014-05-19T11:26:29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x v="2917"/>
    <d v="2015-09-16T05:37:27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x v="2918"/>
    <d v="2015-10-29T15:06:4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x v="2919"/>
    <d v="2014-08-05T14:52:0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x v="2920"/>
    <d v="2015-03-25T18:01:10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x v="2921"/>
    <d v="2014-09-25T21:16:44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x v="2922"/>
    <d v="2015-05-18T20:58:47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x v="2923"/>
    <d v="2015-01-24T03:00: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x v="2924"/>
    <d v="2015-05-09T03:59:00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x v="2925"/>
    <d v="2014-09-11T14:01:08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x v="2926"/>
    <d v="2015-02-23T18:22:59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x v="2927"/>
    <d v="2014-07-15T05:00:00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x v="2928"/>
    <d v="2016-03-04T23:57:26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x v="2929"/>
    <d v="2014-05-25T13:32:38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x v="2930"/>
    <d v="2015-05-07T14:01:04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x v="2931"/>
    <d v="2014-09-15T06:08:00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x v="2932"/>
    <d v="2015-02-21T11:00:00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x v="2933"/>
    <d v="2016-06-04T22:57:33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x v="2934"/>
    <d v="2014-06-15T15:16:04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x v="2935"/>
    <d v="2016-08-29T17:00:00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x v="2936"/>
    <d v="2014-10-13T04:59:00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x v="2937"/>
    <d v="2014-07-13T10:58: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x v="2938"/>
    <d v="2015-01-30T16:53:34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x v="2939"/>
    <d v="2014-08-28T01:00:00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x v="2940"/>
    <d v="2015-01-18T18:33:38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x v="2941"/>
    <d v="2015-03-01T23:02:3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x v="2942"/>
    <d v="2015-12-16T20:18:00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x v="2943"/>
    <d v="2015-04-13T03:06:2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x v="2944"/>
    <d v="2015-06-07T21:56:38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x v="2945"/>
    <d v="2015-05-24T03:21:0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x v="2946"/>
    <d v="2016-08-15T12:44:52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x v="2947"/>
    <d v="2016-11-24T17:11:00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x v="2948"/>
    <d v="2015-06-02T15:34:5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x v="2949"/>
    <d v="2015-11-19T20:45:17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x v="2950"/>
    <d v="2016-01-23T08:45:52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x v="2951"/>
    <d v="2014-10-05T19:16:13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x v="2952"/>
    <d v="2016-10-17T04:00:00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x v="2953"/>
    <d v="2015-10-08T19:00:21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x v="2954"/>
    <d v="2017-03-16T13:00:03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x v="2955"/>
    <d v="2015-06-16T17:47:29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x v="2956"/>
    <d v="2016-05-04T23:00:50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x v="2957"/>
    <d v="2015-03-27T23:16:1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x v="2958"/>
    <d v="2016-05-08T17:41:57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x v="2959"/>
    <d v="2016-06-07T00:12:05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x v="2960"/>
    <d v="2014-09-11T18:10:23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x v="2961"/>
    <d v="2015-03-26T04:00:0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x v="2962"/>
    <d v="2015-03-01T06:59:00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x v="2963"/>
    <d v="2015-07-02T11:17:04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x v="2964"/>
    <d v="2014-08-06T21:32:00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x v="2965"/>
    <d v="2015-07-07T17:30:33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x v="2966"/>
    <d v="2015-09-16T17:43:32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x v="2967"/>
    <d v="2015-03-09T03:44:5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x v="2968"/>
    <d v="2016-08-17T03:59:00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x v="2969"/>
    <d v="2015-05-03T22:51:00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x v="2970"/>
    <d v="2014-07-18T16:04:11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x v="2971"/>
    <d v="2014-08-31T15:47:58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x v="2972"/>
    <d v="2016-12-05T01:00:00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x v="2973"/>
    <d v="2016-01-01T04:00:00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x v="2974"/>
    <d v="2014-09-26T01:35:00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x v="2975"/>
    <d v="2014-11-27T03:00:00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x v="2976"/>
    <d v="2016-03-13T12:00:00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x v="2977"/>
    <d v="2015-03-23T02:14:00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x v="2978"/>
    <d v="2014-10-20T05:59:00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x v="2979"/>
    <d v="2015-01-06T06:00:00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x v="2980"/>
    <d v="2015-08-24T02:00:00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x v="2981"/>
    <d v="2015-09-23T13:25:56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x v="2982"/>
    <d v="2016-02-11T16:29:03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x v="2983"/>
    <d v="2014-11-11T16:10:36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x v="2984"/>
    <d v="2016-08-24T06:41:21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x v="2985"/>
    <d v="2016-10-31T04:00:00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x v="2986"/>
    <d v="2016-05-01T11:00:06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x v="2987"/>
    <d v="2016-10-13T00:00:00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x v="2988"/>
    <d v="2016-06-20T08:41:2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x v="2989"/>
    <d v="2015-12-21T04:59:00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x v="2990"/>
    <d v="2016-01-07T13:47: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x v="2991"/>
    <d v="2017-01-27T20:05:30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x v="2992"/>
    <d v="2016-10-09T18:25:10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x v="2993"/>
    <d v="2016-02-20T20:07:47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x v="2994"/>
    <d v="2014-10-03T11:29:32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x v="2995"/>
    <d v="2017-01-19T15:57:5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x v="2996"/>
    <d v="2015-05-26T21:54:00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x v="2997"/>
    <d v="2017-02-27T04:59:00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x v="2998"/>
    <d v="2014-06-16T04:25:00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x v="2999"/>
    <d v="2017-03-01T02:00:00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x v="3000"/>
    <d v="2017-01-31T18:00: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x v="3001"/>
    <d v="2016-07-13T21:29:42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x v="3002"/>
    <d v="2012-12-26T20:04:12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x v="3003"/>
    <d v="2016-03-01T05:59:00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x v="3004"/>
    <d v="2014-11-15T22:08:44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x v="3005"/>
    <d v="2014-10-06T16:11:45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x v="3006"/>
    <d v="2014-12-14T18:09:51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x v="3007"/>
    <d v="2015-04-25T05:11:23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x v="3008"/>
    <d v="2016-01-21T05:05:19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x v="3009"/>
    <d v="2014-11-26T14:40:40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x v="3010"/>
    <d v="2015-02-21T19:58:39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x v="3011"/>
    <d v="2015-12-23T22:59:00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x v="3012"/>
    <d v="2015-02-10T16:52:10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x v="3013"/>
    <d v="2015-06-21T20:04:09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x v="3014"/>
    <d v="2014-11-05T05:00:00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x v="3015"/>
    <d v="2014-06-11T04:00:00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x v="3016"/>
    <d v="2014-07-18T13:09:12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x v="3017"/>
    <d v="2014-08-20T20:24:03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x v="3018"/>
    <d v="2015-07-20T22:00:00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x v="3019"/>
    <d v="2014-05-27T03:00:00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x v="3020"/>
    <d v="2015-08-14T20:18:53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x v="3021"/>
    <d v="2016-11-22T05:59:00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x v="3022"/>
    <d v="2016-08-27T22:53:2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x v="3023"/>
    <d v="2015-06-11T16:13:06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x v="3024"/>
    <d v="2012-10-06T23:51:15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x v="3025"/>
    <d v="2014-05-30T16:00:00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x v="3026"/>
    <d v="2017-03-03T11:01:32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x v="3027"/>
    <d v="2015-03-20T15:54:1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x v="3028"/>
    <d v="2016-08-15T06:20:25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x v="3029"/>
    <d v="2014-11-18T04:35:00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x v="3030"/>
    <d v="2015-09-16T17:56:11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x v="3031"/>
    <d v="2016-10-14T21:10:47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x v="3032"/>
    <d v="2015-09-11T01:04:19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x v="3033"/>
    <d v="2016-08-18T02:38:45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x v="3034"/>
    <d v="2016-11-01T03:59:00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x v="3035"/>
    <d v="2013-05-04T13:26:49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x v="3036"/>
    <d v="2013-08-16T11:59:00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x v="3037"/>
    <d v="2010-10-02T04:59:00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x v="3038"/>
    <d v="2016-03-04T06:03:17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x v="3039"/>
    <d v="2013-12-29T07:59:00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x v="3040"/>
    <d v="2015-06-26T23:00:00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x v="3041"/>
    <d v="2016-01-20T20:50:4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x v="3042"/>
    <d v="2015-10-06T16:30:47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x v="3043"/>
    <d v="2015-04-16T02:50:00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x v="3044"/>
    <d v="2016-02-02T17:26:38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x v="3045"/>
    <d v="2014-08-22T03:44:15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x v="3046"/>
    <d v="2014-09-10T04:52:00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x v="3047"/>
    <d v="2016-04-27T13:16:00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x v="3048"/>
    <d v="2014-12-31T21:22:00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x v="3049"/>
    <d v="2015-06-14T00:20:55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x v="3050"/>
    <d v="2016-05-05T04:02:40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x v="3051"/>
    <d v="2017-02-08T09:59:05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x v="3052"/>
    <d v="2015-05-28T15:59:0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x v="3053"/>
    <d v="2014-10-02T03:59:00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x v="3054"/>
    <d v="2015-03-02T01:04:0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x v="3055"/>
    <d v="2015-01-09T22:59:5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x v="3056"/>
    <d v="2014-09-29T15:16:24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x v="3057"/>
    <d v="2016-04-03T14:36:51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x v="3058"/>
    <d v="2016-05-20T08:59:0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x v="3059"/>
    <d v="2014-08-08T22:27:26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x v="3060"/>
    <d v="2015-09-28T06:35:34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x v="3061"/>
    <d v="2014-08-13T18:49:08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x v="3062"/>
    <d v="2015-09-30T18:00:00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x v="3063"/>
    <d v="2016-10-22T22:08:58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x v="3064"/>
    <d v="2015-11-22T06:59:00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x v="3065"/>
    <d v="2014-07-30T01:19:32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x v="3066"/>
    <d v="2016-07-10T05:28:57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x v="3067"/>
    <d v="2015-09-09T22:31:19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x v="3068"/>
    <d v="2015-10-16T16:35:5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x v="3069"/>
    <d v="2014-12-14T20:00:34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x v="3070"/>
    <d v="2016-12-07T17:36:09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x v="3071"/>
    <d v="2015-04-21T05:59:00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x v="3072"/>
    <d v="2016-10-30T01:46:0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x v="3073"/>
    <d v="2015-06-14T19:19:00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x v="3074"/>
    <d v="2016-03-10T13:42:39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x v="3075"/>
    <d v="2016-08-19T02:27:20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x v="3076"/>
    <d v="2015-10-09T15:38:43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x v="3077"/>
    <d v="2017-03-02T22:57:58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x v="3078"/>
    <d v="2015-02-26T03:19:55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x v="3079"/>
    <d v="2015-03-22T16:07:1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x v="3080"/>
    <d v="2014-12-27T01:40:4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x v="3081"/>
    <d v="2015-09-20T04:21:31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x v="3082"/>
    <d v="2015-11-15T23:09:06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x v="3083"/>
    <d v="2014-09-01T05:00:00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x v="3084"/>
    <d v="2015-05-05T18:48:00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x v="3085"/>
    <d v="2015-09-29T21:12:39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x v="3086"/>
    <d v="2015-08-17T16:05:59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x v="3087"/>
    <d v="2016-12-21T04:36:30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x v="3088"/>
    <d v="2015-01-08T13:41:0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x v="3089"/>
    <d v="2016-07-09T01:59:00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x v="3090"/>
    <d v="2015-05-01T18:39:05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x v="3091"/>
    <d v="2016-08-14T22:45:43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x v="3092"/>
    <d v="2015-10-15T22:00:00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x v="3093"/>
    <d v="2014-06-01T03:59:00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x v="3094"/>
    <d v="2015-09-20T19:05:56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x v="3095"/>
    <d v="2016-08-01T00:36:2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x v="3096"/>
    <d v="2015-05-20T19:48:46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x v="3097"/>
    <d v="2016-10-07T14:00:00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x v="3098"/>
    <d v="2016-02-08T00:17:00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x v="3099"/>
    <d v="2016-02-12T04:33:1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x v="3100"/>
    <d v="2014-10-20T14:56:1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x v="3101"/>
    <d v="2015-07-16T07:56:00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x v="3102"/>
    <d v="2016-08-23T08:10:18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x v="3103"/>
    <d v="2015-06-12T03:45:06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x v="3104"/>
    <d v="2015-02-03T02:00:0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x v="3105"/>
    <d v="2014-10-19T05:00:00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x v="3106"/>
    <d v="2015-09-16T22:00:00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x v="3107"/>
    <d v="2015-05-11T19:32:31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x v="3108"/>
    <d v="2015-04-28T15:19:5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x v="3109"/>
    <d v="2014-08-28T03:00:10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x v="3110"/>
    <d v="2017-02-19T00:45:19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x v="3111"/>
    <d v="2014-10-04T14:17:00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x v="3112"/>
    <d v="2016-11-01T02:55:34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x v="3113"/>
    <d v="2015-04-17T17:33:0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x v="3114"/>
    <d v="2014-09-21T15:10:5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x v="3115"/>
    <d v="2016-06-05T10:43:47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x v="3116"/>
    <d v="2015-04-01T12:22:05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x v="3117"/>
    <d v="2016-05-27T13:12:0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x v="3118"/>
    <d v="2016-07-02T15:35:2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x v="3119"/>
    <d v="2015-03-27T00:05:32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x v="3120"/>
    <d v="2016-05-05T21:36:36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x v="3121"/>
    <d v="2014-09-26T16:18:55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x v="3122"/>
    <d v="2016-11-09T23:22:12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x v="3123"/>
    <d v="2016-07-09T23:49:58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x v="3124"/>
    <d v="2015-02-02T18:43:21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x v="3125"/>
    <d v="2016-01-07T04:57:52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x v="3126"/>
    <d v="2016-03-27T23:26:0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x v="3127"/>
    <d v="2015-03-01T20:33:49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x v="3128"/>
    <d v="2017-03-16T18:49:01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x v="3129"/>
    <d v="2017-04-18T19:13:39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x v="3130"/>
    <d v="2017-04-14T04:59:00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x v="3131"/>
    <d v="2017-04-08T12:54:05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x v="3132"/>
    <d v="2017-04-21T07:24:2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x v="3133"/>
    <d v="2017-03-24T12:33:54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x v="3134"/>
    <d v="2017-03-27T16:16:59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x v="3135"/>
    <d v="2017-04-04T03:38:41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x v="3136"/>
    <d v="2017-03-31T22:59:00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x v="3137"/>
    <d v="2017-05-03T19:12:00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x v="3138"/>
    <d v="2017-04-03T15:30:07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x v="3139"/>
    <d v="2017-03-25T04:33:00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x v="3140"/>
    <d v="2017-04-07T16:15:0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x v="3141"/>
    <d v="2017-04-16T20:00:00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x v="3142"/>
    <d v="2017-03-19T11:18:59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x v="3143"/>
    <d v="2017-04-09T08:35:56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x v="3144"/>
    <d v="2017-03-19T06:00:00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x v="3145"/>
    <d v="2017-03-27T23:58:54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x v="3146"/>
    <d v="2017-04-16T15:22:46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x v="3147"/>
    <d v="2014-11-07T00:15:55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x v="3148"/>
    <d v="2014-10-01T04:00:00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x v="3149"/>
    <d v="2012-12-07T02:00:00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x v="3150"/>
    <d v="2011-01-25T04:00:00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x v="3151"/>
    <d v="2014-09-10T20:09:3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x v="3152"/>
    <d v="2013-11-02T20:49:27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x v="3153"/>
    <d v="2011-05-01T04:59:00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x v="3154"/>
    <d v="2012-04-01T20:00:58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x v="3155"/>
    <d v="2012-12-20T11:58:45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x v="3156"/>
    <d v="2012-06-01T22:52:24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x v="3157"/>
    <d v="2014-07-19T05:00:00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x v="3158"/>
    <d v="2013-07-22T20:09:12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x v="3159"/>
    <d v="2012-01-18T23:00:00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x v="3160"/>
    <d v="2014-08-13T04:59:00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x v="3161"/>
    <d v="2014-10-15T12:52:02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x v="3162"/>
    <d v="2014-07-07T02:00:00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x v="3163"/>
    <d v="2014-06-15T18:05:25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x v="3164"/>
    <d v="2014-06-09T19:20:15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x v="3165"/>
    <d v="2011-05-03T03:59:00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x v="3166"/>
    <d v="2014-11-26T07:59:00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x v="3167"/>
    <d v="2014-08-02T04:13:01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x v="3168"/>
    <d v="2014-06-13T22:00:00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x v="3169"/>
    <d v="2013-12-13T04:59:00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x v="3170"/>
    <d v="2014-07-02T04:00:00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x v="3171"/>
    <d v="2016-05-06T14:35:58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x v="3172"/>
    <d v="2012-02-14T17:31:08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x v="3173"/>
    <d v="2014-09-26T21:04:52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x v="3174"/>
    <d v="2014-08-25T20:45:08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x v="3175"/>
    <d v="2011-02-17T21:17:07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x v="3176"/>
    <d v="2013-08-18T15:00:00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x v="3177"/>
    <d v="2014-06-21T16:00:0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x v="3178"/>
    <d v="2014-07-16T14:31:1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x v="3179"/>
    <d v="2013-05-06T16:51:11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x v="3180"/>
    <d v="2014-06-20T09:54:09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x v="3181"/>
    <d v="2014-06-15T16:00:00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x v="3182"/>
    <d v="2012-01-31T17:00:00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x v="3183"/>
    <d v="2013-08-23T19:04:2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x v="3184"/>
    <d v="2014-07-01T23:50:31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x v="3185"/>
    <d v="2014-07-16T23:27:2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x v="3186"/>
    <d v="2014-09-16T21:00:00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x v="3187"/>
    <d v="2014-08-04T15:59:33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x v="3188"/>
    <d v="2015-06-10T09:58:22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x v="3189"/>
    <d v="2015-05-24T08:18:52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x v="3190"/>
    <d v="2016-12-09T04:37:55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x v="3191"/>
    <d v="2016-08-16T18:07:49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x v="3192"/>
    <d v="2015-02-28T22:00:00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x v="3193"/>
    <d v="2015-02-20T23:14:16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x v="3194"/>
    <d v="2015-07-27T01:29:58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x v="3195"/>
    <d v="2015-02-12T14:15:42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x v="3196"/>
    <d v="2015-08-01T14:00:0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x v="3197"/>
    <d v="2015-02-04T11:50:18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x v="3198"/>
    <d v="2015-02-16T10:11:17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x v="3199"/>
    <d v="2014-09-06T21:00:00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x v="3200"/>
    <d v="2016-04-30T05:34:0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x v="3201"/>
    <d v="2014-08-31T18:24:37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x v="3202"/>
    <d v="2015-12-14T05:59:00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x v="3203"/>
    <d v="2015-09-25T23:43:42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x v="3204"/>
    <d v="2015-07-17T16:14:0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x v="3205"/>
    <d v="2015-05-01T08:59:3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x v="3206"/>
    <d v="2015-09-19T06:37:31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x v="3207"/>
    <d v="2015-04-23T05:40:07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x v="3208"/>
    <d v="2014-07-28T14:31:17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x v="3209"/>
    <d v="2014-06-20T23:00:00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x v="3210"/>
    <d v="2012-06-01T03:59:00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x v="3211"/>
    <d v="2014-08-15T02:00:00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x v="3212"/>
    <d v="2014-08-08T19:05:51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x v="3213"/>
    <d v="2015-07-26T18:19:19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x v="3214"/>
    <d v="2016-01-05T23:55:00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x v="3215"/>
    <d v="2015-09-10T03:59:00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x v="3216"/>
    <d v="2015-07-11T14:30:00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x v="3217"/>
    <d v="2016-11-04T13:06:24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x v="3218"/>
    <d v="2014-12-31T00:00:00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x v="3219"/>
    <d v="2015-03-22T22:35:47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x v="3220"/>
    <d v="2017-03-12T21:00:00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x v="3221"/>
    <d v="2015-07-05T16:43:23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x v="3222"/>
    <d v="2015-10-24T21:29:00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x v="3223"/>
    <d v="2015-08-20T20:02:5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x v="3224"/>
    <d v="2017-01-10T05:00:00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x v="3225"/>
    <d v="2016-06-03T21:00:00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x v="3226"/>
    <d v="2015-10-30T14:00:12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x v="3227"/>
    <d v="2017-01-17T21:10:36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x v="3228"/>
    <d v="2015-12-17T04:59:00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x v="3229"/>
    <d v="2014-11-20T07:59:58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x v="3230"/>
    <d v="2014-10-01T03:59:00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x v="3231"/>
    <d v="2016-04-16T22:39:07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x v="3232"/>
    <d v="2016-05-04T03:59:00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x v="3233"/>
    <d v="2017-03-02T19:19:15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x v="3234"/>
    <d v="2017-02-01T23:31:00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x v="3235"/>
    <d v="2016-07-01T08:20:51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x v="3236"/>
    <d v="2016-12-28T22:00:33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x v="3237"/>
    <d v="2015-09-29T03:59:00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x v="3238"/>
    <d v="2015-07-01T12:14:58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x v="3239"/>
    <d v="2015-10-25T23:59:00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x v="3240"/>
    <d v="2017-02-16T23:00:00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x v="3241"/>
    <d v="2014-10-14T06:59:00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x v="3242"/>
    <d v="2014-09-19T18:08:1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x v="3243"/>
    <d v="2015-10-09T00:00:00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x v="3244"/>
    <d v="2016-12-01T17:39:42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x v="3245"/>
    <d v="2015-06-12T02:00:00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x v="3246"/>
    <d v="2015-09-12T03:59:00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x v="3247"/>
    <d v="2015-07-12T10:25:12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x v="3248"/>
    <d v="2015-04-04T20:19:17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x v="3249"/>
    <d v="2015-06-20T17:55:1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x v="3250"/>
    <d v="2014-11-05T18:48:44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x v="3251"/>
    <d v="2015-06-21T17:32:46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x v="3252"/>
    <d v="2016-09-07T11:20:40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x v="3253"/>
    <d v="2016-09-08T03:45:00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x v="3254"/>
    <d v="2015-03-26T01:03:29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x v="3255"/>
    <d v="2014-10-07T18:26:1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x v="3256"/>
    <d v="2015-06-11T03:59:00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x v="3257"/>
    <d v="2017-02-22T13:25:52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x v="3258"/>
    <d v="2015-01-08T21:17:4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x v="3259"/>
    <d v="2016-10-01T03:59:00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x v="3260"/>
    <d v="2015-11-30T17:08:38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x v="3261"/>
    <d v="2015-07-16T17:24:3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x v="3262"/>
    <d v="2014-12-22T04:00:00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x v="3263"/>
    <d v="2015-10-30T21:00:00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x v="3264"/>
    <d v="2015-01-28T22:00:00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x v="3265"/>
    <d v="2015-12-03T17:00:00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x v="3266"/>
    <d v="2015-06-12T21:00:00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x v="3267"/>
    <d v="2015-07-17T18:11:00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x v="3268"/>
    <d v="2016-08-24T21:42:0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x v="3269"/>
    <d v="2015-06-16T11:00:00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x v="3270"/>
    <d v="2015-07-12T12:47:45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x v="3271"/>
    <d v="2014-11-02T11:29:35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x v="3272"/>
    <d v="2015-11-06T13:00:09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x v="3273"/>
    <d v="2016-09-14T19:00:00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x v="3274"/>
    <d v="2016-03-15T21:00:00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x v="3275"/>
    <d v="2015-02-09T04:30:00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x v="3276"/>
    <d v="2016-04-01T03:59:00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x v="3277"/>
    <d v="2014-11-18T17:23:26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x v="3278"/>
    <d v="2015-05-30T20:21:43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x v="3279"/>
    <d v="2016-04-01T01:27:39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x v="3280"/>
    <d v="2015-06-01T05:00:00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x v="3281"/>
    <d v="2015-09-02T00:28:25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x v="3282"/>
    <d v="2016-04-29T04:39:48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x v="3283"/>
    <d v="2016-02-10T21:00:00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x v="3284"/>
    <d v="2016-01-29T05:59:00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x v="3285"/>
    <d v="2017-02-28T05:00:00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x v="3286"/>
    <d v="2016-08-15T20:09:42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x v="3287"/>
    <d v="2015-11-28T18:00:28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x v="3288"/>
    <d v="2016-06-20T23:00:00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x v="3289"/>
    <d v="2017-02-20T08:50: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x v="3290"/>
    <d v="2017-03-11T12:21:31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x v="3291"/>
    <d v="2015-09-17T03:59:00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x v="3292"/>
    <d v="2015-12-04T19:29:08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x v="3293"/>
    <d v="2017-03-04T10:12:32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x v="3294"/>
    <d v="2015-06-16T12:59:14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x v="3295"/>
    <d v="2016-09-26T10:37:09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x v="3296"/>
    <d v="2015-11-22T22:00:00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x v="3297"/>
    <d v="2015-07-27T22:59:00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x v="3298"/>
    <d v="2015-09-13T00:00:00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x v="3299"/>
    <d v="2015-10-14T22:01:03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x v="3300"/>
    <d v="2015-04-29T17:51:02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x v="3301"/>
    <d v="2016-08-01T06:59:00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x v="3302"/>
    <d v="2016-12-07T08:26:16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x v="3303"/>
    <d v="2015-03-28T14:38:04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x v="3304"/>
    <d v="2016-12-22T14:59:12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x v="3305"/>
    <d v="2015-07-31T20:32:28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x v="3306"/>
    <d v="2016-06-10T03:00:00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x v="3307"/>
    <d v="2016-05-15T01:22:1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x v="3308"/>
    <d v="2016-04-13T21:02:45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x v="3309"/>
    <d v="2016-10-16T15:36:18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x v="3310"/>
    <d v="2015-10-06T22:17:05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x v="3311"/>
    <d v="2015-10-17T07:00:10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x v="3312"/>
    <d v="2016-11-11T22:00: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x v="3313"/>
    <d v="2016-01-27T01:00:00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x v="3314"/>
    <d v="2015-05-08T20:05:00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x v="3315"/>
    <d v="2016-05-06T07:17:2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x v="3316"/>
    <d v="2014-08-08T13:54:00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x v="3317"/>
    <d v="2016-06-08T00:57:04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x v="3318"/>
    <d v="2016-04-11T02:30:00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x v="3319"/>
    <d v="2015-01-31T14:03:06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x v="3320"/>
    <d v="2016-06-22T01:05:57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x v="3321"/>
    <d v="2014-10-16T03:59:00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x v="3322"/>
    <d v="2016-06-22T03:55:00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x v="3323"/>
    <d v="2016-09-25T08:46:48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x v="3324"/>
    <d v="2016-06-05T13:59:50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x v="3325"/>
    <d v="2015-04-05T17:51:17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x v="3326"/>
    <d v="2015-03-08T16:08:2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x v="3327"/>
    <d v="2016-05-08T08:59:26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x v="3328"/>
    <d v="2014-07-05T01:00:00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x v="3329"/>
    <d v="2014-07-27T23:00:00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x v="3330"/>
    <d v="2015-04-01T20:17:48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x v="3331"/>
    <d v="2015-10-06T16:44:46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x v="3332"/>
    <d v="2014-07-19T20:38:5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x v="3333"/>
    <d v="2015-06-15T16:14:40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x v="3334"/>
    <d v="2015-07-30T12:30:22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x v="3335"/>
    <d v="2014-08-03T23:00:00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x v="3336"/>
    <d v="2016-04-05T08:34:06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x v="3337"/>
    <d v="2014-10-10T21:00:00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x v="3338"/>
    <d v="2017-02-24T13:48:00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x v="3339"/>
    <d v="2016-07-28T15:58:38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x v="3340"/>
    <d v="2016-12-06T23:22:34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x v="3341"/>
    <d v="2016-06-12T17:00: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x v="3342"/>
    <d v="2015-04-01T04:59:00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x v="3343"/>
    <d v="2016-04-13T13:18:00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x v="3344"/>
    <d v="2014-08-30T04:48:13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x v="3345"/>
    <d v="2015-04-18T00:37:0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x v="3346"/>
    <d v="2015-02-26T00:35: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x v="3347"/>
    <d v="2016-05-08T21:00:00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x v="3348"/>
    <d v="2016-04-30T03:59:00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x v="3349"/>
    <d v="2016-06-13T17:00:00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x v="3350"/>
    <d v="2015-11-29T23:00:00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x v="3351"/>
    <d v="2014-07-23T11:00:00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x v="3352"/>
    <d v="2016-07-01T23:00:00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x v="3353"/>
    <d v="2016-05-02T23:00:00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x v="3354"/>
    <d v="2015-10-29T04:01:00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x v="3355"/>
    <d v="2016-05-10T11:17:00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x v="3356"/>
    <d v="2016-07-15T19:34:32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x v="3357"/>
    <d v="2014-08-01T10:01:50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x v="3358"/>
    <d v="2014-11-19T08:27:5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x v="3359"/>
    <d v="2017-02-25T01:22:14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x v="3360"/>
    <d v="2016-12-14T15:59:00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x v="3361"/>
    <d v="2014-09-01T15:59:00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x v="3362"/>
    <d v="2015-03-07T04:55:00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x v="3363"/>
    <d v="2014-08-19T16:00:00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x v="3364"/>
    <d v="2016-03-15T21:00:00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x v="3365"/>
    <d v="2015-12-13T02:26:32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x v="3366"/>
    <d v="2015-05-13T01:37:17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x v="3367"/>
    <d v="2015-08-01T22:24:54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x v="3368"/>
    <d v="2015-01-01T05:00:00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x v="3369"/>
    <d v="2017-01-15T00:59:40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x v="3370"/>
    <d v="2016-12-17T08:00:00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x v="3371"/>
    <d v="2015-12-02T20:59:2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x v="3372"/>
    <d v="2014-08-25T04:59:00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x v="3373"/>
    <d v="2015-07-18T16:00:00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x v="3374"/>
    <d v="2015-10-28T17:33:3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x v="3375"/>
    <d v="2014-05-18T14:39:33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x v="3376"/>
    <d v="2015-04-25T15:49:54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x v="3377"/>
    <d v="2015-03-20T16:56:00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x v="3378"/>
    <d v="2014-08-31T13:08:00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x v="3379"/>
    <d v="2015-08-26T23:00:00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x v="3380"/>
    <d v="2014-11-29T23:52:58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x v="3381"/>
    <d v="2015-03-11T03:26:23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x v="3382"/>
    <d v="2016-08-01T22:59:00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x v="3383"/>
    <d v="2016-06-23T18:47:00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x v="3384"/>
    <d v="2015-11-21T03:00:00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x v="3385"/>
    <d v="2014-12-10T20:49:12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x v="3386"/>
    <d v="2014-12-03T15:28:26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x v="3387"/>
    <d v="2014-12-14T18:18:08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x v="3388"/>
    <d v="2015-06-18T11:04:01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x v="3389"/>
    <d v="2016-06-03T13:31:22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x v="3390"/>
    <d v="2014-07-10T18:35:45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x v="3391"/>
    <d v="2014-08-08T22:28:00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x v="3392"/>
    <d v="2016-05-06T20:17:35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x v="3393"/>
    <d v="2014-11-06T00:46:00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x v="3394"/>
    <d v="2014-07-27T14:17:2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x v="3395"/>
    <d v="2015-05-30T18:10:00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x v="3396"/>
    <d v="2014-06-01T03:59:00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x v="3397"/>
    <d v="2016-02-18T22:00:00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x v="3398"/>
    <d v="2014-11-21T17:00:00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x v="3399"/>
    <d v="2015-02-21T22:05:25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x v="3400"/>
    <d v="2014-08-28T22:53:34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x v="3401"/>
    <d v="2015-08-07T17:22:26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x v="3402"/>
    <d v="2015-11-12T02:31:00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x v="3403"/>
    <d v="2015-06-25T11:05:24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x v="3404"/>
    <d v="2015-06-17T12:05:0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x v="3405"/>
    <d v="2016-03-01T23:59:00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x v="3406"/>
    <d v="2014-07-16T11:49:36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x v="3407"/>
    <d v="2014-07-06T10:08:09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x v="3408"/>
    <d v="2014-07-18T23:48:24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x v="3409"/>
    <d v="2016-07-31T20:58:00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x v="3410"/>
    <d v="2016-06-06T07:00:00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x v="3411"/>
    <d v="2015-10-08T00:32:52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x v="3412"/>
    <d v="2014-09-27T23:01:02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x v="3413"/>
    <d v="2015-02-28T04:59:0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x v="3414"/>
    <d v="2016-12-01T07:59:00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x v="3415"/>
    <d v="2016-04-17T23:30: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x v="3416"/>
    <d v="2015-04-23T18:30:00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x v="3417"/>
    <d v="2014-10-26T00:43:0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x v="3418"/>
    <d v="2014-05-23T20:01:47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x v="3419"/>
    <d v="2016-04-06T21:30:00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x v="3420"/>
    <d v="2016-02-14T00:00:00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x v="3421"/>
    <d v="2015-03-04T18:59:23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x v="3422"/>
    <d v="2015-12-14T00:00:00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x v="3423"/>
    <d v="2015-04-24T21:52:21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x v="3424"/>
    <d v="2015-02-05T06:59:00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x v="3425"/>
    <d v="2014-10-04T14:48:56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x v="3426"/>
    <d v="2014-09-21T02:00:00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x v="3427"/>
    <d v="2014-07-02T15:29:12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x v="3428"/>
    <d v="2015-02-28T17:00:00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x v="3429"/>
    <d v="2016-11-02T00:31:01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x v="3430"/>
    <d v="2014-07-30T22:41:41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x v="3431"/>
    <d v="2014-08-18T17:32:33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x v="3432"/>
    <d v="2016-02-05T22:00:00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x v="3433"/>
    <d v="2014-06-17T03:00:00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x v="3434"/>
    <d v="2014-07-10T09:07:49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x v="3435"/>
    <d v="2016-08-07T03:00:00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x v="3436"/>
    <d v="2014-08-21T16:28:00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x v="3437"/>
    <d v="2015-08-19T17:03:40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x v="3438"/>
    <d v="2015-05-02T21:00:00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x v="3439"/>
    <d v="2016-01-19T04:59:00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x v="3440"/>
    <d v="2014-07-11T16:15:00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x v="3441"/>
    <d v="2015-11-13T20:17:00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x v="3442"/>
    <d v="2015-05-30T20:11:12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x v="3443"/>
    <d v="2014-09-09T12:35:46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x v="3444"/>
    <d v="2016-06-08T13:59:00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x v="3445"/>
    <d v="2015-10-23T12:43:56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x v="3446"/>
    <d v="2015-02-05T12:20:00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x v="3447"/>
    <d v="2016-03-18T20:20:12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x v="3448"/>
    <d v="2014-12-17T02:51:29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x v="3449"/>
    <d v="2016-07-09T04:00:00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x v="3450"/>
    <d v="2015-04-02T15:54:31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x v="3451"/>
    <d v="2015-04-21T17:22:07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x v="3452"/>
    <d v="2014-07-23T03:59:00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x v="3453"/>
    <d v="2016-08-13T23:29:16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x v="3454"/>
    <d v="2014-07-31T16:45:59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x v="3455"/>
    <d v="2016-10-13T18:00:27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x v="3456"/>
    <d v="2014-08-01T06:59:00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x v="3457"/>
    <d v="2015-02-12T05:59:00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x v="3458"/>
    <d v="2015-02-03T04:27:00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x v="3459"/>
    <d v="2016-05-20T11:31:00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x v="3460"/>
    <d v="2014-08-15T12:39:12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x v="3461"/>
    <d v="2016-10-29T03:00:00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x v="3462"/>
    <d v="2015-07-10T18:00:00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x v="3463"/>
    <d v="2016-10-11T03:59:00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x v="3464"/>
    <d v="2016-08-23T03:07:17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x v="3465"/>
    <d v="2015-08-09T16:00:00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x v="3466"/>
    <d v="2016-04-19T23:27:30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x v="3467"/>
    <d v="2015-03-20T15:07:12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x v="3468"/>
    <d v="2016-09-21T03:00:00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x v="3469"/>
    <d v="2016-04-28T15:24:05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x v="3470"/>
    <d v="2016-07-15T21:38:0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x v="3471"/>
    <d v="2014-08-31T20:00:00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x v="3472"/>
    <d v="2014-11-06T05:59:00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x v="3473"/>
    <d v="2015-03-20T20:27: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x v="3474"/>
    <d v="2016-07-20T12:02:1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x v="3475"/>
    <d v="2014-11-03T00:00:00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x v="3476"/>
    <d v="2014-10-27T03:00:00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x v="3477"/>
    <d v="2015-05-17T03:00:00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x v="3478"/>
    <d v="2015-03-16T21:00:00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x v="3479"/>
    <d v="2014-06-21T20:31:20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x v="3480"/>
    <d v="2015-07-10T21:00:00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x v="3481"/>
    <d v="2015-01-02T05:56:2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x v="3482"/>
    <d v="2014-07-06T18:31:06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x v="3483"/>
    <d v="2014-07-03T16:03:01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x v="3484"/>
    <d v="2016-06-15T18:14:59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x v="3485"/>
    <d v="2016-02-02T16:38:00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x v="3486"/>
    <d v="2015-06-03T06:59:00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x v="3487"/>
    <d v="2015-06-24T22:34:12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x v="3488"/>
    <d v="2015-04-17T16:00:00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x v="3489"/>
    <d v="2014-05-24T21:00:00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x v="3490"/>
    <d v="2016-04-13T19:15:24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x v="3491"/>
    <d v="2015-05-18T05:59:44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x v="3492"/>
    <d v="2015-10-26T00:13:17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x v="3493"/>
    <d v="2014-08-17T05:11: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x v="3494"/>
    <d v="2016-11-26T06:00: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x v="3495"/>
    <d v="2014-11-01T17:18:00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x v="3496"/>
    <d v="2016-09-11T20:19:26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x v="3497"/>
    <d v="2016-06-02T22:00:00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x v="3498"/>
    <d v="2016-05-28T21:44:00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x v="3499"/>
    <d v="2015-07-01T06:59:00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x v="3500"/>
    <d v="2016-03-07T04:59:00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x v="3501"/>
    <d v="2015-09-11T18:19:55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x v="3502"/>
    <d v="2016-03-16T03:59:00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x v="3503"/>
    <d v="2016-07-24T11:28:48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x v="3504"/>
    <d v="2015-11-19T18:58:1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x v="3505"/>
    <d v="2014-05-13T04:00:00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x v="3506"/>
    <d v="2014-08-23T17:37:20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x v="3507"/>
    <d v="2016-05-31T22:08:57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x v="3508"/>
    <d v="2016-05-10T21:00:0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x v="3509"/>
    <d v="2014-11-21T04:55:00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x v="3510"/>
    <d v="2014-07-02T14:54:0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x v="3511"/>
    <d v="2014-11-07T18:30:00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x v="3512"/>
    <d v="2015-04-23T11:53:12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x v="3513"/>
    <d v="2014-06-04T04:59:00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x v="3514"/>
    <d v="2015-02-02T04:59:0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x v="3515"/>
    <d v="2015-05-31T18:32:51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x v="3516"/>
    <d v="2014-09-08T03:00: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x v="3517"/>
    <d v="2014-07-04T11:00: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x v="3518"/>
    <d v="2014-10-02T14:21:00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x v="3519"/>
    <d v="2015-03-04T14:22:30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x v="3520"/>
    <d v="2015-09-06T13:47:00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x v="3521"/>
    <d v="2014-09-29T08:40:20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x v="3522"/>
    <d v="2015-09-15T10:06: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x v="3523"/>
    <d v="2016-09-25T23:00:00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x v="3524"/>
    <d v="2014-09-13T04:00:00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x v="3525"/>
    <d v="2015-08-09T16:00:00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x v="3526"/>
    <d v="2016-04-28T05:59:00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x v="3527"/>
    <d v="2015-07-11T03:59:00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x v="3528"/>
    <d v="2017-01-18T12:01:58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x v="3529"/>
    <d v="2015-07-13T01:00:00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x v="3530"/>
    <d v="2016-04-10T20:00: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x v="3531"/>
    <d v="2016-06-30T15:42:14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x v="3532"/>
    <d v="2014-09-18T03:59:00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x v="3533"/>
    <d v="2015-11-11T19:16:07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x v="3534"/>
    <d v="2015-10-01T15:00:23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x v="3535"/>
    <d v="2015-10-02T18:00:00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x v="3536"/>
    <d v="2015-12-20T11:59:00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x v="3537"/>
    <d v="2014-11-17T07:59:0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x v="3538"/>
    <d v="2016-08-17T10:05:40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x v="3539"/>
    <d v="2016-09-08T18:08:42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x v="3540"/>
    <d v="2016-06-26T00:04:51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x v="3541"/>
    <d v="2015-08-31T17:31:1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x v="3542"/>
    <d v="2014-09-07T14:23:42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x v="3543"/>
    <d v="2015-06-25T18:07:39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x v="3544"/>
    <d v="2015-03-07T19:57:37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x v="3545"/>
    <d v="2015-04-11T19:22:39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x v="3546"/>
    <d v="2015-04-01T03:59:00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x v="3547"/>
    <d v="2016-05-14T03:59:00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x v="3548"/>
    <d v="2016-03-05T01:00:00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x v="3549"/>
    <d v="2015-09-04T09:27:53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x v="3550"/>
    <d v="2016-05-02T21:26:3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x v="3551"/>
    <d v="2014-05-22T22:07:00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x v="3552"/>
    <d v="2014-06-28T14:05:24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x v="3553"/>
    <d v="2015-08-12T00:00:00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x v="3554"/>
    <d v="2015-02-11T17:00:00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x v="3555"/>
    <d v="2016-11-17T11:36:34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x v="3556"/>
    <d v="2014-08-17T15:35:24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x v="3557"/>
    <d v="2014-05-05T06:38:31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x v="3558"/>
    <d v="2015-06-26T21:00:00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x v="3559"/>
    <d v="2015-07-31T08:58:00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x v="3560"/>
    <d v="2015-05-27T02:45:00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x v="3561"/>
    <d v="2015-08-05T18:36:00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x v="3562"/>
    <d v="2016-03-13T22:00:00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x v="3563"/>
    <d v="2016-08-01T19:00:00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x v="3564"/>
    <d v="2015-10-05T16:00:00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x v="3565"/>
    <d v="2014-12-31T17:50:08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x v="3566"/>
    <d v="2015-01-23T12:11:23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x v="3567"/>
    <d v="2015-06-10T19:27:24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x v="3568"/>
    <d v="2014-09-17T17:46:34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x v="3569"/>
    <d v="2015-01-08T16:31:36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x v="3570"/>
    <d v="2014-12-31T07:00:00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x v="3571"/>
    <d v="2014-10-30T20:36:53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x v="3572"/>
    <d v="2015-06-21T13:41:22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x v="3573"/>
    <d v="2014-11-08T10:00:46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x v="3574"/>
    <d v="2014-11-13T23:37:28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x v="3575"/>
    <d v="2016-08-11T03:59:00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x v="3576"/>
    <d v="2016-12-05T14:10:54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x v="3577"/>
    <d v="2015-04-26T06:28:0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x v="3578"/>
    <d v="2016-04-30T17:36:17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x v="3579"/>
    <d v="2016-03-31T17:17:36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x v="3580"/>
    <d v="2015-03-01T04:59:00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x v="3581"/>
    <d v="2014-07-30T11:18:3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x v="3582"/>
    <d v="2016-04-05T02:18:02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x v="3583"/>
    <d v="2016-04-18T09:13:2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x v="3584"/>
    <d v="2015-07-13T07:35:44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x v="3585"/>
    <d v="2014-12-21T17:11:30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x v="3586"/>
    <d v="2016-09-23T16:44:30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x v="3587"/>
    <d v="2016-06-27T19:00:00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x v="3588"/>
    <d v="2015-04-29T23:00:00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x v="3589"/>
    <d v="2015-05-26T15:32:27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x v="3590"/>
    <d v="2014-10-20T08:00:34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x v="3591"/>
    <d v="2015-01-24T04:59:00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x v="3592"/>
    <d v="2015-02-11T04:59:00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x v="3593"/>
    <d v="2015-01-05T20:26:00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x v="3594"/>
    <d v="2016-09-04T01:36:22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x v="3595"/>
    <d v="2015-03-13T06:59:00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x v="3596"/>
    <d v="2014-08-26T17:09:42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x v="3597"/>
    <d v="2016-03-03T05:59:00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x v="3598"/>
    <d v="2014-09-03T04:59:00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x v="3599"/>
    <d v="2015-08-30T00:00:00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x v="3600"/>
    <d v="2016-10-13T20:22:44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x v="3601"/>
    <d v="2015-01-16T23:58:02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x v="3602"/>
    <d v="2016-05-17T21:27:5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x v="3603"/>
    <d v="2015-11-05T21:44:40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x v="3604"/>
    <d v="2016-04-29T06:59:00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x v="3605"/>
    <d v="2016-02-13T19:02:06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x v="3606"/>
    <d v="2016-08-14T14:30:57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x v="3607"/>
    <d v="2015-12-15T00:00:00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x v="3608"/>
    <d v="2016-06-17T14:00: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x v="3609"/>
    <d v="2016-03-30T22:48:0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x v="3610"/>
    <d v="2015-08-17T10:22:16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x v="3611"/>
    <d v="2015-04-08T08:53:21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x v="3612"/>
    <d v="2014-06-09T17:26:51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x v="3613"/>
    <d v="2014-06-28T14:09:34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x v="3614"/>
    <d v="2015-06-19T01:00:16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x v="3615"/>
    <d v="2015-12-10T14:14:56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x v="3616"/>
    <d v="2015-03-19T21:47:44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x v="3617"/>
    <d v="2017-02-28T00:00:00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x v="3618"/>
    <d v="2015-06-03T15:04:10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x v="3619"/>
    <d v="2016-11-19T22:00:00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x v="3620"/>
    <d v="2015-03-05T04:00:00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x v="3621"/>
    <d v="2016-09-30T21:00:00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x v="3622"/>
    <d v="2014-09-28T03:23:00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x v="3623"/>
    <d v="2014-07-26T07:00:0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x v="3624"/>
    <d v="2016-08-23T18:34:50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x v="3625"/>
    <d v="2015-07-02T15:39:37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x v="3626"/>
    <d v="2014-08-16T16:00:57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x v="3627"/>
    <d v="2016-05-21T03:59: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x v="3628"/>
    <d v="2015-12-13T20:59:56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x v="3629"/>
    <d v="2016-05-05T17:00:0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x v="3630"/>
    <d v="2014-11-29T21:19:5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x v="3631"/>
    <d v="2014-09-23T03:59:00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x v="3632"/>
    <d v="2014-11-23T22:29:09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x v="3633"/>
    <d v="2016-11-19T01:00:00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x v="3634"/>
    <d v="2017-01-14T03:59:00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x v="3635"/>
    <d v="2016-04-20T21:11:1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x v="3636"/>
    <d v="2015-09-14T16:40:29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x v="3637"/>
    <d v="2015-01-01T16:48:55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x v="3638"/>
    <d v="2015-04-19T15:08:5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x v="3639"/>
    <d v="2016-10-07T15:11:0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x v="3640"/>
    <d v="2015-05-10T18:45:30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x v="3641"/>
    <d v="2014-10-05T05:00:0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x v="3642"/>
    <d v="2015-11-30T17:00:00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x v="3643"/>
    <d v="2015-11-17T04:27:19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x v="3644"/>
    <d v="2016-03-08T04:59:00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x v="3645"/>
    <d v="2016-11-22T00:17:18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x v="3646"/>
    <d v="2015-06-16T23:30:00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x v="3647"/>
    <d v="2016-09-30T17:58:47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x v="3648"/>
    <d v="2014-10-05T07:00:4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x v="3649"/>
    <d v="2014-06-16T17:06:3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x v="3650"/>
    <d v="2016-02-02T11:29:44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x v="3651"/>
    <d v="2014-08-10T15:59:00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x v="3652"/>
    <d v="2016-08-25T03:59:00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x v="3653"/>
    <d v="2015-08-05T08:43:27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x v="3654"/>
    <d v="2016-04-03T17:00:00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x v="3655"/>
    <d v="2015-07-18T06:59:00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x v="3656"/>
    <d v="2017-02-01T22:59:00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x v="3657"/>
    <d v="2016-06-01T21:42:00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x v="3658"/>
    <d v="2014-07-02T03:59:00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x v="3659"/>
    <d v="2015-03-19T14:39:00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x v="3660"/>
    <d v="2014-12-23T21:08:45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x v="3661"/>
    <d v="2016-04-10T04:00:00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x v="3662"/>
    <d v="2015-03-31T04:16:54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x v="3663"/>
    <d v="2016-12-21T11:50:30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x v="3664"/>
    <d v="2016-06-16T05:58:09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x v="3665"/>
    <d v="2015-10-28T19:54:00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x v="3666"/>
    <d v="2014-07-24T07:00: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x v="3667"/>
    <d v="2015-07-18T23:16:59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x v="3668"/>
    <d v="2015-07-23T18:33:00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x v="3669"/>
    <d v="2015-06-11T16:12:17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x v="3670"/>
    <d v="2015-05-31T23:00:00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x v="3671"/>
    <d v="2014-07-21T03:59:00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x v="3672"/>
    <d v="2014-09-26T22:43:0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x v="3673"/>
    <d v="2014-11-05T12:52:00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x v="3674"/>
    <d v="2016-09-03T20:57:09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x v="3675"/>
    <d v="2016-05-15T23:00:0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x v="3676"/>
    <d v="2014-09-12T19:34:44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x v="3677"/>
    <d v="2014-07-03T03:59:00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x v="3678"/>
    <d v="2015-05-31T12:44:58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x v="3679"/>
    <d v="2014-07-01T04:59:0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x v="3680"/>
    <d v="2016-10-05T10:53:54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x v="3681"/>
    <d v="2016-01-15T15:38:10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x v="3682"/>
    <d v="2014-06-16T06:59:00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x v="3683"/>
    <d v="2016-10-20T02:48:1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x v="3684"/>
    <d v="2015-09-02T04:19:4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x v="3685"/>
    <d v="2014-05-19T21:00:00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x v="3686"/>
    <d v="2015-08-29T03:59:00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x v="3687"/>
    <d v="2014-06-27T05:14:1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x v="3688"/>
    <d v="2014-08-08T18:53:24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x v="3689"/>
    <d v="2015-06-21T22:25:00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x v="3690"/>
    <d v="2014-11-27T15:21:23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x v="3691"/>
    <d v="2015-03-02T04:59:00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x v="3692"/>
    <d v="2014-09-19T00:00:00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x v="3693"/>
    <d v="2015-11-30T22:30:00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x v="3694"/>
    <d v="2016-06-06T02:00:00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x v="3695"/>
    <d v="2015-01-11T20:53:30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x v="3696"/>
    <d v="2015-02-13T14:48:36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x v="3697"/>
    <d v="2016-05-10T11:10:4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x v="3698"/>
    <d v="2016-03-02T19:21:27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x v="3699"/>
    <d v="2014-10-15T14:26:56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x v="3700"/>
    <d v="2014-09-30T16:00:00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x v="3701"/>
    <d v="2015-06-04T12:59:53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x v="3702"/>
    <d v="2016-07-10T22:59:00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x v="3703"/>
    <d v="2016-08-13T06:59:00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x v="3704"/>
    <d v="2016-05-31T16:33:14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x v="3705"/>
    <d v="2014-06-23T18:00:00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x v="3706"/>
    <d v="2014-09-12T21:55:49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x v="3707"/>
    <d v="2016-07-22T05:26:00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x v="3708"/>
    <d v="2014-07-04T03:24:46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x v="3709"/>
    <d v="2014-06-25T16:59:06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x v="3710"/>
    <d v="2015-04-03T13:49:48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x v="3711"/>
    <d v="2014-06-15T16:00:00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x v="3712"/>
    <d v="2015-05-31T06:59:00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x v="3713"/>
    <d v="2016-06-04T17:42:46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x v="3714"/>
    <d v="2015-05-26T03:59:00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x v="3715"/>
    <d v="2015-03-31T12:52:00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x v="3716"/>
    <d v="2016-01-21T21:18:29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x v="3717"/>
    <d v="2015-05-09T20:47:29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x v="3718"/>
    <d v="2015-02-27T17:11:15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x v="3719"/>
    <d v="2015-06-22T17:31:06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x v="3720"/>
    <d v="2015-07-02T23:50:06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x v="3721"/>
    <d v="2014-11-05T23:28:04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x v="3722"/>
    <d v="2016-02-11T22:59:00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x v="3723"/>
    <d v="2014-11-30T19:04:22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x v="3724"/>
    <d v="2016-05-04T23:00:00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x v="3725"/>
    <d v="2016-02-18T21:30:00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x v="3726"/>
    <d v="2016-04-29T21:00:00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x v="3727"/>
    <d v="2016-10-20T04:55:00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x v="3728"/>
    <d v="2015-08-19T04:06:16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x v="3729"/>
    <d v="2015-03-23T03:55:1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x v="3730"/>
    <d v="2015-08-17T16:15:59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x v="3731"/>
    <d v="2015-01-10T03:23:00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x v="3732"/>
    <d v="2015-01-24T12:00:00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x v="3733"/>
    <d v="2015-04-18T22:30:0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x v="3734"/>
    <d v="2015-05-25T21:38:16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x v="3735"/>
    <d v="2015-05-28T16:38:09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x v="3736"/>
    <d v="2015-03-23T18:00:00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x v="3737"/>
    <d v="2015-11-12T06:59:00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x v="3738"/>
    <d v="2014-07-15T22:00:00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x v="3739"/>
    <d v="2016-07-17T10:47:48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x v="3740"/>
    <d v="2014-08-12T01:53:58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x v="3741"/>
    <d v="2015-12-17T22:05:5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x v="3742"/>
    <d v="2014-09-06T05:09:04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x v="3743"/>
    <d v="2014-07-03T17:02:44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x v="3744"/>
    <d v="2014-07-05T03:59:0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x v="3745"/>
    <d v="2014-08-10T16:45:02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x v="3746"/>
    <d v="2016-10-08T09:20:39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x v="3747"/>
    <d v="2015-07-05T22:59:00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x v="3748"/>
    <d v="2016-02-16T05:59:00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x v="3749"/>
    <d v="2016-04-29T03:59:00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x v="3750"/>
    <d v="2015-02-10T07:59: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x v="3751"/>
    <d v="2016-04-02T23:51:13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x v="3752"/>
    <d v="2016-10-16T21:00:00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x v="3753"/>
    <d v="2015-06-03T00:00:00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x v="3754"/>
    <d v="2014-07-26T04:59:0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x v="3755"/>
    <d v="2016-04-15T20:48:27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x v="3756"/>
    <d v="2014-06-11T19:33:18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x v="3757"/>
    <d v="2014-12-01T20:25:15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x v="3758"/>
    <d v="2014-05-19T05:00:00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x v="3759"/>
    <d v="2015-08-26T02:35:53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x v="3760"/>
    <d v="2014-05-05T12:36:26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x v="3761"/>
    <d v="2015-08-10T23:00: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x v="3762"/>
    <d v="2015-08-02T19:31:29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x v="3763"/>
    <d v="2015-04-01T17:00:26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x v="3764"/>
    <d v="2016-05-29T00:36: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x v="3765"/>
    <d v="2014-07-30T18:38:02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x v="3766"/>
    <d v="2014-07-03T04:00:45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x v="3767"/>
    <d v="2015-03-01T04:59:00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x v="3768"/>
    <d v="2014-06-12T17:28:10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x v="3769"/>
    <d v="2016-04-15T14:21:19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x v="3770"/>
    <d v="2015-06-13T22:20:1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x v="3771"/>
    <d v="2016-05-18T00:00:00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x v="3772"/>
    <d v="2016-11-29T06:00:00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x v="3773"/>
    <d v="2016-11-15T02:08:00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x v="3774"/>
    <d v="2015-04-09T19:00:55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x v="3775"/>
    <d v="2015-04-09T04:00:00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x v="3776"/>
    <d v="2014-08-01T01:00:00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x v="3777"/>
    <d v="2014-09-27T04:00:00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x v="3778"/>
    <d v="2015-02-14T19:39:40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x v="3779"/>
    <d v="2016-03-26T16:39:00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x v="3780"/>
    <d v="2015-07-13T20:06:0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x v="3781"/>
    <d v="2014-09-08T21:11:25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x v="3782"/>
    <d v="2016-07-24T23:00:00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x v="3783"/>
    <d v="2016-03-15T16:00:00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x v="3784"/>
    <d v="2016-07-10T23:32:12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x v="3785"/>
    <d v="2016-08-02T10:03:00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x v="3786"/>
    <d v="2016-05-27T00:54:3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x v="3787"/>
    <d v="2015-07-11T03:59: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x v="3788"/>
    <d v="2015-12-23T16:18:00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x v="3789"/>
    <d v="2015-06-15T19:10:18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x v="3790"/>
    <d v="2016-11-22T17:00:23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x v="3791"/>
    <d v="2014-07-06T16:36:32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x v="3792"/>
    <d v="2015-07-15T10:43:42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x v="3793"/>
    <d v="2014-12-16T22:32:09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x v="3794"/>
    <d v="2015-06-07T13:55:54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x v="3795"/>
    <d v="2015-08-28T22:30:00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x v="3796"/>
    <d v="2017-01-14T00:42:36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x v="3797"/>
    <d v="2015-04-20T21:09:25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x v="3798"/>
    <d v="2014-08-10T17:20:48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x v="3799"/>
    <d v="2016-03-11T22:20:43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x v="3800"/>
    <d v="2015-01-11T04:59:00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x v="3801"/>
    <d v="2015-01-02T16:13:36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x v="3802"/>
    <d v="2015-10-22T03:01:46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x v="3803"/>
    <d v="2016-03-04T23:19:28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x v="3804"/>
    <d v="2016-07-31T07:00:0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x v="3805"/>
    <d v="2014-09-27T21:17:2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x v="3806"/>
    <d v="2014-06-29T06:13:01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x v="3807"/>
    <d v="2015-04-03T21:48:59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x v="3808"/>
    <d v="2015-04-25T09:53:39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x v="3809"/>
    <d v="2014-07-30T23:00:00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x v="3810"/>
    <d v="2015-03-21T19:22:38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x v="3811"/>
    <d v="2016-05-31T11:00:0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x v="3812"/>
    <d v="2015-06-01T03:59:00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x v="3813"/>
    <d v="2016-06-14T21:43:00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x v="3814"/>
    <d v="2015-04-01T03:59:00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x v="3815"/>
    <d v="2015-08-20T23:00:00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x v="3816"/>
    <d v="2014-07-17T16:33:43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x v="3817"/>
    <d v="2015-10-24T03:59:00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x v="3818"/>
    <d v="2015-03-12T19:13:02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x v="3819"/>
    <d v="2015-07-17T21:02:00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x v="3820"/>
    <d v="2015-07-05T15:38:37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x v="3821"/>
    <d v="2016-01-04T04:20:07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x v="3822"/>
    <d v="2016-01-19T22:59:00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x v="3823"/>
    <d v="2015-07-20T03:59:00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x v="3824"/>
    <d v="2016-08-01T13:41:00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x v="3825"/>
    <d v="2015-06-17T01:40:14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x v="3826"/>
    <d v="2015-05-07T10:09:54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x v="3827"/>
    <d v="2015-03-27T00:00:00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x v="3828"/>
    <d v="2014-12-31T13:39:47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x v="3829"/>
    <d v="2016-08-31T20:46:11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x v="3830"/>
    <d v="2016-05-27T17:46:51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x v="3831"/>
    <d v="2014-11-05T21:22:25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x v="3832"/>
    <d v="2016-02-20T02:45:35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x v="3833"/>
    <d v="2014-12-01T19:09:00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x v="3834"/>
    <d v="2015-06-18T10:41:07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x v="3835"/>
    <d v="2016-04-21T22:36:48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x v="3836"/>
    <d v="2016-08-03T04:09:00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x v="3837"/>
    <d v="2015-07-03T18:22:38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x v="3838"/>
    <d v="2015-05-22T17:03:29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x v="3839"/>
    <d v="2015-07-30T03:25:24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x v="3840"/>
    <d v="2016-03-28T15:50:29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x v="3841"/>
    <d v="2014-07-20T18:51:27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x v="3842"/>
    <d v="2014-05-11T11:50:52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x v="3843"/>
    <d v="2014-06-01T01:44:24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x v="3844"/>
    <d v="2014-06-03T06:59:00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x v="3845"/>
    <d v="2015-10-01T15:02:54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x v="3846"/>
    <d v="2014-10-04T06:59:00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x v="3847"/>
    <d v="2015-07-19T05:23:1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x v="3848"/>
    <d v="2015-10-18T19:36:29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x v="3849"/>
    <d v="2015-06-11T18:24:44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x v="3850"/>
    <d v="2015-01-01T02:59:03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x v="3851"/>
    <d v="2015-07-17T10:32:5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x v="3852"/>
    <d v="2015-03-27T03:34:36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x v="3853"/>
    <d v="2014-09-01T20:09:38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x v="3854"/>
    <d v="2015-05-09T21:14:18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x v="3855"/>
    <d v="2015-03-26T22:17:51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x v="3856"/>
    <d v="2015-03-08T16:50:03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x v="3857"/>
    <d v="2014-08-01T17:12:00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x v="3858"/>
    <d v="2015-05-22T21:00:00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x v="3859"/>
    <d v="2014-06-25T21:00:0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x v="3860"/>
    <d v="2014-08-12T15:51:50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x v="3861"/>
    <d v="2014-11-12T21:47:00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x v="3862"/>
    <d v="2016-09-12T16:59:0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x v="3863"/>
    <d v="2015-11-05T16:11:45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x v="3864"/>
    <d v="2015-11-17T22:24:14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x v="3865"/>
    <d v="2014-08-30T05:30:00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x v="3866"/>
    <d v="2016-03-23T03:29:00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x v="3867"/>
    <d v="2016-06-18T19:32:19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x v="3868"/>
    <d v="2014-09-08T15:50:05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x v="3869"/>
    <d v="2015-03-14T03:11:00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x v="3870"/>
    <d v="2014-07-03T04:07:58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x v="3871"/>
    <d v="2017-03-29T17:44:10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x v="3872"/>
    <d v="2015-08-14T03:29:56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x v="3873"/>
    <d v="2015-10-08T16:42:15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x v="3874"/>
    <d v="2015-01-24T01:00:0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x v="3875"/>
    <d v="2016-09-03T10:00:0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x v="3876"/>
    <d v="2016-02-02T14:58:4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x v="3877"/>
    <d v="2016-12-08T16:15:5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x v="3878"/>
    <d v="2015-06-30T03:59:0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x v="3879"/>
    <d v="2015-01-25T20:39:56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x v="3880"/>
    <d v="2014-07-30T23:00:00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x v="3881"/>
    <d v="2017-02-20T00:26:39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x v="3882"/>
    <d v="2016-01-31T23:03:0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x v="3883"/>
    <d v="2014-09-02T14:27:49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x v="3884"/>
    <d v="2015-03-27T17:59:52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x v="3885"/>
    <d v="2016-05-09T22:49:51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x v="3886"/>
    <d v="2014-12-11T05:28:22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x v="3887"/>
    <d v="2015-05-01T22:00:00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x v="3888"/>
    <d v="2017-02-26T13:05:58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x v="3889"/>
    <d v="2015-01-04T23:26:00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x v="3890"/>
    <d v="2015-08-15T18:12:24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x v="3891"/>
    <d v="2015-03-23T04:59:00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x v="3892"/>
    <d v="2014-08-24T07:00:0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x v="3893"/>
    <d v="2014-07-01T06:00:00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x v="3894"/>
    <d v="2016-12-06T04:59:00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x v="3895"/>
    <d v="2015-02-28T06:00:18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x v="3896"/>
    <d v="2014-06-17T04:36:18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x v="3897"/>
    <d v="2015-01-08T20:58:03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x v="3898"/>
    <d v="2015-08-17T16:00:00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x v="3899"/>
    <d v="2014-08-12T18:36:0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x v="3900"/>
    <d v="2015-06-11T02:13:11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x v="3901"/>
    <d v="2015-12-19T19:49:59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x v="3902"/>
    <d v="2016-11-14T12:14:02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x v="3903"/>
    <d v="2015-08-14T19:38:0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x v="3904"/>
    <d v="2015-04-15T05:04:0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x v="3905"/>
    <d v="2015-06-11T23:00:00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x v="3906"/>
    <d v="2015-06-26T13:25:00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x v="3907"/>
    <d v="2014-10-26T20:08:00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x v="3908"/>
    <d v="2014-07-29T03:14:56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x v="3909"/>
    <d v="2014-09-11T08:37:22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x v="3910"/>
    <d v="2015-09-07T18:09:57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x v="3911"/>
    <d v="2014-11-26T20:29:37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x v="3912"/>
    <d v="2015-04-25T04:35:0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x v="3913"/>
    <d v="2015-11-30T06:04:09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x v="3914"/>
    <d v="2015-05-10T22:59:00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x v="3915"/>
    <d v="2016-06-01T23:38:29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x v="3916"/>
    <d v="2016-06-03T11:19:12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x v="3917"/>
    <d v="2014-09-11T12:39:21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x v="3918"/>
    <d v="2014-08-04T16:00:0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x v="3919"/>
    <d v="2016-01-18T00:00:00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x v="3920"/>
    <d v="2016-11-13T10:17:40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x v="3921"/>
    <d v="2014-10-26T18:00:0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x v="3922"/>
    <d v="2015-03-02T23:00:00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x v="3923"/>
    <d v="2015-04-09T23:31:11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x v="3924"/>
    <d v="2014-06-26T23:02:02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x v="3925"/>
    <d v="2014-07-30T20:53:59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x v="3926"/>
    <d v="2014-12-27T02:02:28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x v="3927"/>
    <d v="2014-08-09T06:25:04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x v="3928"/>
    <d v="2015-10-16T04:59:00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x v="3929"/>
    <d v="2016-09-18T19:51:05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x v="3930"/>
    <d v="2016-04-01T06:00:0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x v="3931"/>
    <d v="2015-09-06T03:38:27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x v="3932"/>
    <d v="2016-03-16T03:02:44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x v="3933"/>
    <d v="2016-07-17T00:43:00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x v="3934"/>
    <d v="2015-10-01T13:00:00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x v="3935"/>
    <d v="2015-10-04T15:45:4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x v="3936"/>
    <d v="2016-12-01T07:18:4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x v="3937"/>
    <d v="2016-07-11T15:09:20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x v="3938"/>
    <d v="2015-06-27T21:44:14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x v="3939"/>
    <d v="2014-10-07T04:30:0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x v="3940"/>
    <d v="2015-01-02T11:49:11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x v="3941"/>
    <d v="2014-11-25T01:00:00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x v="3942"/>
    <d v="2015-06-16T21:41:54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x v="3943"/>
    <d v="2015-11-02T16:50:00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x v="3944"/>
    <d v="2015-08-27T15:54:35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x v="3945"/>
    <d v="2015-05-15T19:14:28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x v="3946"/>
    <d v="2015-02-28T08:00:00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x v="3947"/>
    <d v="2016-10-02T03:25:44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x v="3948"/>
    <d v="2014-09-07T07:48:43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x v="3949"/>
    <d v="2015-02-11T02:53:4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x v="3950"/>
    <d v="2016-04-08T18:35:00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x v="3951"/>
    <d v="2016-05-03T18:49:02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x v="3952"/>
    <d v="2015-10-26T18:58:1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x v="3953"/>
    <d v="2016-07-29T23:29:0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x v="3954"/>
    <d v="2014-07-14T15:37:44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x v="3955"/>
    <d v="2015-11-28T21:22:21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x v="3956"/>
    <d v="2016-04-25T00:20:0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x v="3957"/>
    <d v="2016-07-08T23:25:5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x v="3958"/>
    <d v="2014-08-02T14:00:00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x v="3959"/>
    <d v="2014-09-28T18:55:5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x v="3960"/>
    <d v="2016-01-03T20:17:36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x v="3961"/>
    <d v="2014-05-08T21:23:3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x v="3962"/>
    <d v="2015-11-28T14:54:5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x v="3963"/>
    <d v="2015-11-18T04:41:57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x v="3964"/>
    <d v="2015-04-19T16:19:4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x v="3965"/>
    <d v="2016-04-14T04:39:40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x v="3966"/>
    <d v="2014-07-24T02:59:00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x v="3967"/>
    <d v="2017-03-06T06:58:27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x v="3968"/>
    <d v="2016-05-22T19:34:33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x v="3969"/>
    <d v="2016-08-29T03:55:00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x v="3970"/>
    <d v="2016-04-17T20:43:31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x v="3971"/>
    <d v="2014-07-21T12:52:06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x v="3972"/>
    <d v="2015-02-06T01:37:14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x v="3973"/>
    <d v="2016-05-09T04:00:00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x v="3974"/>
    <d v="2016-06-02T13:07:28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x v="3975"/>
    <d v="2016-07-13T20:48:18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x v="3976"/>
    <d v="2014-08-01T07:00:00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x v="3977"/>
    <d v="2016-07-22T18:55:3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x v="3978"/>
    <d v="2015-01-31T15:25:53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x v="3979"/>
    <d v="2015-03-29T20:00:00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x v="3980"/>
    <d v="2014-07-05T14:22:27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x v="3981"/>
    <d v="2016-07-17T04:19:09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x v="3982"/>
    <d v="2015-07-07T19:26: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x v="3983"/>
    <d v="2014-05-20T06:59:00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x v="3984"/>
    <d v="2014-11-08T00:00:00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x v="3985"/>
    <d v="2016-02-20T21:05:00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x v="3986"/>
    <d v="2016-05-06T13:04:00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x v="3987"/>
    <d v="2014-05-16T22:11:30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x v="3988"/>
    <d v="2015-08-29T01:56:5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x v="3989"/>
    <d v="2015-11-08T18:59:41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x v="3990"/>
    <d v="2016-03-02T16:08:13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x v="3991"/>
    <d v="2015-05-31T15:28:0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x v="3992"/>
    <d v="2015-12-11T23:34:19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x v="3993"/>
    <d v="2015-05-13T20:45:12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x v="3994"/>
    <d v="2014-07-19T09:21:3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x v="3995"/>
    <d v="2015-02-14T11:27:00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x v="3996"/>
    <d v="2014-11-20T16:04:00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x v="3997"/>
    <d v="2015-04-05T08:23:41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x v="3998"/>
    <d v="2015-03-28T22:07:0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x v="3999"/>
    <d v="2014-08-31T19:51:49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x v="4000"/>
    <d v="2016-05-07T14:29:18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x v="4001"/>
    <d v="2017-03-01T19:00:00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x v="4002"/>
    <d v="2014-09-27T01:02:41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x v="4003"/>
    <d v="2015-02-15T14:05:47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x v="4004"/>
    <d v="2014-10-08T03:54:17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x v="4005"/>
    <d v="2014-10-20T19:23:0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x v="4006"/>
    <d v="2016-02-16T18:33:07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x v="4007"/>
    <d v="2014-08-26T16:28:0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x v="4008"/>
    <d v="2015-07-22T23:08:27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x v="4009"/>
    <d v="2014-09-09T16:49:20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x v="4010"/>
    <d v="2014-10-26T18:29:26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x v="4011"/>
    <d v="2015-01-28T13:04:3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x v="4012"/>
    <d v="2015-05-02T13:04:09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x v="4013"/>
    <d v="2015-02-16T07:13:4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x v="4014"/>
    <d v="2016-03-05T05:54:29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x v="4015"/>
    <d v="2015-07-19T18:44:23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x v="4016"/>
    <d v="2014-09-17T20:56:40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x v="4017"/>
    <d v="2014-09-04T16:07:54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x v="4018"/>
    <d v="2016-10-07T21:51:48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x v="4019"/>
    <d v="2016-04-15T16:28:00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x v="4020"/>
    <d v="2015-03-24T03:34:59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x v="4021"/>
    <d v="2014-10-26T21:52:38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x v="4022"/>
    <d v="2015-02-01T02:54:00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x v="4023"/>
    <d v="2016-03-24T22:59:23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x v="4024"/>
    <d v="2015-08-31T16:04:57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x v="4025"/>
    <d v="2015-07-26T05:42:16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x v="4026"/>
    <d v="2015-12-04T16:43:59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x v="4027"/>
    <d v="2017-02-23T01:00:00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x v="4028"/>
    <d v="2014-06-05T22:31:40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x v="4029"/>
    <d v="2015-12-14T00:36:1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x v="4030"/>
    <d v="2016-02-03T18:49:00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x v="4031"/>
    <d v="2014-12-18T15:02:44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x v="4032"/>
    <d v="2015-12-15T20:25:16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x v="4033"/>
    <d v="2016-10-02T09:00:00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x v="4034"/>
    <d v="2015-04-03T21:44:10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x v="4035"/>
    <d v="2014-10-21T21:11:2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x v="4036"/>
    <d v="2014-07-01T22:30:00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x v="4037"/>
    <d v="2016-05-24T14:25:00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x v="4038"/>
    <d v="2014-10-17T19:10:10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x v="4039"/>
    <d v="2015-12-01T05:59:0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x v="4040"/>
    <d v="2015-07-18T03:00:00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x v="4041"/>
    <d v="2016-09-06T11:22:34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x v="4042"/>
    <d v="2015-01-20T19:16:0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x v="4043"/>
    <d v="2014-11-20T22:58:45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x v="4044"/>
    <d v="2015-04-10T05:00:00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x v="4045"/>
    <d v="2014-08-21T04:49:49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x v="4046"/>
    <d v="2014-10-22T15:36:50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x v="4047"/>
    <d v="2015-01-11T01:00:00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x v="4048"/>
    <d v="2016-04-11T11:13:07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x v="4049"/>
    <d v="2015-07-14T23:00:15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x v="4050"/>
    <d v="2014-10-23T15:16:31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x v="4051"/>
    <d v="2014-05-09T06:53:0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x v="4052"/>
    <d v="2014-10-13T21:05:16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x v="4053"/>
    <d v="2014-11-15T20:00:00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x v="4054"/>
    <d v="2016-10-01T04:00:0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x v="4055"/>
    <d v="2014-06-19T15:33:51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x v="4056"/>
    <d v="2016-07-03T19:59:00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x v="4057"/>
    <d v="2015-11-25T23:00:00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x v="4058"/>
    <d v="2016-04-01T03:59:00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x v="4059"/>
    <d v="2014-09-16T03:00:00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x v="4060"/>
    <d v="2014-06-23T16:00:00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x v="4061"/>
    <d v="2016-04-21T02:23:43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x v="4062"/>
    <d v="2016-07-02T17:44:28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x v="4063"/>
    <d v="2014-06-27T16:21:24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x v="4064"/>
    <d v="2015-04-29T14:07:06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x v="4065"/>
    <d v="2014-08-12T22:50:1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x v="4066"/>
    <d v="2016-05-19T00:56:28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x v="4067"/>
    <d v="2015-09-28T02:49:10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x v="4068"/>
    <d v="2017-01-13T23:05:00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x v="4069"/>
    <d v="2015-02-28T12:00:00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x v="4070"/>
    <d v="2015-03-01T03:00:00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x v="4071"/>
    <d v="2016-12-26T19:18:51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x v="4072"/>
    <d v="2014-08-21T18:35:11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x v="4073"/>
    <d v="2015-05-09T04:00:00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x v="4074"/>
    <d v="2015-11-05T14:16:15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x v="4075"/>
    <d v="2014-06-30T17:28:00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x v="4076"/>
    <d v="2014-10-21T19:51:0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x v="4077"/>
    <d v="2016-12-21T17:03:14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x v="4078"/>
    <d v="2017-01-27T18:54:02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x v="4079"/>
    <d v="2016-06-19T22:32:01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x v="4080"/>
    <d v="2016-06-14T18:54:0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x v="4081"/>
    <d v="2015-03-08T12:57:0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x v="4082"/>
    <d v="2015-11-14T23:00:00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x v="4083"/>
    <d v="2016-01-14T18:16:5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x v="4084"/>
    <d v="2016-10-09T10:28:26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x v="4085"/>
    <d v="2015-03-24T03:59:0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x v="4086"/>
    <d v="2015-11-21T04:00:00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x v="4087"/>
    <d v="2016-07-17T17:49:46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x v="4088"/>
    <d v="2015-01-16T10:26:00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x v="4089"/>
    <d v="2015-05-31T17:35:00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x v="4090"/>
    <d v="2015-08-07T15:00:00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x v="4091"/>
    <d v="2015-01-16T12:09:11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x v="4092"/>
    <d v="2015-04-05T03:40:47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x v="4093"/>
    <d v="2015-08-22T19:34:53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x v="4094"/>
    <d v="2014-10-22T04:59:00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x v="4095"/>
    <d v="2016-12-19T00:45:50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x v="4096"/>
    <d v="2017-02-28T08:51:00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x v="4097"/>
    <d v="2016-01-31T23:55:0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x v="4098"/>
    <d v="2016-06-04T17:19:57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x v="4099"/>
    <d v="2016-09-02T20:24:33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x v="4100"/>
    <d v="2014-10-25T02:59:5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x v="4101"/>
    <d v="2017-01-25T21:41:22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x v="4102"/>
    <d v="2016-05-15T20:21:13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x v="4103"/>
    <d v="2015-08-26T18:32:0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x v="4104"/>
    <d v="2016-10-27T06:40:34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x v="4105"/>
    <d v="2016-12-26T00:15:09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x v="4106"/>
    <d v="2015-04-02T01:00:00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x v="4107"/>
    <d v="2014-09-24T22:00:01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x v="4108"/>
    <d v="2017-03-03T05:00:00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x v="4109"/>
    <d v="2015-11-29T13:56:44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x v="4110"/>
    <d v="2016-07-21T15:02:31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x v="4111"/>
    <d v="2015-02-24T03:15:40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x v="4112"/>
    <d v="2016-02-28T00:00:0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x v="4113"/>
    <d v="2016-01-08T06:34:00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E48E8A-C6EF-4507-B250-14077CFB49D9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6E4FBF-CB7E-46ED-AC44-16E0A6F43C7C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6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de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1">
    <i>
      <x v="24"/>
    </i>
    <i>
      <x v="39"/>
    </i>
    <i>
      <x v="22"/>
    </i>
    <i>
      <x v="38"/>
    </i>
    <i>
      <x v="18"/>
    </i>
    <i>
      <x v="33"/>
    </i>
    <i>
      <x v="12"/>
    </i>
    <i>
      <x v="36"/>
    </i>
    <i>
      <x v="34"/>
    </i>
    <i>
      <x v="6"/>
    </i>
    <i>
      <x v="37"/>
    </i>
    <i>
      <x v="10"/>
    </i>
    <i>
      <x/>
    </i>
    <i>
      <x v="28"/>
    </i>
    <i>
      <x v="17"/>
    </i>
    <i>
      <x v="5"/>
    </i>
    <i>
      <x v="32"/>
    </i>
    <i>
      <x v="30"/>
    </i>
    <i>
      <x v="20"/>
    </i>
    <i>
      <x v="35"/>
    </i>
    <i>
      <x v="7"/>
    </i>
    <i>
      <x v="21"/>
    </i>
    <i>
      <x v="29"/>
    </i>
    <i>
      <x v="3"/>
    </i>
    <i>
      <x v="4"/>
    </i>
    <i>
      <x v="11"/>
    </i>
    <i>
      <x v="23"/>
    </i>
    <i>
      <x v="14"/>
    </i>
    <i>
      <x v="8"/>
    </i>
    <i>
      <x v="15"/>
    </i>
    <i>
      <x v="9"/>
    </i>
    <i>
      <x v="16"/>
    </i>
    <i>
      <x v="27"/>
    </i>
    <i>
      <x v="19"/>
    </i>
    <i>
      <x v="25"/>
    </i>
    <i>
      <x v="1"/>
    </i>
    <i>
      <x v="31"/>
    </i>
    <i>
      <x v="13"/>
    </i>
    <i>
      <x v="40"/>
    </i>
    <i>
      <x v="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F0545F-F956-4176-BA1B-6BB97AC24CE9}" name="PivotTable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5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A3886" zoomScale="55" zoomScaleNormal="55" workbookViewId="0">
      <selection activeCell="I3892" sqref="I389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42578125" bestFit="1" customWidth="1"/>
    <col min="16" max="16" width="31.140625" bestFit="1" customWidth="1"/>
    <col min="17" max="17" width="29.28515625" bestFit="1" customWidth="1"/>
    <col min="18" max="18" width="22.7109375" bestFit="1" customWidth="1"/>
    <col min="19" max="19" width="12.140625" bestFit="1" customWidth="1"/>
    <col min="20" max="20" width="18.1406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8365</v>
      </c>
      <c r="Q1" s="1" t="s">
        <v>8366</v>
      </c>
      <c r="R1" s="1" t="s">
        <v>8307</v>
      </c>
      <c r="S1" s="1" t="s">
        <v>8308</v>
      </c>
      <c r="T1" s="1" t="s">
        <v>8309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 t="shared" ref="O2:O65" si="0">(E2/D2)*100</f>
        <v>136.85882352941178</v>
      </c>
      <c r="P2" s="10">
        <f>(((J2/60)/60)/24)+DATE(1970,1,1)+(-5/24)</f>
        <v>42176.798738425925</v>
      </c>
      <c r="Q2" s="10">
        <f>(((I2/60)/60)/24)+DATE(1970,1,1)+(-5/24)</f>
        <v>42207.916666666664</v>
      </c>
      <c r="R2">
        <f t="shared" ref="R2:R65" si="1">E2/L2</f>
        <v>63.917582417582416</v>
      </c>
      <c r="S2" t="s">
        <v>8310</v>
      </c>
      <c r="T2" t="s">
        <v>8311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si="0"/>
        <v>142.60827250608273</v>
      </c>
      <c r="P3" s="10">
        <f t="shared" ref="P3:P66" si="2">(((J3/60)/60)/24)+DATE(1970,1,1)+(-5/24)</f>
        <v>42766.392164351848</v>
      </c>
      <c r="Q3" s="10">
        <f t="shared" ref="Q3:Q66" si="3">(((I3/60)/60)/24)+DATE(1970,1,1)+(-5/24)</f>
        <v>42796.392164351848</v>
      </c>
      <c r="R3">
        <f t="shared" si="1"/>
        <v>185.48101265822785</v>
      </c>
      <c r="S3" t="s">
        <v>8310</v>
      </c>
      <c r="T3" t="s">
        <v>8311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10">
        <f t="shared" si="2"/>
        <v>42405.494016203702</v>
      </c>
      <c r="Q4" s="10">
        <f t="shared" si="3"/>
        <v>42415.494016203702</v>
      </c>
      <c r="R4">
        <f t="shared" si="1"/>
        <v>15</v>
      </c>
      <c r="S4" t="s">
        <v>8310</v>
      </c>
      <c r="T4" t="s">
        <v>8311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10">
        <f t="shared" si="2"/>
        <v>41828.306793981479</v>
      </c>
      <c r="Q5" s="10">
        <f t="shared" si="3"/>
        <v>41858.306793981479</v>
      </c>
      <c r="R5">
        <f t="shared" si="1"/>
        <v>69.266666666666666</v>
      </c>
      <c r="S5" t="s">
        <v>8310</v>
      </c>
      <c r="T5" t="s">
        <v>8311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10">
        <f t="shared" si="2"/>
        <v>42327.625914351847</v>
      </c>
      <c r="Q6" s="10">
        <f t="shared" si="3"/>
        <v>42357.625914351847</v>
      </c>
      <c r="R6">
        <f t="shared" si="1"/>
        <v>190.55028169014085</v>
      </c>
      <c r="S6" t="s">
        <v>8310</v>
      </c>
      <c r="T6" t="s">
        <v>8311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10">
        <f t="shared" si="2"/>
        <v>42563.724618055552</v>
      </c>
      <c r="Q7" s="10">
        <f t="shared" si="3"/>
        <v>42580.024305555555</v>
      </c>
      <c r="R7">
        <f t="shared" si="1"/>
        <v>93.40425531914893</v>
      </c>
      <c r="S7" t="s">
        <v>8310</v>
      </c>
      <c r="T7" t="s">
        <v>8311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10">
        <f t="shared" si="2"/>
        <v>41793.864004629628</v>
      </c>
      <c r="Q8" s="10">
        <f t="shared" si="3"/>
        <v>41803.864004629628</v>
      </c>
      <c r="R8">
        <f t="shared" si="1"/>
        <v>146.87931034482759</v>
      </c>
      <c r="S8" t="s">
        <v>8310</v>
      </c>
      <c r="T8" t="s">
        <v>8311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10">
        <f t="shared" si="2"/>
        <v>42515.838738425926</v>
      </c>
      <c r="Q9" s="10">
        <f t="shared" si="3"/>
        <v>42555.838738425926</v>
      </c>
      <c r="R9">
        <f t="shared" si="1"/>
        <v>159.82456140350877</v>
      </c>
      <c r="S9" t="s">
        <v>8310</v>
      </c>
      <c r="T9" t="s">
        <v>8311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10">
        <f t="shared" si="2"/>
        <v>42468.736249999994</v>
      </c>
      <c r="Q10" s="10">
        <f t="shared" si="3"/>
        <v>42475.666666666664</v>
      </c>
      <c r="R10">
        <f t="shared" si="1"/>
        <v>291.79333333333335</v>
      </c>
      <c r="S10" t="s">
        <v>8310</v>
      </c>
      <c r="T10" t="s">
        <v>8311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10">
        <f t="shared" si="2"/>
        <v>42446.895185185182</v>
      </c>
      <c r="Q11" s="10">
        <f t="shared" si="3"/>
        <v>42476.895185185182</v>
      </c>
      <c r="R11">
        <f t="shared" si="1"/>
        <v>31.499500000000001</v>
      </c>
      <c r="S11" t="s">
        <v>8310</v>
      </c>
      <c r="T11" t="s">
        <v>8311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10">
        <f t="shared" si="2"/>
        <v>41779.859710648147</v>
      </c>
      <c r="Q12" s="10">
        <f t="shared" si="3"/>
        <v>41814.859710648147</v>
      </c>
      <c r="R12">
        <f t="shared" si="1"/>
        <v>158.68421052631578</v>
      </c>
      <c r="S12" t="s">
        <v>8310</v>
      </c>
      <c r="T12" t="s">
        <v>8311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10">
        <f t="shared" si="2"/>
        <v>42572.570162037031</v>
      </c>
      <c r="Q13" s="10">
        <f t="shared" si="3"/>
        <v>42603.916666666664</v>
      </c>
      <c r="R13">
        <f t="shared" si="1"/>
        <v>80.333333333333329</v>
      </c>
      <c r="S13" t="s">
        <v>8310</v>
      </c>
      <c r="T13" t="s">
        <v>8311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10">
        <f t="shared" si="2"/>
        <v>41791.504918981482</v>
      </c>
      <c r="Q14" s="10">
        <f t="shared" si="3"/>
        <v>41835.916666666664</v>
      </c>
      <c r="R14">
        <f t="shared" si="1"/>
        <v>59.961305925030231</v>
      </c>
      <c r="S14" t="s">
        <v>8310</v>
      </c>
      <c r="T14" t="s">
        <v>8311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10">
        <f t="shared" si="2"/>
        <v>42508.468854166662</v>
      </c>
      <c r="Q15" s="10">
        <f t="shared" si="3"/>
        <v>42544.643749999996</v>
      </c>
      <c r="R15">
        <f t="shared" si="1"/>
        <v>109.78431372549019</v>
      </c>
      <c r="S15" t="s">
        <v>8310</v>
      </c>
      <c r="T15" t="s">
        <v>8311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10">
        <f t="shared" si="2"/>
        <v>41807.818148148144</v>
      </c>
      <c r="Q16" s="10">
        <f t="shared" si="3"/>
        <v>41833.374305555553</v>
      </c>
      <c r="R16">
        <f t="shared" si="1"/>
        <v>147.70731707317074</v>
      </c>
      <c r="S16" t="s">
        <v>8310</v>
      </c>
      <c r="T16" t="s">
        <v>8311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10">
        <f t="shared" si="2"/>
        <v>42256.183541666665</v>
      </c>
      <c r="Q17" s="10">
        <f t="shared" si="3"/>
        <v>42274.634722222218</v>
      </c>
      <c r="R17">
        <f t="shared" si="1"/>
        <v>21.755102040816325</v>
      </c>
      <c r="S17" t="s">
        <v>8310</v>
      </c>
      <c r="T17" t="s">
        <v>8311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10">
        <f t="shared" si="2"/>
        <v>41760.588090277779</v>
      </c>
      <c r="Q18" s="10">
        <f t="shared" si="3"/>
        <v>41806.020833333328</v>
      </c>
      <c r="R18">
        <f t="shared" si="1"/>
        <v>171.84285714285716</v>
      </c>
      <c r="S18" t="s">
        <v>8310</v>
      </c>
      <c r="T18" t="s">
        <v>8311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10">
        <f t="shared" si="2"/>
        <v>41917.523402777777</v>
      </c>
      <c r="Q19" s="10">
        <f t="shared" si="3"/>
        <v>41947.565069444441</v>
      </c>
      <c r="R19">
        <f t="shared" si="1"/>
        <v>41.944444444444443</v>
      </c>
      <c r="S19" t="s">
        <v>8310</v>
      </c>
      <c r="T19" t="s">
        <v>8311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10">
        <f t="shared" si="2"/>
        <v>41869.333981481483</v>
      </c>
      <c r="Q20" s="10">
        <f t="shared" si="3"/>
        <v>41899.333981481483</v>
      </c>
      <c r="R20">
        <f t="shared" si="1"/>
        <v>93.264122807017543</v>
      </c>
      <c r="S20" t="s">
        <v>8310</v>
      </c>
      <c r="T20" t="s">
        <v>8311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10">
        <f t="shared" si="2"/>
        <v>42175.608032407406</v>
      </c>
      <c r="Q21" s="10">
        <f t="shared" si="3"/>
        <v>42205.608032407406</v>
      </c>
      <c r="R21">
        <f t="shared" si="1"/>
        <v>56.136363636363633</v>
      </c>
      <c r="S21" t="s">
        <v>8310</v>
      </c>
      <c r="T21" t="s">
        <v>8311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10">
        <f t="shared" si="2"/>
        <v>42200.549907407411</v>
      </c>
      <c r="Q22" s="10">
        <f t="shared" si="3"/>
        <v>42260.549907407411</v>
      </c>
      <c r="R22">
        <f t="shared" si="1"/>
        <v>80.16</v>
      </c>
      <c r="S22" t="s">
        <v>8310</v>
      </c>
      <c r="T22" t="s">
        <v>8311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10">
        <f t="shared" si="2"/>
        <v>41878.418854166666</v>
      </c>
      <c r="Q23" s="10">
        <f t="shared" si="3"/>
        <v>41908.418854166666</v>
      </c>
      <c r="R23">
        <f t="shared" si="1"/>
        <v>199.9009900990099</v>
      </c>
      <c r="S23" t="s">
        <v>8310</v>
      </c>
      <c r="T23" t="s">
        <v>8311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10">
        <f t="shared" si="2"/>
        <v>41989.703009259254</v>
      </c>
      <c r="Q24" s="10">
        <f t="shared" si="3"/>
        <v>42005.124305555553</v>
      </c>
      <c r="R24">
        <f t="shared" si="1"/>
        <v>51.25</v>
      </c>
      <c r="S24" t="s">
        <v>8310</v>
      </c>
      <c r="T24" t="s">
        <v>8311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10">
        <f t="shared" si="2"/>
        <v>42097.570613425924</v>
      </c>
      <c r="Q25" s="10">
        <f t="shared" si="3"/>
        <v>42124.430555555555</v>
      </c>
      <c r="R25">
        <f t="shared" si="1"/>
        <v>103.04347826086956</v>
      </c>
      <c r="S25" t="s">
        <v>8310</v>
      </c>
      <c r="T25" t="s">
        <v>8311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10">
        <f t="shared" si="2"/>
        <v>42229.611840277772</v>
      </c>
      <c r="Q26" s="10">
        <f t="shared" si="3"/>
        <v>42262.61041666667</v>
      </c>
      <c r="R26">
        <f t="shared" si="1"/>
        <v>66.346149825783982</v>
      </c>
      <c r="S26" t="s">
        <v>8310</v>
      </c>
      <c r="T26" t="s">
        <v>8311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10">
        <f t="shared" si="2"/>
        <v>42317.816678240742</v>
      </c>
      <c r="Q27" s="10">
        <f t="shared" si="3"/>
        <v>42377.816678240742</v>
      </c>
      <c r="R27">
        <f t="shared" si="1"/>
        <v>57.142857142857146</v>
      </c>
      <c r="S27" t="s">
        <v>8310</v>
      </c>
      <c r="T27" t="s">
        <v>8311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10">
        <f t="shared" si="2"/>
        <v>41828.307222222218</v>
      </c>
      <c r="Q28" s="10">
        <f t="shared" si="3"/>
        <v>41868.307222222218</v>
      </c>
      <c r="R28">
        <f t="shared" si="1"/>
        <v>102.10526315789474</v>
      </c>
      <c r="S28" t="s">
        <v>8310</v>
      </c>
      <c r="T28" t="s">
        <v>8311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10">
        <f t="shared" si="2"/>
        <v>41928.956400462957</v>
      </c>
      <c r="Q29" s="10">
        <f t="shared" si="3"/>
        <v>41958.998067129629</v>
      </c>
      <c r="R29">
        <f t="shared" si="1"/>
        <v>148.96666666666667</v>
      </c>
      <c r="S29" t="s">
        <v>8310</v>
      </c>
      <c r="T29" t="s">
        <v>8311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10">
        <f t="shared" si="2"/>
        <v>42324.755601851844</v>
      </c>
      <c r="Q30" s="10">
        <f t="shared" si="3"/>
        <v>42354.755601851844</v>
      </c>
      <c r="R30">
        <f t="shared" si="1"/>
        <v>169.6056338028169</v>
      </c>
      <c r="S30" t="s">
        <v>8310</v>
      </c>
      <c r="T30" t="s">
        <v>8311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10">
        <f t="shared" si="2"/>
        <v>41812.464907407404</v>
      </c>
      <c r="Q31" s="10">
        <f t="shared" si="3"/>
        <v>41842.464907407404</v>
      </c>
      <c r="R31">
        <f t="shared" si="1"/>
        <v>31.623931623931625</v>
      </c>
      <c r="S31" t="s">
        <v>8310</v>
      </c>
      <c r="T31" t="s">
        <v>8311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10">
        <f t="shared" si="2"/>
        <v>41842.084664351853</v>
      </c>
      <c r="Q32" s="10">
        <f t="shared" si="3"/>
        <v>41872.084664351853</v>
      </c>
      <c r="R32">
        <f t="shared" si="1"/>
        <v>76.45264150943396</v>
      </c>
      <c r="S32" t="s">
        <v>8310</v>
      </c>
      <c r="T32" t="s">
        <v>8311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10">
        <f t="shared" si="2"/>
        <v>42376.583726851844</v>
      </c>
      <c r="Q33" s="10">
        <f t="shared" si="3"/>
        <v>42394.583726851844</v>
      </c>
      <c r="R33">
        <f t="shared" si="1"/>
        <v>13</v>
      </c>
      <c r="S33" t="s">
        <v>8310</v>
      </c>
      <c r="T33" t="s">
        <v>8311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10">
        <f t="shared" si="2"/>
        <v>42461.419178240736</v>
      </c>
      <c r="Q34" s="10">
        <f t="shared" si="3"/>
        <v>42502.957638888889</v>
      </c>
      <c r="R34">
        <f t="shared" si="1"/>
        <v>320.44943820224717</v>
      </c>
      <c r="S34" t="s">
        <v>8310</v>
      </c>
      <c r="T34" t="s">
        <v>8311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10">
        <f t="shared" si="2"/>
        <v>42286.452557870369</v>
      </c>
      <c r="Q35" s="10">
        <f t="shared" si="3"/>
        <v>42316.49422453704</v>
      </c>
      <c r="R35">
        <f t="shared" si="1"/>
        <v>83.75</v>
      </c>
      <c r="S35" t="s">
        <v>8310</v>
      </c>
      <c r="T35" t="s">
        <v>8311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10">
        <f t="shared" si="2"/>
        <v>41841.113437499997</v>
      </c>
      <c r="Q36" s="10">
        <f t="shared" si="3"/>
        <v>41856.113437499997</v>
      </c>
      <c r="R36">
        <f t="shared" si="1"/>
        <v>49.882352941176471</v>
      </c>
      <c r="S36" t="s">
        <v>8310</v>
      </c>
      <c r="T36" t="s">
        <v>8311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10">
        <f t="shared" si="2"/>
        <v>42098.083495370367</v>
      </c>
      <c r="Q37" s="10">
        <f t="shared" si="3"/>
        <v>42121.791666666664</v>
      </c>
      <c r="R37">
        <f t="shared" si="1"/>
        <v>59.464285714285715</v>
      </c>
      <c r="S37" t="s">
        <v>8310</v>
      </c>
      <c r="T37" t="s">
        <v>8311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10">
        <f t="shared" si="2"/>
        <v>42068.098668981482</v>
      </c>
      <c r="Q38" s="10">
        <f t="shared" si="3"/>
        <v>42098.05700231481</v>
      </c>
      <c r="R38">
        <f t="shared" si="1"/>
        <v>193.84090909090909</v>
      </c>
      <c r="S38" t="s">
        <v>8310</v>
      </c>
      <c r="T38" t="s">
        <v>8311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10">
        <f t="shared" si="2"/>
        <v>42032.484710648147</v>
      </c>
      <c r="Q39" s="10">
        <f t="shared" si="3"/>
        <v>42062.484710648147</v>
      </c>
      <c r="R39">
        <f t="shared" si="1"/>
        <v>159.51383399209487</v>
      </c>
      <c r="S39" t="s">
        <v>8310</v>
      </c>
      <c r="T39" t="s">
        <v>8311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10">
        <f t="shared" si="2"/>
        <v>41374.848888888882</v>
      </c>
      <c r="Q40" s="10">
        <f t="shared" si="3"/>
        <v>41404.848888888882</v>
      </c>
      <c r="R40">
        <f t="shared" si="1"/>
        <v>41.68181818181818</v>
      </c>
      <c r="S40" t="s">
        <v>8310</v>
      </c>
      <c r="T40" t="s">
        <v>8311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10">
        <f t="shared" si="2"/>
        <v>41753.838749999995</v>
      </c>
      <c r="Q41" s="10">
        <f t="shared" si="3"/>
        <v>41784.749305555553</v>
      </c>
      <c r="R41">
        <f t="shared" si="1"/>
        <v>150.89861751152074</v>
      </c>
      <c r="S41" t="s">
        <v>8310</v>
      </c>
      <c r="T41" t="s">
        <v>8311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10">
        <f t="shared" si="2"/>
        <v>41789.005648148144</v>
      </c>
      <c r="Q42" s="10">
        <f t="shared" si="3"/>
        <v>41808.958333333328</v>
      </c>
      <c r="R42">
        <f t="shared" si="1"/>
        <v>126.6875</v>
      </c>
      <c r="S42" t="s">
        <v>8310</v>
      </c>
      <c r="T42" t="s">
        <v>8311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10">
        <f t="shared" si="2"/>
        <v>41887.360578703701</v>
      </c>
      <c r="Q43" s="10">
        <f t="shared" si="3"/>
        <v>41917.360578703701</v>
      </c>
      <c r="R43">
        <f t="shared" si="1"/>
        <v>105.26315789473684</v>
      </c>
      <c r="S43" t="s">
        <v>8310</v>
      </c>
      <c r="T43" t="s">
        <v>8311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10">
        <f t="shared" si="2"/>
        <v>41971.430856481478</v>
      </c>
      <c r="Q44" s="10">
        <f t="shared" si="3"/>
        <v>42001.430856481478</v>
      </c>
      <c r="R44">
        <f t="shared" si="1"/>
        <v>117.51479289940828</v>
      </c>
      <c r="S44" t="s">
        <v>8310</v>
      </c>
      <c r="T44" t="s">
        <v>8311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10">
        <f t="shared" si="2"/>
        <v>41802.582013888888</v>
      </c>
      <c r="Q45" s="10">
        <f t="shared" si="3"/>
        <v>41832.791666666664</v>
      </c>
      <c r="R45">
        <f t="shared" si="1"/>
        <v>117.36121673003802</v>
      </c>
      <c r="S45" t="s">
        <v>8310</v>
      </c>
      <c r="T45" t="s">
        <v>8311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10">
        <f t="shared" si="2"/>
        <v>41873.890474537038</v>
      </c>
      <c r="Q46" s="10">
        <f t="shared" si="3"/>
        <v>41918.890474537038</v>
      </c>
      <c r="R46">
        <f t="shared" si="1"/>
        <v>133.33333333333334</v>
      </c>
      <c r="S46" t="s">
        <v>8310</v>
      </c>
      <c r="T46" t="s">
        <v>8311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10">
        <f t="shared" si="2"/>
        <v>42457.415590277778</v>
      </c>
      <c r="Q47" s="10">
        <f t="shared" si="3"/>
        <v>42487.415590277778</v>
      </c>
      <c r="R47">
        <f t="shared" si="1"/>
        <v>98.360655737704917</v>
      </c>
      <c r="S47" t="s">
        <v>8310</v>
      </c>
      <c r="T47" t="s">
        <v>8311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10">
        <f t="shared" si="2"/>
        <v>42323.756643518522</v>
      </c>
      <c r="Q48" s="10">
        <f t="shared" si="3"/>
        <v>42353.756643518522</v>
      </c>
      <c r="R48">
        <f t="shared" si="1"/>
        <v>194.44444444444446</v>
      </c>
      <c r="S48" t="s">
        <v>8310</v>
      </c>
      <c r="T48" t="s">
        <v>8311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10">
        <f t="shared" si="2"/>
        <v>41932.611192129625</v>
      </c>
      <c r="Q49" s="10">
        <f t="shared" si="3"/>
        <v>41992.652858796289</v>
      </c>
      <c r="R49">
        <f t="shared" si="1"/>
        <v>76.865000000000009</v>
      </c>
      <c r="S49" t="s">
        <v>8310</v>
      </c>
      <c r="T49" t="s">
        <v>8311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10">
        <f t="shared" si="2"/>
        <v>42033.308564814812</v>
      </c>
      <c r="Q50" s="10">
        <f t="shared" si="3"/>
        <v>42064.291666666664</v>
      </c>
      <c r="R50">
        <f t="shared" si="1"/>
        <v>56.815789473684212</v>
      </c>
      <c r="S50" t="s">
        <v>8310</v>
      </c>
      <c r="T50" t="s">
        <v>8311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10">
        <f t="shared" si="2"/>
        <v>42270.968113425923</v>
      </c>
      <c r="Q51" s="10">
        <f t="shared" si="3"/>
        <v>42300.968113425923</v>
      </c>
      <c r="R51">
        <f t="shared" si="1"/>
        <v>137.93103448275863</v>
      </c>
      <c r="S51" t="s">
        <v>8310</v>
      </c>
      <c r="T51" t="s">
        <v>8311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10">
        <f t="shared" si="2"/>
        <v>41995.544652777775</v>
      </c>
      <c r="Q52" s="10">
        <f t="shared" si="3"/>
        <v>42034.499999999993</v>
      </c>
      <c r="R52">
        <f t="shared" si="1"/>
        <v>27.272727272727273</v>
      </c>
      <c r="S52" t="s">
        <v>8310</v>
      </c>
      <c r="T52" t="s">
        <v>8311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10">
        <f t="shared" si="2"/>
        <v>42196.720335648148</v>
      </c>
      <c r="Q53" s="10">
        <f t="shared" si="3"/>
        <v>42226.720335648148</v>
      </c>
      <c r="R53">
        <f t="shared" si="1"/>
        <v>118.33613445378151</v>
      </c>
      <c r="S53" t="s">
        <v>8310</v>
      </c>
      <c r="T53" t="s">
        <v>8311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10">
        <f t="shared" si="2"/>
        <v>41807.493587962963</v>
      </c>
      <c r="Q54" s="10">
        <f t="shared" si="3"/>
        <v>41837.493587962963</v>
      </c>
      <c r="R54">
        <f t="shared" si="1"/>
        <v>223.48076923076923</v>
      </c>
      <c r="S54" t="s">
        <v>8310</v>
      </c>
      <c r="T54" t="s">
        <v>8311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10">
        <f t="shared" si="2"/>
        <v>41719.340798611105</v>
      </c>
      <c r="Q55" s="10">
        <f t="shared" si="3"/>
        <v>41733.708333333328</v>
      </c>
      <c r="R55">
        <f t="shared" si="1"/>
        <v>28.111111111111111</v>
      </c>
      <c r="S55" t="s">
        <v>8310</v>
      </c>
      <c r="T55" t="s">
        <v>8311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10">
        <f t="shared" si="2"/>
        <v>42333.504872685182</v>
      </c>
      <c r="Q56" s="10">
        <f t="shared" si="3"/>
        <v>42363.504872685182</v>
      </c>
      <c r="R56">
        <f t="shared" si="1"/>
        <v>194.23076923076923</v>
      </c>
      <c r="S56" t="s">
        <v>8310</v>
      </c>
      <c r="T56" t="s">
        <v>8311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10">
        <f t="shared" si="2"/>
        <v>42496.760601851849</v>
      </c>
      <c r="Q57" s="10">
        <f t="shared" si="3"/>
        <v>42517.760601851849</v>
      </c>
      <c r="R57">
        <f t="shared" si="1"/>
        <v>128.95348837209303</v>
      </c>
      <c r="S57" t="s">
        <v>8310</v>
      </c>
      <c r="T57" t="s">
        <v>8311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10">
        <f t="shared" si="2"/>
        <v>42149.340555555551</v>
      </c>
      <c r="Q58" s="10">
        <f t="shared" si="3"/>
        <v>42163.458333333336</v>
      </c>
      <c r="R58">
        <f t="shared" si="1"/>
        <v>49.316091954022987</v>
      </c>
      <c r="S58" t="s">
        <v>8310</v>
      </c>
      <c r="T58" t="s">
        <v>8311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10">
        <f t="shared" si="2"/>
        <v>42089.624560185184</v>
      </c>
      <c r="Q59" s="10">
        <f t="shared" si="3"/>
        <v>42119.624560185184</v>
      </c>
      <c r="R59">
        <f t="shared" si="1"/>
        <v>221.52173913043478</v>
      </c>
      <c r="S59" t="s">
        <v>8310</v>
      </c>
      <c r="T59" t="s">
        <v>8311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10">
        <f t="shared" si="2"/>
        <v>41932.536712962959</v>
      </c>
      <c r="Q60" s="10">
        <f t="shared" si="3"/>
        <v>41962.578379629624</v>
      </c>
      <c r="R60">
        <f t="shared" si="1"/>
        <v>137.21333333333334</v>
      </c>
      <c r="S60" t="s">
        <v>8310</v>
      </c>
      <c r="T60" t="s">
        <v>8311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10">
        <f t="shared" si="2"/>
        <v>42230.027500000004</v>
      </c>
      <c r="Q61" s="10">
        <f t="shared" si="3"/>
        <v>42261.666666666664</v>
      </c>
      <c r="R61">
        <f t="shared" si="1"/>
        <v>606.82242424242418</v>
      </c>
      <c r="S61" t="s">
        <v>8310</v>
      </c>
      <c r="T61" t="s">
        <v>8311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10">
        <f t="shared" si="2"/>
        <v>41701.693483796291</v>
      </c>
      <c r="Q62" s="10">
        <f t="shared" si="3"/>
        <v>41720.791666666664</v>
      </c>
      <c r="R62">
        <f t="shared" si="1"/>
        <v>43.040092592592593</v>
      </c>
      <c r="S62" t="s">
        <v>8310</v>
      </c>
      <c r="T62" t="s">
        <v>8312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10">
        <f t="shared" si="2"/>
        <v>41409.605983796297</v>
      </c>
      <c r="Q63" s="10">
        <f t="shared" si="3"/>
        <v>41431.605983796297</v>
      </c>
      <c r="R63">
        <f t="shared" si="1"/>
        <v>322.39130434782606</v>
      </c>
      <c r="S63" t="s">
        <v>8310</v>
      </c>
      <c r="T63" t="s">
        <v>8312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10">
        <f t="shared" si="2"/>
        <v>41311.591180555552</v>
      </c>
      <c r="Q64" s="10">
        <f t="shared" si="3"/>
        <v>41336.591180555552</v>
      </c>
      <c r="R64">
        <f t="shared" si="1"/>
        <v>96.708333333333329</v>
      </c>
      <c r="S64" t="s">
        <v>8310</v>
      </c>
      <c r="T64" t="s">
        <v>8312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10">
        <f t="shared" si="2"/>
        <v>41612.703854166662</v>
      </c>
      <c r="Q65" s="10">
        <f t="shared" si="3"/>
        <v>41635.999305555553</v>
      </c>
      <c r="R65">
        <f t="shared" si="1"/>
        <v>35.474531249999998</v>
      </c>
      <c r="S65" t="s">
        <v>8310</v>
      </c>
      <c r="T65" t="s">
        <v>8312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ref="O66:O129" si="4">(E66/D66)*100</f>
        <v>173.33333333333334</v>
      </c>
      <c r="P66" s="10">
        <f t="shared" si="2"/>
        <v>41432.809965277775</v>
      </c>
      <c r="Q66" s="10">
        <f t="shared" si="3"/>
        <v>41462.809965277775</v>
      </c>
      <c r="R66">
        <f t="shared" ref="R66:R129" si="5">E66/L66</f>
        <v>86.666666666666671</v>
      </c>
      <c r="S66" t="s">
        <v>8310</v>
      </c>
      <c r="T66" t="s">
        <v>8312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si="4"/>
        <v>107.52857142857141</v>
      </c>
      <c r="P67" s="10">
        <f t="shared" ref="P67:P130" si="6">(((J67/60)/60)/24)+DATE(1970,1,1)+(-5/24)</f>
        <v>41835.612893518519</v>
      </c>
      <c r="Q67" s="10">
        <f t="shared" ref="Q67:Q130" si="7">(((I67/60)/60)/24)+DATE(1970,1,1)+(-5/24)</f>
        <v>41862.040972222218</v>
      </c>
      <c r="R67">
        <f t="shared" si="5"/>
        <v>132.05263157894737</v>
      </c>
      <c r="S67" t="s">
        <v>8310</v>
      </c>
      <c r="T67" t="s">
        <v>8312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118.6</v>
      </c>
      <c r="P68" s="10">
        <f t="shared" si="6"/>
        <v>42539.641435185178</v>
      </c>
      <c r="Q68" s="10">
        <f t="shared" si="7"/>
        <v>42569.641435185178</v>
      </c>
      <c r="R68">
        <f t="shared" si="5"/>
        <v>91.230769230769226</v>
      </c>
      <c r="S68" t="s">
        <v>8310</v>
      </c>
      <c r="T68" t="s">
        <v>8312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116.25000000000001</v>
      </c>
      <c r="P69" s="10">
        <f t="shared" si="6"/>
        <v>41075.375046296293</v>
      </c>
      <c r="Q69" s="10">
        <f t="shared" si="7"/>
        <v>41105.375046296293</v>
      </c>
      <c r="R69">
        <f t="shared" si="5"/>
        <v>116.25</v>
      </c>
      <c r="S69" t="s">
        <v>8310</v>
      </c>
      <c r="T69" t="s">
        <v>8312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127.16666666666667</v>
      </c>
      <c r="P70" s="10">
        <f t="shared" si="6"/>
        <v>41663.36100694444</v>
      </c>
      <c r="Q70" s="10">
        <f t="shared" si="7"/>
        <v>41693.36100694444</v>
      </c>
      <c r="R70">
        <f t="shared" si="5"/>
        <v>21.194444444444443</v>
      </c>
      <c r="S70" t="s">
        <v>8310</v>
      </c>
      <c r="T70" t="s">
        <v>8312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110.9423</v>
      </c>
      <c r="P71" s="10">
        <f t="shared" si="6"/>
        <v>40785.979456018518</v>
      </c>
      <c r="Q71" s="10">
        <f t="shared" si="7"/>
        <v>40818.082638888889</v>
      </c>
      <c r="R71">
        <f t="shared" si="5"/>
        <v>62.327134831460668</v>
      </c>
      <c r="S71" t="s">
        <v>8310</v>
      </c>
      <c r="T71" t="s">
        <v>8312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127.2</v>
      </c>
      <c r="P72" s="10">
        <f t="shared" si="6"/>
        <v>40730.688020833331</v>
      </c>
      <c r="Q72" s="10">
        <f t="shared" si="7"/>
        <v>40790.688020833331</v>
      </c>
      <c r="R72">
        <f t="shared" si="5"/>
        <v>37.411764705882355</v>
      </c>
      <c r="S72" t="s">
        <v>8310</v>
      </c>
      <c r="T72" t="s">
        <v>8312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123.94444444444443</v>
      </c>
      <c r="P73" s="10">
        <f t="shared" si="6"/>
        <v>40997.063159722216</v>
      </c>
      <c r="Q73" s="10">
        <f t="shared" si="7"/>
        <v>41057.063159722216</v>
      </c>
      <c r="R73">
        <f t="shared" si="5"/>
        <v>69.71875</v>
      </c>
      <c r="S73" t="s">
        <v>8310</v>
      </c>
      <c r="T73" t="s">
        <v>8312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108.40909090909091</v>
      </c>
      <c r="P74" s="10">
        <f t="shared" si="6"/>
        <v>41207.801863425921</v>
      </c>
      <c r="Q74" s="10">
        <f t="shared" si="7"/>
        <v>41227.791666666664</v>
      </c>
      <c r="R74">
        <f t="shared" si="5"/>
        <v>58.170731707317074</v>
      </c>
      <c r="S74" t="s">
        <v>8310</v>
      </c>
      <c r="T74" t="s">
        <v>8312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100</v>
      </c>
      <c r="P75" s="10">
        <f t="shared" si="6"/>
        <v>40587.548425925925</v>
      </c>
      <c r="Q75" s="10">
        <f t="shared" si="7"/>
        <v>40665.957638888889</v>
      </c>
      <c r="R75">
        <f t="shared" si="5"/>
        <v>50</v>
      </c>
      <c r="S75" t="s">
        <v>8310</v>
      </c>
      <c r="T75" t="s">
        <v>8312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112.93199999999999</v>
      </c>
      <c r="P76" s="10">
        <f t="shared" si="6"/>
        <v>42360.278877314813</v>
      </c>
      <c r="Q76" s="10">
        <f t="shared" si="7"/>
        <v>42390.278877314813</v>
      </c>
      <c r="R76">
        <f t="shared" si="5"/>
        <v>19.471034482758618</v>
      </c>
      <c r="S76" t="s">
        <v>8310</v>
      </c>
      <c r="T76" t="s">
        <v>8312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115.42857142857143</v>
      </c>
      <c r="P77" s="10">
        <f t="shared" si="6"/>
        <v>41357.000833333332</v>
      </c>
      <c r="Q77" s="10">
        <f t="shared" si="7"/>
        <v>41387.000833333332</v>
      </c>
      <c r="R77">
        <f t="shared" si="5"/>
        <v>85.957446808510639</v>
      </c>
      <c r="S77" t="s">
        <v>8310</v>
      </c>
      <c r="T77" t="s">
        <v>8312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153.33333333333334</v>
      </c>
      <c r="P78" s="10">
        <f t="shared" si="6"/>
        <v>40844.483310185184</v>
      </c>
      <c r="Q78" s="10">
        <f t="shared" si="7"/>
        <v>40904.524976851848</v>
      </c>
      <c r="R78">
        <f t="shared" si="5"/>
        <v>30.666666666666668</v>
      </c>
      <c r="S78" t="s">
        <v>8310</v>
      </c>
      <c r="T78" t="s">
        <v>8312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392.5</v>
      </c>
      <c r="P79" s="10">
        <f t="shared" si="6"/>
        <v>40996.936539351853</v>
      </c>
      <c r="Q79" s="10">
        <f t="shared" si="7"/>
        <v>41049.915972222218</v>
      </c>
      <c r="R79">
        <f t="shared" si="5"/>
        <v>60.384615384615387</v>
      </c>
      <c r="S79" t="s">
        <v>8310</v>
      </c>
      <c r="T79" t="s">
        <v>8312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2702</v>
      </c>
      <c r="P80" s="10">
        <f t="shared" si="6"/>
        <v>42604.522233796299</v>
      </c>
      <c r="Q80" s="10">
        <f t="shared" si="7"/>
        <v>42614.522233796299</v>
      </c>
      <c r="R80">
        <f t="shared" si="5"/>
        <v>38.6</v>
      </c>
      <c r="S80" t="s">
        <v>8310</v>
      </c>
      <c r="T80" t="s">
        <v>8312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127</v>
      </c>
      <c r="P81" s="10">
        <f t="shared" si="6"/>
        <v>41724.568206018514</v>
      </c>
      <c r="Q81" s="10">
        <f t="shared" si="7"/>
        <v>41754.568206018514</v>
      </c>
      <c r="R81">
        <f t="shared" si="5"/>
        <v>40.268292682926827</v>
      </c>
      <c r="S81" t="s">
        <v>8310</v>
      </c>
      <c r="T81" t="s">
        <v>8312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107.25</v>
      </c>
      <c r="P82" s="10">
        <f t="shared" si="6"/>
        <v>41582.875648148147</v>
      </c>
      <c r="Q82" s="10">
        <f t="shared" si="7"/>
        <v>41617.875648148147</v>
      </c>
      <c r="R82">
        <f t="shared" si="5"/>
        <v>273.82978723404256</v>
      </c>
      <c r="S82" t="s">
        <v>8310</v>
      </c>
      <c r="T82" t="s">
        <v>8312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198</v>
      </c>
      <c r="P83" s="10">
        <f t="shared" si="6"/>
        <v>41099.950543981482</v>
      </c>
      <c r="Q83" s="10">
        <f t="shared" si="7"/>
        <v>41103.91805555555</v>
      </c>
      <c r="R83">
        <f t="shared" si="5"/>
        <v>53.035714285714285</v>
      </c>
      <c r="S83" t="s">
        <v>8310</v>
      </c>
      <c r="T83" t="s">
        <v>8312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100.01249999999999</v>
      </c>
      <c r="P84" s="10">
        <f t="shared" si="6"/>
        <v>40795.611817129626</v>
      </c>
      <c r="Q84" s="10">
        <f t="shared" si="7"/>
        <v>40825.611817129626</v>
      </c>
      <c r="R84">
        <f t="shared" si="5"/>
        <v>40.005000000000003</v>
      </c>
      <c r="S84" t="s">
        <v>8310</v>
      </c>
      <c r="T84" t="s">
        <v>8312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102.49999999999999</v>
      </c>
      <c r="P85" s="10">
        <f t="shared" si="6"/>
        <v>42042.407280092586</v>
      </c>
      <c r="Q85" s="10">
        <f t="shared" si="7"/>
        <v>42057.270833333336</v>
      </c>
      <c r="R85">
        <f t="shared" si="5"/>
        <v>15.76923076923077</v>
      </c>
      <c r="S85" t="s">
        <v>8310</v>
      </c>
      <c r="T85" t="s">
        <v>8312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100</v>
      </c>
      <c r="P86" s="10">
        <f t="shared" si="6"/>
        <v>40648.54960648148</v>
      </c>
      <c r="Q86" s="10">
        <f t="shared" si="7"/>
        <v>40678.54960648148</v>
      </c>
      <c r="R86">
        <f t="shared" si="5"/>
        <v>71.428571428571431</v>
      </c>
      <c r="S86" t="s">
        <v>8310</v>
      </c>
      <c r="T86" t="s">
        <v>8312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125.49999999999999</v>
      </c>
      <c r="P87" s="10">
        <f t="shared" si="6"/>
        <v>40778.917094907403</v>
      </c>
      <c r="Q87" s="10">
        <f t="shared" si="7"/>
        <v>40808.917094907403</v>
      </c>
      <c r="R87">
        <f t="shared" si="5"/>
        <v>71.714285714285708</v>
      </c>
      <c r="S87" t="s">
        <v>8310</v>
      </c>
      <c r="T87" t="s">
        <v>8312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106.46666666666667</v>
      </c>
      <c r="P88" s="10">
        <f t="shared" si="6"/>
        <v>42291.347743055558</v>
      </c>
      <c r="Q88" s="10">
        <f t="shared" si="7"/>
        <v>42365.389409722215</v>
      </c>
      <c r="R88">
        <f t="shared" si="5"/>
        <v>375.76470588235293</v>
      </c>
      <c r="S88" t="s">
        <v>8310</v>
      </c>
      <c r="T88" t="s">
        <v>8312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104.60000000000001</v>
      </c>
      <c r="P89" s="10">
        <f t="shared" si="6"/>
        <v>40322.331053240734</v>
      </c>
      <c r="Q89" s="10">
        <f t="shared" si="7"/>
        <v>40331.861805555556</v>
      </c>
      <c r="R89">
        <f t="shared" si="5"/>
        <v>104.6</v>
      </c>
      <c r="S89" t="s">
        <v>8310</v>
      </c>
      <c r="T89" t="s">
        <v>8312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102.85714285714285</v>
      </c>
      <c r="P90" s="10">
        <f t="shared" si="6"/>
        <v>41786.450590277775</v>
      </c>
      <c r="Q90" s="10">
        <f t="shared" si="7"/>
        <v>41812.450590277775</v>
      </c>
      <c r="R90">
        <f t="shared" si="5"/>
        <v>60</v>
      </c>
      <c r="S90" t="s">
        <v>8310</v>
      </c>
      <c r="T90" t="s">
        <v>8312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115.06666666666668</v>
      </c>
      <c r="P91" s="10">
        <f t="shared" si="6"/>
        <v>41402.543888888889</v>
      </c>
      <c r="Q91" s="10">
        <f t="shared" si="7"/>
        <v>41427.543888888889</v>
      </c>
      <c r="R91">
        <f t="shared" si="5"/>
        <v>123.28571428571429</v>
      </c>
      <c r="S91" t="s">
        <v>8310</v>
      </c>
      <c r="T91" t="s">
        <v>8312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100.4</v>
      </c>
      <c r="P92" s="10">
        <f t="shared" si="6"/>
        <v>40706.089108796295</v>
      </c>
      <c r="Q92" s="10">
        <f t="shared" si="7"/>
        <v>40736.089108796295</v>
      </c>
      <c r="R92">
        <f t="shared" si="5"/>
        <v>31.375</v>
      </c>
      <c r="S92" t="s">
        <v>8310</v>
      </c>
      <c r="T92" t="s">
        <v>8312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120</v>
      </c>
      <c r="P93" s="10">
        <f t="shared" si="6"/>
        <v>40619.194027777776</v>
      </c>
      <c r="Q93" s="10">
        <f t="shared" si="7"/>
        <v>40680.194027777776</v>
      </c>
      <c r="R93">
        <f t="shared" si="5"/>
        <v>78.260869565217391</v>
      </c>
      <c r="S93" t="s">
        <v>8310</v>
      </c>
      <c r="T93" t="s">
        <v>8312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105.2</v>
      </c>
      <c r="P94" s="10">
        <f t="shared" si="6"/>
        <v>42720.990543981483</v>
      </c>
      <c r="Q94" s="10">
        <f t="shared" si="7"/>
        <v>42767.124999999993</v>
      </c>
      <c r="R94">
        <f t="shared" si="5"/>
        <v>122.32558139534883</v>
      </c>
      <c r="S94" t="s">
        <v>8310</v>
      </c>
      <c r="T94" t="s">
        <v>8312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110.60000000000001</v>
      </c>
      <c r="P95" s="10">
        <f t="shared" si="6"/>
        <v>41065.649733796294</v>
      </c>
      <c r="Q95" s="10">
        <f t="shared" si="7"/>
        <v>41093.666666666664</v>
      </c>
      <c r="R95">
        <f t="shared" si="5"/>
        <v>73.733333333333334</v>
      </c>
      <c r="S95" t="s">
        <v>8310</v>
      </c>
      <c r="T95" t="s">
        <v>8312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104</v>
      </c>
      <c r="P96" s="10">
        <f t="shared" si="6"/>
        <v>41716.509513888886</v>
      </c>
      <c r="Q96" s="10">
        <f t="shared" si="7"/>
        <v>41736.509513888886</v>
      </c>
      <c r="R96">
        <f t="shared" si="5"/>
        <v>21.666666666666668</v>
      </c>
      <c r="S96" t="s">
        <v>8310</v>
      </c>
      <c r="T96" t="s">
        <v>8312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131.42857142857142</v>
      </c>
      <c r="P97" s="10">
        <f t="shared" si="6"/>
        <v>40934.796770833331</v>
      </c>
      <c r="Q97" s="10">
        <f t="shared" si="7"/>
        <v>40964.796770833331</v>
      </c>
      <c r="R97">
        <f t="shared" si="5"/>
        <v>21.904761904761905</v>
      </c>
      <c r="S97" t="s">
        <v>8310</v>
      </c>
      <c r="T97" t="s">
        <v>8312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114.66666666666667</v>
      </c>
      <c r="P98" s="10">
        <f t="shared" si="6"/>
        <v>40324.45417824074</v>
      </c>
      <c r="Q98" s="10">
        <f t="shared" si="7"/>
        <v>40390.916666666664</v>
      </c>
      <c r="R98">
        <f t="shared" si="5"/>
        <v>50.588235294117645</v>
      </c>
      <c r="S98" t="s">
        <v>8310</v>
      </c>
      <c r="T98" t="s">
        <v>8312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106.25</v>
      </c>
      <c r="P99" s="10">
        <f t="shared" si="6"/>
        <v>40705.926874999997</v>
      </c>
      <c r="Q99" s="10">
        <f t="shared" si="7"/>
        <v>40735.926874999997</v>
      </c>
      <c r="R99">
        <f t="shared" si="5"/>
        <v>53.125</v>
      </c>
      <c r="S99" t="s">
        <v>8310</v>
      </c>
      <c r="T99" t="s">
        <v>8312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106.25</v>
      </c>
      <c r="P100" s="10">
        <f t="shared" si="6"/>
        <v>41214.586504629624</v>
      </c>
      <c r="Q100" s="10">
        <f t="shared" si="7"/>
        <v>41250.770833333328</v>
      </c>
      <c r="R100">
        <f t="shared" si="5"/>
        <v>56.666666666666664</v>
      </c>
      <c r="S100" t="s">
        <v>8310</v>
      </c>
      <c r="T100" t="s">
        <v>8312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106.01933333333334</v>
      </c>
      <c r="P101" s="10">
        <f t="shared" si="6"/>
        <v>41631.694432870368</v>
      </c>
      <c r="Q101" s="10">
        <f t="shared" si="7"/>
        <v>41661.694432870368</v>
      </c>
      <c r="R101">
        <f t="shared" si="5"/>
        <v>40.776666666666664</v>
      </c>
      <c r="S101" t="s">
        <v>8310</v>
      </c>
      <c r="T101" t="s">
        <v>8312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100</v>
      </c>
      <c r="P102" s="10">
        <f t="shared" si="6"/>
        <v>41197.544976851852</v>
      </c>
      <c r="Q102" s="10">
        <f t="shared" si="7"/>
        <v>41217.586643518516</v>
      </c>
      <c r="R102">
        <f t="shared" si="5"/>
        <v>192.30769230769232</v>
      </c>
      <c r="S102" t="s">
        <v>8310</v>
      </c>
      <c r="T102" t="s">
        <v>8312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100</v>
      </c>
      <c r="P103" s="10">
        <f t="shared" si="6"/>
        <v>41274.568402777775</v>
      </c>
      <c r="Q103" s="10">
        <f t="shared" si="7"/>
        <v>41298.568402777775</v>
      </c>
      <c r="R103">
        <f t="shared" si="5"/>
        <v>100</v>
      </c>
      <c r="S103" t="s">
        <v>8310</v>
      </c>
      <c r="T103" t="s">
        <v>8312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127.75000000000001</v>
      </c>
      <c r="P104" s="10">
        <f t="shared" si="6"/>
        <v>40504.922835648147</v>
      </c>
      <c r="Q104" s="10">
        <f t="shared" si="7"/>
        <v>40534.922835648147</v>
      </c>
      <c r="R104">
        <f t="shared" si="5"/>
        <v>117.92307692307692</v>
      </c>
      <c r="S104" t="s">
        <v>8310</v>
      </c>
      <c r="T104" t="s">
        <v>8312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105.15384615384616</v>
      </c>
      <c r="P105" s="10">
        <f t="shared" si="6"/>
        <v>41682.597569444442</v>
      </c>
      <c r="Q105" s="10">
        <f t="shared" si="7"/>
        <v>41705.597569444442</v>
      </c>
      <c r="R105">
        <f t="shared" si="5"/>
        <v>27.897959183673468</v>
      </c>
      <c r="S105" t="s">
        <v>8310</v>
      </c>
      <c r="T105" t="s">
        <v>8312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120</v>
      </c>
      <c r="P106" s="10">
        <f t="shared" si="6"/>
        <v>40612.486874999995</v>
      </c>
      <c r="Q106" s="10">
        <f t="shared" si="7"/>
        <v>40635.833333333328</v>
      </c>
      <c r="R106">
        <f t="shared" si="5"/>
        <v>60</v>
      </c>
      <c r="S106" t="s">
        <v>8310</v>
      </c>
      <c r="T106" t="s">
        <v>8312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107.40909090909089</v>
      </c>
      <c r="P107" s="10">
        <f t="shared" si="6"/>
        <v>42485.516435185178</v>
      </c>
      <c r="Q107" s="10">
        <f t="shared" si="7"/>
        <v>42503.791666666664</v>
      </c>
      <c r="R107">
        <f t="shared" si="5"/>
        <v>39.383333333333333</v>
      </c>
      <c r="S107" t="s">
        <v>8310</v>
      </c>
      <c r="T107" t="s">
        <v>8312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100.49999999999999</v>
      </c>
      <c r="P108" s="10">
        <f t="shared" si="6"/>
        <v>40987.568298611113</v>
      </c>
      <c r="Q108" s="10">
        <f t="shared" si="7"/>
        <v>41001.568298611113</v>
      </c>
      <c r="R108">
        <f t="shared" si="5"/>
        <v>186.11111111111111</v>
      </c>
      <c r="S108" t="s">
        <v>8310</v>
      </c>
      <c r="T108" t="s">
        <v>8312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102.46666666666667</v>
      </c>
      <c r="P109" s="10">
        <f t="shared" si="6"/>
        <v>40635.774155092593</v>
      </c>
      <c r="Q109" s="10">
        <f t="shared" si="7"/>
        <v>40657.774155092593</v>
      </c>
      <c r="R109">
        <f t="shared" si="5"/>
        <v>111.37681159420291</v>
      </c>
      <c r="S109" t="s">
        <v>8310</v>
      </c>
      <c r="T109" t="s">
        <v>8312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246.66666666666669</v>
      </c>
      <c r="P110" s="10">
        <f t="shared" si="6"/>
        <v>41365.404745370368</v>
      </c>
      <c r="Q110" s="10">
        <f t="shared" si="7"/>
        <v>41425.404745370368</v>
      </c>
      <c r="R110">
        <f t="shared" si="5"/>
        <v>78.723404255319153</v>
      </c>
      <c r="S110" t="s">
        <v>8310</v>
      </c>
      <c r="T110" t="s">
        <v>8312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219.49999999999997</v>
      </c>
      <c r="P111" s="10">
        <f t="shared" si="6"/>
        <v>40569.817476851851</v>
      </c>
      <c r="Q111" s="10">
        <f t="shared" si="7"/>
        <v>40599.817476851851</v>
      </c>
      <c r="R111">
        <f t="shared" si="5"/>
        <v>46.702127659574465</v>
      </c>
      <c r="S111" t="s">
        <v>8310</v>
      </c>
      <c r="T111" t="s">
        <v>8312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130.76923076923077</v>
      </c>
      <c r="P112" s="10">
        <f t="shared" si="6"/>
        <v>41557.741354166668</v>
      </c>
      <c r="Q112" s="10">
        <f t="shared" si="7"/>
        <v>41592.040972222218</v>
      </c>
      <c r="R112">
        <f t="shared" si="5"/>
        <v>65.384615384615387</v>
      </c>
      <c r="S112" t="s">
        <v>8310</v>
      </c>
      <c r="T112" t="s">
        <v>8312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154.57142857142858</v>
      </c>
      <c r="P113" s="10">
        <f t="shared" si="6"/>
        <v>42125.124849537031</v>
      </c>
      <c r="Q113" s="10">
        <f t="shared" si="7"/>
        <v>42155.124849537031</v>
      </c>
      <c r="R113">
        <f t="shared" si="5"/>
        <v>102.0754716981132</v>
      </c>
      <c r="S113" t="s">
        <v>8310</v>
      </c>
      <c r="T113" t="s">
        <v>8312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104</v>
      </c>
      <c r="P114" s="10">
        <f t="shared" si="6"/>
        <v>41717.834699074068</v>
      </c>
      <c r="Q114" s="10">
        <f t="shared" si="7"/>
        <v>41741.875</v>
      </c>
      <c r="R114">
        <f t="shared" si="5"/>
        <v>64.197530864197532</v>
      </c>
      <c r="S114" t="s">
        <v>8310</v>
      </c>
      <c r="T114" t="s">
        <v>8312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141</v>
      </c>
      <c r="P115" s="10">
        <f t="shared" si="6"/>
        <v>40753.550092592588</v>
      </c>
      <c r="Q115" s="10">
        <f t="shared" si="7"/>
        <v>40761.416666666664</v>
      </c>
      <c r="R115">
        <f t="shared" si="5"/>
        <v>90.384615384615387</v>
      </c>
      <c r="S115" t="s">
        <v>8310</v>
      </c>
      <c r="T115" t="s">
        <v>8312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103.33333333333334</v>
      </c>
      <c r="P116" s="10">
        <f t="shared" si="6"/>
        <v>40861.065833333334</v>
      </c>
      <c r="Q116" s="10">
        <f t="shared" si="7"/>
        <v>40921.065833333334</v>
      </c>
      <c r="R116">
        <f t="shared" si="5"/>
        <v>88.571428571428569</v>
      </c>
      <c r="S116" t="s">
        <v>8310</v>
      </c>
      <c r="T116" t="s">
        <v>8312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140.44444444444443</v>
      </c>
      <c r="P117" s="10">
        <f t="shared" si="6"/>
        <v>40918.530601851846</v>
      </c>
      <c r="Q117" s="10">
        <f t="shared" si="7"/>
        <v>40943.530601851846</v>
      </c>
      <c r="R117">
        <f t="shared" si="5"/>
        <v>28.727272727272727</v>
      </c>
      <c r="S117" t="s">
        <v>8310</v>
      </c>
      <c r="T117" t="s">
        <v>8312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113.65714285714286</v>
      </c>
      <c r="P118" s="10">
        <f t="shared" si="6"/>
        <v>40595.288831018515</v>
      </c>
      <c r="Q118" s="10">
        <f t="shared" si="7"/>
        <v>40641.247164351851</v>
      </c>
      <c r="R118">
        <f t="shared" si="5"/>
        <v>69.78947368421052</v>
      </c>
      <c r="S118" t="s">
        <v>8310</v>
      </c>
      <c r="T118" t="s">
        <v>8312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100.49377777777779</v>
      </c>
      <c r="P119" s="10">
        <f t="shared" si="6"/>
        <v>40248.626666666663</v>
      </c>
      <c r="Q119" s="10">
        <f t="shared" si="7"/>
        <v>40338.583333333328</v>
      </c>
      <c r="R119">
        <f t="shared" si="5"/>
        <v>167.48962962962963</v>
      </c>
      <c r="S119" t="s">
        <v>8310</v>
      </c>
      <c r="T119" t="s">
        <v>8312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113.03159999999998</v>
      </c>
      <c r="P120" s="10">
        <f t="shared" si="6"/>
        <v>40722.845324074071</v>
      </c>
      <c r="Q120" s="10">
        <f t="shared" si="7"/>
        <v>40752.845324074071</v>
      </c>
      <c r="R120">
        <f t="shared" si="5"/>
        <v>144.91230769230768</v>
      </c>
      <c r="S120" t="s">
        <v>8310</v>
      </c>
      <c r="T120" t="s">
        <v>8312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104.55692307692308</v>
      </c>
      <c r="P121" s="10">
        <f t="shared" si="6"/>
        <v>40738.860949074071</v>
      </c>
      <c r="Q121" s="10">
        <f t="shared" si="7"/>
        <v>40768.75</v>
      </c>
      <c r="R121">
        <f t="shared" si="5"/>
        <v>91.840540540540545</v>
      </c>
      <c r="S121" t="s">
        <v>8310</v>
      </c>
      <c r="T121" t="s">
        <v>8312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1.4285714285714287E-2</v>
      </c>
      <c r="P122" s="10">
        <f t="shared" si="6"/>
        <v>42615.841516203705</v>
      </c>
      <c r="Q122" s="10">
        <f t="shared" si="7"/>
        <v>42645.841516203705</v>
      </c>
      <c r="R122">
        <f t="shared" si="5"/>
        <v>10</v>
      </c>
      <c r="S122" t="s">
        <v>8310</v>
      </c>
      <c r="T122" t="s">
        <v>8313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3.3333333333333333E-2</v>
      </c>
      <c r="P123" s="10">
        <f t="shared" si="6"/>
        <v>42096.496643518512</v>
      </c>
      <c r="Q123" s="10">
        <f t="shared" si="7"/>
        <v>42112.219444444439</v>
      </c>
      <c r="R123">
        <f t="shared" si="5"/>
        <v>1</v>
      </c>
      <c r="S123" t="s">
        <v>8310</v>
      </c>
      <c r="T123" t="s">
        <v>8313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10">
        <f t="shared" si="6"/>
        <v>42593.223460648143</v>
      </c>
      <c r="Q124" s="10">
        <f t="shared" si="7"/>
        <v>42653.223460648143</v>
      </c>
      <c r="R124" t="e">
        <f t="shared" si="5"/>
        <v>#DIV/0!</v>
      </c>
      <c r="S124" t="s">
        <v>8310</v>
      </c>
      <c r="T124" t="s">
        <v>8313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0.27454545454545454</v>
      </c>
      <c r="P125" s="10">
        <f t="shared" si="6"/>
        <v>41904.573657407404</v>
      </c>
      <c r="Q125" s="10">
        <f t="shared" si="7"/>
        <v>41940.708333333328</v>
      </c>
      <c r="R125">
        <f t="shared" si="5"/>
        <v>25.166666666666668</v>
      </c>
      <c r="S125" t="s">
        <v>8310</v>
      </c>
      <c r="T125" t="s">
        <v>8313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10">
        <f t="shared" si="6"/>
        <v>42114.720393518517</v>
      </c>
      <c r="Q126" s="10">
        <f t="shared" si="7"/>
        <v>42139.720393518517</v>
      </c>
      <c r="R126" t="e">
        <f t="shared" si="5"/>
        <v>#DIV/0!</v>
      </c>
      <c r="S126" t="s">
        <v>8310</v>
      </c>
      <c r="T126" t="s">
        <v>8313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14.000000000000002</v>
      </c>
      <c r="P127" s="10">
        <f t="shared" si="6"/>
        <v>42709.78564814815</v>
      </c>
      <c r="Q127" s="10">
        <f t="shared" si="7"/>
        <v>42769.78564814815</v>
      </c>
      <c r="R127">
        <f t="shared" si="5"/>
        <v>11.666666666666666</v>
      </c>
      <c r="S127" t="s">
        <v>8310</v>
      </c>
      <c r="T127" t="s">
        <v>8313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</v>
      </c>
      <c r="P128" s="10">
        <f t="shared" si="6"/>
        <v>42135.381215277775</v>
      </c>
      <c r="Q128" s="10">
        <f t="shared" si="7"/>
        <v>42165.874999999993</v>
      </c>
      <c r="R128">
        <f t="shared" si="5"/>
        <v>106.69230769230769</v>
      </c>
      <c r="S128" t="s">
        <v>8310</v>
      </c>
      <c r="T128" t="s">
        <v>8313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</v>
      </c>
      <c r="P129" s="10">
        <f t="shared" si="6"/>
        <v>42067.415983796294</v>
      </c>
      <c r="Q129" s="10">
        <f t="shared" si="7"/>
        <v>42097.37431712963</v>
      </c>
      <c r="R129">
        <f t="shared" si="5"/>
        <v>47.5</v>
      </c>
      <c r="S129" t="s">
        <v>8310</v>
      </c>
      <c r="T129" t="s">
        <v>8313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ref="O130:O193" si="8">(E130/D130)*100</f>
        <v>1.867</v>
      </c>
      <c r="P130" s="10">
        <f t="shared" si="6"/>
        <v>42628.019594907404</v>
      </c>
      <c r="Q130" s="10">
        <f t="shared" si="7"/>
        <v>42663.019594907404</v>
      </c>
      <c r="R130">
        <f t="shared" ref="R130:R193" si="9">E130/L130</f>
        <v>311.16666666666669</v>
      </c>
      <c r="S130" t="s">
        <v>8310</v>
      </c>
      <c r="T130" t="s">
        <v>8313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si="8"/>
        <v>0</v>
      </c>
      <c r="P131" s="10">
        <f t="shared" ref="P131:P194" si="10">(((J131/60)/60)/24)+DATE(1970,1,1)+(-5/24)</f>
        <v>41882.728969907403</v>
      </c>
      <c r="Q131" s="10">
        <f t="shared" ref="Q131:Q194" si="11">(((I131/60)/60)/24)+DATE(1970,1,1)+(-5/24)</f>
        <v>41942.728969907403</v>
      </c>
      <c r="R131" t="e">
        <f t="shared" si="9"/>
        <v>#DIV/0!</v>
      </c>
      <c r="S131" t="s">
        <v>8310</v>
      </c>
      <c r="T131" t="s">
        <v>8313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10">
        <f t="shared" si="10"/>
        <v>41778.707083333327</v>
      </c>
      <c r="Q132" s="10">
        <f t="shared" si="11"/>
        <v>41806.636111111111</v>
      </c>
      <c r="R132" t="e">
        <f t="shared" si="9"/>
        <v>#DIV/0!</v>
      </c>
      <c r="S132" t="s">
        <v>8310</v>
      </c>
      <c r="T132" t="s">
        <v>8313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10">
        <f t="shared" si="10"/>
        <v>42541.629178240742</v>
      </c>
      <c r="Q133" s="10">
        <f t="shared" si="11"/>
        <v>42556.791666666664</v>
      </c>
      <c r="R133" t="e">
        <f t="shared" si="9"/>
        <v>#DIV/0!</v>
      </c>
      <c r="S133" t="s">
        <v>8310</v>
      </c>
      <c r="T133" t="s">
        <v>8313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9.5687499999999996</v>
      </c>
      <c r="P134" s="10">
        <f t="shared" si="10"/>
        <v>41905.60424768518</v>
      </c>
      <c r="Q134" s="10">
        <f t="shared" si="11"/>
        <v>41950.645914351851</v>
      </c>
      <c r="R134">
        <f t="shared" si="9"/>
        <v>94.506172839506178</v>
      </c>
      <c r="S134" t="s">
        <v>8310</v>
      </c>
      <c r="T134" t="s">
        <v>8313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10">
        <f t="shared" si="10"/>
        <v>42491.599351851844</v>
      </c>
      <c r="Q135" s="10">
        <f t="shared" si="11"/>
        <v>42521.521527777775</v>
      </c>
      <c r="R135" t="e">
        <f t="shared" si="9"/>
        <v>#DIV/0!</v>
      </c>
      <c r="S135" t="s">
        <v>8310</v>
      </c>
      <c r="T135" t="s">
        <v>8313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10">
        <f t="shared" si="10"/>
        <v>42221.701597222222</v>
      </c>
      <c r="Q136" s="10">
        <f t="shared" si="11"/>
        <v>42251.499999999993</v>
      </c>
      <c r="R136" t="e">
        <f t="shared" si="9"/>
        <v>#DIV/0!</v>
      </c>
      <c r="S136" t="s">
        <v>8310</v>
      </c>
      <c r="T136" t="s">
        <v>8313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13.433333333333334</v>
      </c>
      <c r="P137" s="10">
        <f t="shared" si="10"/>
        <v>41788.173576388886</v>
      </c>
      <c r="Q137" s="10">
        <f t="shared" si="11"/>
        <v>41821.583333333328</v>
      </c>
      <c r="R137">
        <f t="shared" si="9"/>
        <v>80.599999999999994</v>
      </c>
      <c r="S137" t="s">
        <v>8310</v>
      </c>
      <c r="T137" t="s">
        <v>8313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10">
        <f t="shared" si="10"/>
        <v>42096.201782407406</v>
      </c>
      <c r="Q138" s="10">
        <f t="shared" si="11"/>
        <v>42140.219444444439</v>
      </c>
      <c r="R138" t="e">
        <f t="shared" si="9"/>
        <v>#DIV/0!</v>
      </c>
      <c r="S138" t="s">
        <v>8310</v>
      </c>
      <c r="T138" t="s">
        <v>8313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10">
        <f t="shared" si="10"/>
        <v>42239.365659722222</v>
      </c>
      <c r="Q139" s="10">
        <f t="shared" si="11"/>
        <v>42289.365659722222</v>
      </c>
      <c r="R139" t="e">
        <f t="shared" si="9"/>
        <v>#DIV/0!</v>
      </c>
      <c r="S139" t="s">
        <v>8310</v>
      </c>
      <c r="T139" t="s">
        <v>8313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3.1413333333333333</v>
      </c>
      <c r="P140" s="10">
        <f t="shared" si="10"/>
        <v>42186.049085648141</v>
      </c>
      <c r="Q140" s="10">
        <f t="shared" si="11"/>
        <v>42216.999305555553</v>
      </c>
      <c r="R140">
        <f t="shared" si="9"/>
        <v>81.241379310344826</v>
      </c>
      <c r="S140" t="s">
        <v>8310</v>
      </c>
      <c r="T140" t="s">
        <v>8313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100</v>
      </c>
      <c r="P141" s="10">
        <f t="shared" si="10"/>
        <v>42187.712638888886</v>
      </c>
      <c r="Q141" s="10">
        <f t="shared" si="11"/>
        <v>42197.712638888886</v>
      </c>
      <c r="R141">
        <f t="shared" si="9"/>
        <v>500</v>
      </c>
      <c r="S141" t="s">
        <v>8310</v>
      </c>
      <c r="T141" t="s">
        <v>8313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10">
        <f t="shared" si="10"/>
        <v>42052.989953703705</v>
      </c>
      <c r="Q142" s="10">
        <f t="shared" si="11"/>
        <v>42082.948287037034</v>
      </c>
      <c r="R142" t="e">
        <f t="shared" si="9"/>
        <v>#DIV/0!</v>
      </c>
      <c r="S142" t="s">
        <v>8310</v>
      </c>
      <c r="T142" t="s">
        <v>8313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10.775</v>
      </c>
      <c r="P143" s="10">
        <f t="shared" si="10"/>
        <v>42109.944710648146</v>
      </c>
      <c r="Q143" s="10">
        <f t="shared" si="11"/>
        <v>42154.944710648146</v>
      </c>
      <c r="R143">
        <f t="shared" si="9"/>
        <v>46.178571428571431</v>
      </c>
      <c r="S143" t="s">
        <v>8310</v>
      </c>
      <c r="T143" t="s">
        <v>8313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0.33333333333333337</v>
      </c>
      <c r="P144" s="10">
        <f t="shared" si="10"/>
        <v>41938.684930555552</v>
      </c>
      <c r="Q144" s="10">
        <f t="shared" si="11"/>
        <v>41959.726597222216</v>
      </c>
      <c r="R144">
        <f t="shared" si="9"/>
        <v>10</v>
      </c>
      <c r="S144" t="s">
        <v>8310</v>
      </c>
      <c r="T144" t="s">
        <v>8313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10">
        <f t="shared" si="10"/>
        <v>42558.855810185189</v>
      </c>
      <c r="Q145" s="10">
        <f t="shared" si="11"/>
        <v>42616.038194444445</v>
      </c>
      <c r="R145" t="e">
        <f t="shared" si="9"/>
        <v>#DIV/0!</v>
      </c>
      <c r="S145" t="s">
        <v>8310</v>
      </c>
      <c r="T145" t="s">
        <v>8313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27.6</v>
      </c>
      <c r="P146" s="10">
        <f t="shared" si="10"/>
        <v>42047.554074074076</v>
      </c>
      <c r="Q146" s="10">
        <f t="shared" si="11"/>
        <v>42107.512407407405</v>
      </c>
      <c r="R146">
        <f t="shared" si="9"/>
        <v>55.945945945945944</v>
      </c>
      <c r="S146" t="s">
        <v>8310</v>
      </c>
      <c r="T146" t="s">
        <v>8313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7.5111111111111111</v>
      </c>
      <c r="P147" s="10">
        <f t="shared" si="10"/>
        <v>42200.333935185183</v>
      </c>
      <c r="Q147" s="10">
        <f t="shared" si="11"/>
        <v>42227.333935185183</v>
      </c>
      <c r="R147">
        <f t="shared" si="9"/>
        <v>37.555555555555557</v>
      </c>
      <c r="S147" t="s">
        <v>8310</v>
      </c>
      <c r="T147" t="s">
        <v>8313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0.57499999999999996</v>
      </c>
      <c r="P148" s="10">
        <f t="shared" si="10"/>
        <v>42692.807847222219</v>
      </c>
      <c r="Q148" s="10">
        <f t="shared" si="11"/>
        <v>42752.807847222219</v>
      </c>
      <c r="R148">
        <f t="shared" si="9"/>
        <v>38.333333333333336</v>
      </c>
      <c r="S148" t="s">
        <v>8310</v>
      </c>
      <c r="T148" t="s">
        <v>8313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10">
        <f t="shared" si="10"/>
        <v>41969.559490740743</v>
      </c>
      <c r="Q149" s="10">
        <f t="shared" si="11"/>
        <v>42012.554166666661</v>
      </c>
      <c r="R149" t="e">
        <f t="shared" si="9"/>
        <v>#DIV/0!</v>
      </c>
      <c r="S149" t="s">
        <v>8310</v>
      </c>
      <c r="T149" t="s">
        <v>8313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0.08</v>
      </c>
      <c r="P150" s="10">
        <f t="shared" si="10"/>
        <v>42397.073333333326</v>
      </c>
      <c r="Q150" s="10">
        <f t="shared" si="11"/>
        <v>42427.073333333326</v>
      </c>
      <c r="R150">
        <f t="shared" si="9"/>
        <v>20</v>
      </c>
      <c r="S150" t="s">
        <v>8310</v>
      </c>
      <c r="T150" t="s">
        <v>8313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0.91999999999999993</v>
      </c>
      <c r="P151" s="10">
        <f t="shared" si="10"/>
        <v>41967.963773148142</v>
      </c>
      <c r="Q151" s="10">
        <f t="shared" si="11"/>
        <v>41998.124999999993</v>
      </c>
      <c r="R151">
        <f t="shared" si="9"/>
        <v>15.333333333333334</v>
      </c>
      <c r="S151" t="s">
        <v>8310</v>
      </c>
      <c r="T151" t="s">
        <v>8313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23.163076923076922</v>
      </c>
      <c r="P152" s="10">
        <f t="shared" si="10"/>
        <v>42089.95349537037</v>
      </c>
      <c r="Q152" s="10">
        <f t="shared" si="11"/>
        <v>42149.95349537037</v>
      </c>
      <c r="R152">
        <f t="shared" si="9"/>
        <v>449.43283582089555</v>
      </c>
      <c r="S152" t="s">
        <v>8310</v>
      </c>
      <c r="T152" t="s">
        <v>8313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5.5999999999999994E-2</v>
      </c>
      <c r="P153" s="10">
        <f t="shared" si="10"/>
        <v>42113.342488425922</v>
      </c>
      <c r="Q153" s="10">
        <f t="shared" si="11"/>
        <v>42173.342488425922</v>
      </c>
      <c r="R153">
        <f t="shared" si="9"/>
        <v>28</v>
      </c>
      <c r="S153" t="s">
        <v>8310</v>
      </c>
      <c r="T153" t="s">
        <v>8313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7.8947368421052634E-3</v>
      </c>
      <c r="P154" s="10">
        <f t="shared" si="10"/>
        <v>41874.869212962964</v>
      </c>
      <c r="Q154" s="10">
        <f t="shared" si="11"/>
        <v>41904.869212962964</v>
      </c>
      <c r="R154">
        <f t="shared" si="9"/>
        <v>15</v>
      </c>
      <c r="S154" t="s">
        <v>8310</v>
      </c>
      <c r="T154" t="s">
        <v>8313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0.71799999999999997</v>
      </c>
      <c r="P155" s="10">
        <f t="shared" si="10"/>
        <v>41933.377824074072</v>
      </c>
      <c r="Q155" s="10">
        <f t="shared" si="11"/>
        <v>41975.419490740744</v>
      </c>
      <c r="R155">
        <f t="shared" si="9"/>
        <v>35.9</v>
      </c>
      <c r="S155" t="s">
        <v>8310</v>
      </c>
      <c r="T155" t="s">
        <v>8313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2.666666666666667</v>
      </c>
      <c r="P156" s="10">
        <f t="shared" si="10"/>
        <v>42115.339062499996</v>
      </c>
      <c r="Q156" s="10">
        <f t="shared" si="11"/>
        <v>42158.339062499996</v>
      </c>
      <c r="R156">
        <f t="shared" si="9"/>
        <v>13.333333333333334</v>
      </c>
      <c r="S156" t="s">
        <v>8310</v>
      </c>
      <c r="T156" t="s">
        <v>8313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6.0000000000000001E-3</v>
      </c>
      <c r="P157" s="10">
        <f t="shared" si="10"/>
        <v>42168.351099537038</v>
      </c>
      <c r="Q157" s="10">
        <f t="shared" si="11"/>
        <v>42208.351099537038</v>
      </c>
      <c r="R157">
        <f t="shared" si="9"/>
        <v>20.25</v>
      </c>
      <c r="S157" t="s">
        <v>8310</v>
      </c>
      <c r="T157" t="s">
        <v>8313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5.0999999999999996</v>
      </c>
      <c r="P158" s="10">
        <f t="shared" si="10"/>
        <v>41793.916620370372</v>
      </c>
      <c r="Q158" s="10">
        <f t="shared" si="11"/>
        <v>41853.916620370372</v>
      </c>
      <c r="R158">
        <f t="shared" si="9"/>
        <v>119</v>
      </c>
      <c r="S158" t="s">
        <v>8310</v>
      </c>
      <c r="T158" t="s">
        <v>8313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0.26711185308848079</v>
      </c>
      <c r="P159" s="10">
        <f t="shared" si="10"/>
        <v>42396.703379629624</v>
      </c>
      <c r="Q159" s="10">
        <f t="shared" si="11"/>
        <v>42426.703379629624</v>
      </c>
      <c r="R159">
        <f t="shared" si="9"/>
        <v>4</v>
      </c>
      <c r="S159" t="s">
        <v>8310</v>
      </c>
      <c r="T159" t="s">
        <v>8313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10">
        <f t="shared" si="10"/>
        <v>41903.868379629625</v>
      </c>
      <c r="Q160" s="10">
        <f t="shared" si="11"/>
        <v>41933.868379629625</v>
      </c>
      <c r="R160" t="e">
        <f t="shared" si="9"/>
        <v>#DIV/0!</v>
      </c>
      <c r="S160" t="s">
        <v>8310</v>
      </c>
      <c r="T160" t="s">
        <v>8313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2E-3</v>
      </c>
      <c r="P161" s="10">
        <f t="shared" si="10"/>
        <v>42514.226215277777</v>
      </c>
      <c r="Q161" s="10">
        <f t="shared" si="11"/>
        <v>42554.226215277777</v>
      </c>
      <c r="R161">
        <f t="shared" si="9"/>
        <v>10</v>
      </c>
      <c r="S161" t="s">
        <v>8310</v>
      </c>
      <c r="T161" t="s">
        <v>8313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10">
        <f t="shared" si="10"/>
        <v>42171.704756944448</v>
      </c>
      <c r="Q162" s="10">
        <f t="shared" si="11"/>
        <v>42231.704756944448</v>
      </c>
      <c r="R162" t="e">
        <f t="shared" si="9"/>
        <v>#DIV/0!</v>
      </c>
      <c r="S162" t="s">
        <v>8310</v>
      </c>
      <c r="T162" t="s">
        <v>8314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0.01</v>
      </c>
      <c r="P163" s="10">
        <f t="shared" si="10"/>
        <v>41792.479108796295</v>
      </c>
      <c r="Q163" s="10">
        <f t="shared" si="11"/>
        <v>41822.479108796295</v>
      </c>
      <c r="R163">
        <f t="shared" si="9"/>
        <v>5</v>
      </c>
      <c r="S163" t="s">
        <v>8310</v>
      </c>
      <c r="T163" t="s">
        <v>8314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15.535714285714286</v>
      </c>
      <c r="P164" s="10">
        <f t="shared" si="10"/>
        <v>41834.91847222222</v>
      </c>
      <c r="Q164" s="10">
        <f t="shared" si="11"/>
        <v>41867.779166666667</v>
      </c>
      <c r="R164">
        <f t="shared" si="9"/>
        <v>43.5</v>
      </c>
      <c r="S164" t="s">
        <v>8310</v>
      </c>
      <c r="T164" t="s">
        <v>8314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10">
        <f t="shared" si="10"/>
        <v>42243.752939814811</v>
      </c>
      <c r="Q165" s="10">
        <f t="shared" si="11"/>
        <v>42277.791666666664</v>
      </c>
      <c r="R165" t="e">
        <f t="shared" si="9"/>
        <v>#DIV/0!</v>
      </c>
      <c r="S165" t="s">
        <v>8310</v>
      </c>
      <c r="T165" t="s">
        <v>8314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0.53333333333333333</v>
      </c>
      <c r="P166" s="10">
        <f t="shared" si="10"/>
        <v>41841.554409722223</v>
      </c>
      <c r="Q166" s="10">
        <f t="shared" si="11"/>
        <v>41901.554409722223</v>
      </c>
      <c r="R166">
        <f t="shared" si="9"/>
        <v>91.428571428571431</v>
      </c>
      <c r="S166" t="s">
        <v>8310</v>
      </c>
      <c r="T166" t="s">
        <v>8314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10">
        <f t="shared" si="10"/>
        <v>42351.450509259252</v>
      </c>
      <c r="Q167" s="10">
        <f t="shared" si="11"/>
        <v>42381.450509259252</v>
      </c>
      <c r="R167" t="e">
        <f t="shared" si="9"/>
        <v>#DIV/0!</v>
      </c>
      <c r="S167" t="s">
        <v>8310</v>
      </c>
      <c r="T167" t="s">
        <v>8314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60</v>
      </c>
      <c r="P168" s="10">
        <f t="shared" si="10"/>
        <v>42720.867615740739</v>
      </c>
      <c r="Q168" s="10">
        <f t="shared" si="11"/>
        <v>42750.867615740739</v>
      </c>
      <c r="R168">
        <f t="shared" si="9"/>
        <v>3000</v>
      </c>
      <c r="S168" t="s">
        <v>8310</v>
      </c>
      <c r="T168" t="s">
        <v>8314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0.01</v>
      </c>
      <c r="P169" s="10">
        <f t="shared" si="10"/>
        <v>42160.719155092585</v>
      </c>
      <c r="Q169" s="10">
        <f t="shared" si="11"/>
        <v>42220.719155092585</v>
      </c>
      <c r="R169">
        <f t="shared" si="9"/>
        <v>5.5</v>
      </c>
      <c r="S169" t="s">
        <v>8310</v>
      </c>
      <c r="T169" t="s">
        <v>8314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</v>
      </c>
      <c r="P170" s="10">
        <f t="shared" si="10"/>
        <v>42052.626967592594</v>
      </c>
      <c r="Q170" s="10">
        <f t="shared" si="11"/>
        <v>42082.585300925923</v>
      </c>
      <c r="R170">
        <f t="shared" si="9"/>
        <v>108.33333333333333</v>
      </c>
      <c r="S170" t="s">
        <v>8310</v>
      </c>
      <c r="T170" t="s">
        <v>8314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22.400000000000002</v>
      </c>
      <c r="P171" s="10">
        <f t="shared" si="10"/>
        <v>41900.296979166662</v>
      </c>
      <c r="Q171" s="10">
        <f t="shared" si="11"/>
        <v>41930.296979166662</v>
      </c>
      <c r="R171">
        <f t="shared" si="9"/>
        <v>56</v>
      </c>
      <c r="S171" t="s">
        <v>8310</v>
      </c>
      <c r="T171" t="s">
        <v>8314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</v>
      </c>
      <c r="P172" s="10">
        <f t="shared" si="10"/>
        <v>42216.769479166665</v>
      </c>
      <c r="Q172" s="10">
        <f t="shared" si="11"/>
        <v>42246.019444444442</v>
      </c>
      <c r="R172">
        <f t="shared" si="9"/>
        <v>32.5</v>
      </c>
      <c r="S172" t="s">
        <v>8310</v>
      </c>
      <c r="T172" t="s">
        <v>8314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2E-3</v>
      </c>
      <c r="P173" s="10">
        <f t="shared" si="10"/>
        <v>42533.972384259258</v>
      </c>
      <c r="Q173" s="10">
        <f t="shared" si="11"/>
        <v>42593.972384259258</v>
      </c>
      <c r="R173">
        <f t="shared" si="9"/>
        <v>1</v>
      </c>
      <c r="S173" t="s">
        <v>8310</v>
      </c>
      <c r="T173" t="s">
        <v>8314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10">
        <f t="shared" si="10"/>
        <v>42047.186608796292</v>
      </c>
      <c r="Q174" s="10">
        <f t="shared" si="11"/>
        <v>42082.14494212962</v>
      </c>
      <c r="R174" t="e">
        <f t="shared" si="9"/>
        <v>#DIV/0!</v>
      </c>
      <c r="S174" t="s">
        <v>8310</v>
      </c>
      <c r="T174" t="s">
        <v>8314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10">
        <f t="shared" si="10"/>
        <v>42033.364675925921</v>
      </c>
      <c r="Q175" s="10">
        <f t="shared" si="11"/>
        <v>42063.364675925921</v>
      </c>
      <c r="R175" t="e">
        <f t="shared" si="9"/>
        <v>#DIV/0!</v>
      </c>
      <c r="S175" t="s">
        <v>8310</v>
      </c>
      <c r="T175" t="s">
        <v>8314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10">
        <f t="shared" si="10"/>
        <v>42072.55064814815</v>
      </c>
      <c r="Q176" s="10">
        <f t="shared" si="11"/>
        <v>42132.55064814815</v>
      </c>
      <c r="R176" t="e">
        <f t="shared" si="9"/>
        <v>#DIV/0!</v>
      </c>
      <c r="S176" t="s">
        <v>8310</v>
      </c>
      <c r="T176" t="s">
        <v>8314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6.4850000000000003</v>
      </c>
      <c r="P177" s="10">
        <f t="shared" si="10"/>
        <v>41855.569571759253</v>
      </c>
      <c r="Q177" s="10">
        <f t="shared" si="11"/>
        <v>41880.569571759253</v>
      </c>
      <c r="R177">
        <f t="shared" si="9"/>
        <v>49.884615384615387</v>
      </c>
      <c r="S177" t="s">
        <v>8310</v>
      </c>
      <c r="T177" t="s">
        <v>8314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10">
        <f t="shared" si="10"/>
        <v>42191.615729166668</v>
      </c>
      <c r="Q178" s="10">
        <f t="shared" si="11"/>
        <v>42221.615729166668</v>
      </c>
      <c r="R178" t="e">
        <f t="shared" si="9"/>
        <v>#DIV/0!</v>
      </c>
      <c r="S178" t="s">
        <v>8310</v>
      </c>
      <c r="T178" t="s">
        <v>8314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40</v>
      </c>
      <c r="P179" s="10">
        <f t="shared" si="10"/>
        <v>42069.839421296296</v>
      </c>
      <c r="Q179" s="10">
        <f t="shared" si="11"/>
        <v>42086.797754629624</v>
      </c>
      <c r="R179">
        <f t="shared" si="9"/>
        <v>25.714285714285715</v>
      </c>
      <c r="S179" t="s">
        <v>8310</v>
      </c>
      <c r="T179" t="s">
        <v>8314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10">
        <f t="shared" si="10"/>
        <v>42304.747048611105</v>
      </c>
      <c r="Q180" s="10">
        <f t="shared" si="11"/>
        <v>42334.788715277777</v>
      </c>
      <c r="R180" t="e">
        <f t="shared" si="9"/>
        <v>#DIV/0!</v>
      </c>
      <c r="S180" t="s">
        <v>8310</v>
      </c>
      <c r="T180" t="s">
        <v>8314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20</v>
      </c>
      <c r="P181" s="10">
        <f t="shared" si="10"/>
        <v>42402.872164351851</v>
      </c>
      <c r="Q181" s="10">
        <f t="shared" si="11"/>
        <v>42432.872164351851</v>
      </c>
      <c r="R181">
        <f t="shared" si="9"/>
        <v>100</v>
      </c>
      <c r="S181" t="s">
        <v>8310</v>
      </c>
      <c r="T181" t="s">
        <v>8314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33.416666666666664</v>
      </c>
      <c r="P182" s="10">
        <f t="shared" si="10"/>
        <v>42067.782905092587</v>
      </c>
      <c r="Q182" s="10">
        <f t="shared" si="11"/>
        <v>42107.583333333336</v>
      </c>
      <c r="R182">
        <f t="shared" si="9"/>
        <v>30.846153846153847</v>
      </c>
      <c r="S182" t="s">
        <v>8310</v>
      </c>
      <c r="T182" t="s">
        <v>8314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21.092608822670172</v>
      </c>
      <c r="P183" s="10">
        <f t="shared" si="10"/>
        <v>42147.533506944441</v>
      </c>
      <c r="Q183" s="10">
        <f t="shared" si="11"/>
        <v>42177.533506944441</v>
      </c>
      <c r="R183">
        <f t="shared" si="9"/>
        <v>180.5</v>
      </c>
      <c r="S183" t="s">
        <v>8310</v>
      </c>
      <c r="T183" t="s">
        <v>8314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10">
        <f t="shared" si="10"/>
        <v>42711.803611111107</v>
      </c>
      <c r="Q184" s="10">
        <f t="shared" si="11"/>
        <v>42741.803611111107</v>
      </c>
      <c r="R184" t="e">
        <f t="shared" si="9"/>
        <v>#DIV/0!</v>
      </c>
      <c r="S184" t="s">
        <v>8310</v>
      </c>
      <c r="T184" t="s">
        <v>8314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35.856000000000002</v>
      </c>
      <c r="P185" s="10">
        <f t="shared" si="10"/>
        <v>41939.601967592593</v>
      </c>
      <c r="Q185" s="10">
        <f t="shared" si="11"/>
        <v>41969.643634259257</v>
      </c>
      <c r="R185">
        <f t="shared" si="9"/>
        <v>373.5</v>
      </c>
      <c r="S185" t="s">
        <v>8310</v>
      </c>
      <c r="T185" t="s">
        <v>8314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3.4000000000000004</v>
      </c>
      <c r="P186" s="10">
        <f t="shared" si="10"/>
        <v>41825.58289351852</v>
      </c>
      <c r="Q186" s="10">
        <f t="shared" si="11"/>
        <v>41882.957638888889</v>
      </c>
      <c r="R186">
        <f t="shared" si="9"/>
        <v>25.5</v>
      </c>
      <c r="S186" t="s">
        <v>8310</v>
      </c>
      <c r="T186" t="s">
        <v>8314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</v>
      </c>
      <c r="P187" s="10">
        <f t="shared" si="10"/>
        <v>42570.702997685185</v>
      </c>
      <c r="Q187" s="10">
        <f t="shared" si="11"/>
        <v>42600.702997685185</v>
      </c>
      <c r="R187">
        <f t="shared" si="9"/>
        <v>220</v>
      </c>
      <c r="S187" t="s">
        <v>8310</v>
      </c>
      <c r="T187" t="s">
        <v>8314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10">
        <f t="shared" si="10"/>
        <v>42767.604560185187</v>
      </c>
      <c r="Q188" s="10">
        <f t="shared" si="11"/>
        <v>42797.624999999993</v>
      </c>
      <c r="R188" t="e">
        <f t="shared" si="9"/>
        <v>#DIV/0!</v>
      </c>
      <c r="S188" t="s">
        <v>8310</v>
      </c>
      <c r="T188" t="s">
        <v>8314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16</v>
      </c>
      <c r="P189" s="10">
        <f t="shared" si="10"/>
        <v>42182.02612268518</v>
      </c>
      <c r="Q189" s="10">
        <f t="shared" si="11"/>
        <v>42206.082638888889</v>
      </c>
      <c r="R189">
        <f t="shared" si="9"/>
        <v>160</v>
      </c>
      <c r="S189" t="s">
        <v>8310</v>
      </c>
      <c r="T189" t="s">
        <v>8314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10">
        <f t="shared" si="10"/>
        <v>41856.974710648145</v>
      </c>
      <c r="Q190" s="10">
        <f t="shared" si="11"/>
        <v>41886.974710648145</v>
      </c>
      <c r="R190" t="e">
        <f t="shared" si="9"/>
        <v>#DIV/0!</v>
      </c>
      <c r="S190" t="s">
        <v>8310</v>
      </c>
      <c r="T190" t="s">
        <v>8314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6.8999999999999992E-2</v>
      </c>
      <c r="P191" s="10">
        <f t="shared" si="10"/>
        <v>42556.482372685183</v>
      </c>
      <c r="Q191" s="10">
        <f t="shared" si="11"/>
        <v>42616.482372685183</v>
      </c>
      <c r="R191">
        <f t="shared" si="9"/>
        <v>69</v>
      </c>
      <c r="S191" t="s">
        <v>8310</v>
      </c>
      <c r="T191" t="s">
        <v>8314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0.41666666666666669</v>
      </c>
      <c r="P192" s="10">
        <f t="shared" si="10"/>
        <v>42527.442662037036</v>
      </c>
      <c r="Q192" s="10">
        <f t="shared" si="11"/>
        <v>42537.442662037036</v>
      </c>
      <c r="R192">
        <f t="shared" si="9"/>
        <v>50</v>
      </c>
      <c r="S192" t="s">
        <v>8310</v>
      </c>
      <c r="T192" t="s">
        <v>8314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5</v>
      </c>
      <c r="P193" s="10">
        <f t="shared" si="10"/>
        <v>42239.233078703699</v>
      </c>
      <c r="Q193" s="10">
        <f t="shared" si="11"/>
        <v>42279.233078703699</v>
      </c>
      <c r="R193">
        <f t="shared" si="9"/>
        <v>83.333333333333329</v>
      </c>
      <c r="S193" t="s">
        <v>8310</v>
      </c>
      <c r="T193" t="s">
        <v>8314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ref="O194:O257" si="12">(E194/D194)*100</f>
        <v>1.6999999999999999E-3</v>
      </c>
      <c r="P194" s="10">
        <f t="shared" si="10"/>
        <v>41899.583703703705</v>
      </c>
      <c r="Q194" s="10">
        <f t="shared" si="11"/>
        <v>41929.583703703705</v>
      </c>
      <c r="R194">
        <f t="shared" ref="R194:R257" si="13">E194/L194</f>
        <v>5.666666666666667</v>
      </c>
      <c r="S194" t="s">
        <v>8310</v>
      </c>
      <c r="T194" t="s">
        <v>8314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si="12"/>
        <v>0</v>
      </c>
      <c r="P195" s="10">
        <f t="shared" ref="P195:P258" si="14">(((J195/60)/60)/24)+DATE(1970,1,1)+(-5/24)</f>
        <v>41911.726458333331</v>
      </c>
      <c r="Q195" s="10">
        <f t="shared" ref="Q195:Q258" si="15">(((I195/60)/60)/24)+DATE(1970,1,1)+(-5/24)</f>
        <v>41971.768124999995</v>
      </c>
      <c r="R195" t="e">
        <f t="shared" si="13"/>
        <v>#DIV/0!</v>
      </c>
      <c r="S195" t="s">
        <v>8310</v>
      </c>
      <c r="T195" t="s">
        <v>8314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0.12</v>
      </c>
      <c r="P196" s="10">
        <f t="shared" si="14"/>
        <v>42375.788553240738</v>
      </c>
      <c r="Q196" s="10">
        <f t="shared" si="15"/>
        <v>42435.788553240738</v>
      </c>
      <c r="R196">
        <f t="shared" si="13"/>
        <v>1</v>
      </c>
      <c r="S196" t="s">
        <v>8310</v>
      </c>
      <c r="T196" t="s">
        <v>8314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10">
        <f t="shared" si="14"/>
        <v>42135.462175925924</v>
      </c>
      <c r="Q197" s="10">
        <f t="shared" si="15"/>
        <v>42195.462175925924</v>
      </c>
      <c r="R197" t="e">
        <f t="shared" si="13"/>
        <v>#DIV/0!</v>
      </c>
      <c r="S197" t="s">
        <v>8310</v>
      </c>
      <c r="T197" t="s">
        <v>8314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41.857142857142861</v>
      </c>
      <c r="P198" s="10">
        <f t="shared" si="14"/>
        <v>42259.334467592591</v>
      </c>
      <c r="Q198" s="10">
        <f t="shared" si="15"/>
        <v>42287.666666666664</v>
      </c>
      <c r="R198">
        <f t="shared" si="13"/>
        <v>77.10526315789474</v>
      </c>
      <c r="S198" t="s">
        <v>8310</v>
      </c>
      <c r="T198" t="s">
        <v>8314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10.48</v>
      </c>
      <c r="P199" s="10">
        <f t="shared" si="14"/>
        <v>42741.640046296299</v>
      </c>
      <c r="Q199" s="10">
        <f t="shared" si="15"/>
        <v>42783.666666666664</v>
      </c>
      <c r="R199">
        <f t="shared" si="13"/>
        <v>32.75</v>
      </c>
      <c r="S199" t="s">
        <v>8310</v>
      </c>
      <c r="T199" t="s">
        <v>8314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1.1159999999999999</v>
      </c>
      <c r="P200" s="10">
        <f t="shared" si="14"/>
        <v>41887.175023148149</v>
      </c>
      <c r="Q200" s="10">
        <f t="shared" si="15"/>
        <v>41917.175023148149</v>
      </c>
      <c r="R200">
        <f t="shared" si="13"/>
        <v>46.5</v>
      </c>
      <c r="S200" t="s">
        <v>8310</v>
      </c>
      <c r="T200" t="s">
        <v>8314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10">
        <f t="shared" si="14"/>
        <v>42583.915532407402</v>
      </c>
      <c r="Q201" s="10">
        <f t="shared" si="15"/>
        <v>42613.915532407402</v>
      </c>
      <c r="R201" t="e">
        <f t="shared" si="13"/>
        <v>#DIV/0!</v>
      </c>
      <c r="S201" t="s">
        <v>8310</v>
      </c>
      <c r="T201" t="s">
        <v>8314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26.192500000000003</v>
      </c>
      <c r="P202" s="10">
        <f t="shared" si="14"/>
        <v>41866.875034722223</v>
      </c>
      <c r="Q202" s="10">
        <f t="shared" si="15"/>
        <v>41896.875034722223</v>
      </c>
      <c r="R202">
        <f t="shared" si="13"/>
        <v>87.308333333333337</v>
      </c>
      <c r="S202" t="s">
        <v>8310</v>
      </c>
      <c r="T202" t="s">
        <v>8314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58.461538461538467</v>
      </c>
      <c r="P203" s="10">
        <f t="shared" si="14"/>
        <v>42023.610289351847</v>
      </c>
      <c r="Q203" s="10">
        <f t="shared" si="15"/>
        <v>42043.610289351847</v>
      </c>
      <c r="R203">
        <f t="shared" si="13"/>
        <v>54.285714285714285</v>
      </c>
      <c r="S203" t="s">
        <v>8310</v>
      </c>
      <c r="T203" t="s">
        <v>8314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10">
        <f t="shared" si="14"/>
        <v>42255.719490740739</v>
      </c>
      <c r="Q204" s="10">
        <f t="shared" si="15"/>
        <v>42285.665972222218</v>
      </c>
      <c r="R204" t="e">
        <f t="shared" si="13"/>
        <v>#DIV/0!</v>
      </c>
      <c r="S204" t="s">
        <v>8310</v>
      </c>
      <c r="T204" t="s">
        <v>8314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29.84</v>
      </c>
      <c r="P205" s="10">
        <f t="shared" si="14"/>
        <v>41973.639629629623</v>
      </c>
      <c r="Q205" s="10">
        <f t="shared" si="15"/>
        <v>42033.639629629623</v>
      </c>
      <c r="R205">
        <f t="shared" si="13"/>
        <v>93.25</v>
      </c>
      <c r="S205" t="s">
        <v>8310</v>
      </c>
      <c r="T205" t="s">
        <v>8314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50.721666666666664</v>
      </c>
      <c r="P206" s="10">
        <f t="shared" si="14"/>
        <v>42556.375034722216</v>
      </c>
      <c r="Q206" s="10">
        <f t="shared" si="15"/>
        <v>42586.375034722216</v>
      </c>
      <c r="R206">
        <f t="shared" si="13"/>
        <v>117.68368136117556</v>
      </c>
      <c r="S206" t="s">
        <v>8310</v>
      </c>
      <c r="T206" t="s">
        <v>8314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16.25</v>
      </c>
      <c r="P207" s="10">
        <f t="shared" si="14"/>
        <v>42248.423865740733</v>
      </c>
      <c r="Q207" s="10">
        <f t="shared" si="15"/>
        <v>42283.423865740733</v>
      </c>
      <c r="R207">
        <f t="shared" si="13"/>
        <v>76.470588235294116</v>
      </c>
      <c r="S207" t="s">
        <v>8310</v>
      </c>
      <c r="T207" t="s">
        <v>8314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10">
        <f t="shared" si="14"/>
        <v>42566.79609953703</v>
      </c>
      <c r="Q208" s="10">
        <f t="shared" si="15"/>
        <v>42587.79609953703</v>
      </c>
      <c r="R208" t="e">
        <f t="shared" si="13"/>
        <v>#DIV/0!</v>
      </c>
      <c r="S208" t="s">
        <v>8310</v>
      </c>
      <c r="T208" t="s">
        <v>8314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15.214285714285714</v>
      </c>
      <c r="P209" s="10">
        <f t="shared" si="14"/>
        <v>41977.988865740735</v>
      </c>
      <c r="Q209" s="10">
        <f t="shared" si="15"/>
        <v>42007.988865740735</v>
      </c>
      <c r="R209">
        <f t="shared" si="13"/>
        <v>163.84615384615384</v>
      </c>
      <c r="S209" t="s">
        <v>8310</v>
      </c>
      <c r="T209" t="s">
        <v>8314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10">
        <f t="shared" si="14"/>
        <v>41959.16165509259</v>
      </c>
      <c r="Q210" s="10">
        <f t="shared" si="15"/>
        <v>41989.16165509259</v>
      </c>
      <c r="R210" t="e">
        <f t="shared" si="13"/>
        <v>#DIV/0!</v>
      </c>
      <c r="S210" t="s">
        <v>8310</v>
      </c>
      <c r="T210" t="s">
        <v>8314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10">
        <f t="shared" si="14"/>
        <v>42165.714525462965</v>
      </c>
      <c r="Q211" s="10">
        <f t="shared" si="15"/>
        <v>42195.714525462965</v>
      </c>
      <c r="R211" t="e">
        <f t="shared" si="13"/>
        <v>#DIV/0!</v>
      </c>
      <c r="S211" t="s">
        <v>8310</v>
      </c>
      <c r="T211" t="s">
        <v>8314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25.25</v>
      </c>
      <c r="P212" s="10">
        <f t="shared" si="14"/>
        <v>42248.856388888882</v>
      </c>
      <c r="Q212" s="10">
        <f t="shared" si="15"/>
        <v>42277.999999999993</v>
      </c>
      <c r="R212">
        <f t="shared" si="13"/>
        <v>91.818181818181813</v>
      </c>
      <c r="S212" t="s">
        <v>8310</v>
      </c>
      <c r="T212" t="s">
        <v>8314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44.6</v>
      </c>
      <c r="P213" s="10">
        <f t="shared" si="14"/>
        <v>42235.951585648152</v>
      </c>
      <c r="Q213" s="10">
        <f t="shared" si="15"/>
        <v>42265.951585648152</v>
      </c>
      <c r="R213">
        <f t="shared" si="13"/>
        <v>185.83333333333334</v>
      </c>
      <c r="S213" t="s">
        <v>8310</v>
      </c>
      <c r="T213" t="s">
        <v>8314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1.5873015873015872E-2</v>
      </c>
      <c r="P214" s="10">
        <f t="shared" si="14"/>
        <v>42416.672685185178</v>
      </c>
      <c r="Q214" s="10">
        <f t="shared" si="15"/>
        <v>42476.631018518521</v>
      </c>
      <c r="R214">
        <f t="shared" si="13"/>
        <v>1</v>
      </c>
      <c r="S214" t="s">
        <v>8310</v>
      </c>
      <c r="T214" t="s">
        <v>8314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0.04</v>
      </c>
      <c r="P215" s="10">
        <f t="shared" si="14"/>
        <v>42202.385960648149</v>
      </c>
      <c r="Q215" s="10">
        <f t="shared" si="15"/>
        <v>42232.379641203697</v>
      </c>
      <c r="R215">
        <f t="shared" si="13"/>
        <v>20</v>
      </c>
      <c r="S215" t="s">
        <v>8310</v>
      </c>
      <c r="T215" t="s">
        <v>8314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8.0000000000000002E-3</v>
      </c>
      <c r="P216" s="10">
        <f t="shared" si="14"/>
        <v>42009.432280092595</v>
      </c>
      <c r="Q216" s="10">
        <f t="shared" si="15"/>
        <v>42069.432280092595</v>
      </c>
      <c r="R216">
        <f t="shared" si="13"/>
        <v>1</v>
      </c>
      <c r="S216" t="s">
        <v>8310</v>
      </c>
      <c r="T216" t="s">
        <v>8314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0.22727272727272727</v>
      </c>
      <c r="P217" s="10">
        <f t="shared" si="14"/>
        <v>42375.021782407406</v>
      </c>
      <c r="Q217" s="10">
        <f t="shared" si="15"/>
        <v>42417.790972222218</v>
      </c>
      <c r="R217">
        <f t="shared" si="13"/>
        <v>10</v>
      </c>
      <c r="S217" t="s">
        <v>8310</v>
      </c>
      <c r="T217" t="s">
        <v>8314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55.698440000000005</v>
      </c>
      <c r="P218" s="10">
        <f t="shared" si="14"/>
        <v>42066.750428240739</v>
      </c>
      <c r="Q218" s="10">
        <f t="shared" si="15"/>
        <v>42116.708761574067</v>
      </c>
      <c r="R218">
        <f t="shared" si="13"/>
        <v>331.53833333333336</v>
      </c>
      <c r="S218" t="s">
        <v>8310</v>
      </c>
      <c r="T218" t="s">
        <v>8314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11.943</v>
      </c>
      <c r="P219" s="10">
        <f t="shared" si="14"/>
        <v>41970.432280092595</v>
      </c>
      <c r="Q219" s="10">
        <f t="shared" si="15"/>
        <v>42001.432280092595</v>
      </c>
      <c r="R219">
        <f t="shared" si="13"/>
        <v>314.28947368421052</v>
      </c>
      <c r="S219" t="s">
        <v>8310</v>
      </c>
      <c r="T219" t="s">
        <v>8314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2</v>
      </c>
      <c r="P220" s="10">
        <f t="shared" si="14"/>
        <v>42079.420011574075</v>
      </c>
      <c r="Q220" s="10">
        <f t="shared" si="15"/>
        <v>42139.420011574075</v>
      </c>
      <c r="R220">
        <f t="shared" si="13"/>
        <v>100</v>
      </c>
      <c r="S220" t="s">
        <v>8310</v>
      </c>
      <c r="T220" t="s">
        <v>8314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17.630000000000003</v>
      </c>
      <c r="P221" s="10">
        <f t="shared" si="14"/>
        <v>42429.118344907409</v>
      </c>
      <c r="Q221" s="10">
        <f t="shared" si="15"/>
        <v>42461.082638888889</v>
      </c>
      <c r="R221">
        <f t="shared" si="13"/>
        <v>115.98684210526316</v>
      </c>
      <c r="S221" t="s">
        <v>8310</v>
      </c>
      <c r="T221" t="s">
        <v>8314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0.72</v>
      </c>
      <c r="P222" s="10">
        <f t="shared" si="14"/>
        <v>42195.435532407406</v>
      </c>
      <c r="Q222" s="10">
        <f t="shared" si="15"/>
        <v>42236.629166666658</v>
      </c>
      <c r="R222">
        <f t="shared" si="13"/>
        <v>120</v>
      </c>
      <c r="S222" t="s">
        <v>8310</v>
      </c>
      <c r="T222" t="s">
        <v>8314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10">
        <f t="shared" si="14"/>
        <v>42031.629212962966</v>
      </c>
      <c r="Q223" s="10">
        <f t="shared" si="15"/>
        <v>42091.587546296294</v>
      </c>
      <c r="R223" t="e">
        <f t="shared" si="13"/>
        <v>#DIV/0!</v>
      </c>
      <c r="S223" t="s">
        <v>8310</v>
      </c>
      <c r="T223" t="s">
        <v>8314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13</v>
      </c>
      <c r="P224" s="10">
        <f t="shared" si="14"/>
        <v>42031.561550925922</v>
      </c>
      <c r="Q224" s="10">
        <f t="shared" si="15"/>
        <v>42089.902083333327</v>
      </c>
      <c r="R224">
        <f t="shared" si="13"/>
        <v>65</v>
      </c>
      <c r="S224" t="s">
        <v>8310</v>
      </c>
      <c r="T224" t="s">
        <v>8314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10">
        <f t="shared" si="14"/>
        <v>42481.839699074073</v>
      </c>
      <c r="Q225" s="10">
        <f t="shared" si="15"/>
        <v>42511.836805555555</v>
      </c>
      <c r="R225" t="e">
        <f t="shared" si="13"/>
        <v>#DIV/0!</v>
      </c>
      <c r="S225" t="s">
        <v>8310</v>
      </c>
      <c r="T225" t="s">
        <v>8314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10">
        <f t="shared" si="14"/>
        <v>42135.026921296296</v>
      </c>
      <c r="Q226" s="10">
        <f t="shared" si="15"/>
        <v>42195.026921296296</v>
      </c>
      <c r="R226" t="e">
        <f t="shared" si="13"/>
        <v>#DIV/0!</v>
      </c>
      <c r="S226" t="s">
        <v>8310</v>
      </c>
      <c r="T226" t="s">
        <v>8314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10">
        <f t="shared" si="14"/>
        <v>42438.752939814811</v>
      </c>
      <c r="Q227" s="10">
        <f t="shared" si="15"/>
        <v>42468.711273148147</v>
      </c>
      <c r="R227" t="e">
        <f t="shared" si="13"/>
        <v>#DIV/0!</v>
      </c>
      <c r="S227" t="s">
        <v>8310</v>
      </c>
      <c r="T227" t="s">
        <v>8314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0.86206896551724133</v>
      </c>
      <c r="P228" s="10">
        <f t="shared" si="14"/>
        <v>42106.457685185182</v>
      </c>
      <c r="Q228" s="10">
        <f t="shared" si="15"/>
        <v>42155.186805555553</v>
      </c>
      <c r="R228">
        <f t="shared" si="13"/>
        <v>125</v>
      </c>
      <c r="S228" t="s">
        <v>8310</v>
      </c>
      <c r="T228" t="s">
        <v>8314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10">
        <f t="shared" si="14"/>
        <v>42164.685659722221</v>
      </c>
      <c r="Q229" s="10">
        <f t="shared" si="15"/>
        <v>42194.685659722221</v>
      </c>
      <c r="R229" t="e">
        <f t="shared" si="13"/>
        <v>#DIV/0!</v>
      </c>
      <c r="S229" t="s">
        <v>8310</v>
      </c>
      <c r="T229" t="s">
        <v>8314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10">
        <f t="shared" si="14"/>
        <v>42096.478067129625</v>
      </c>
      <c r="Q230" s="10">
        <f t="shared" si="15"/>
        <v>42156.478067129625</v>
      </c>
      <c r="R230" t="e">
        <f t="shared" si="13"/>
        <v>#DIV/0!</v>
      </c>
      <c r="S230" t="s">
        <v>8310</v>
      </c>
      <c r="T230" t="s">
        <v>8314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10">
        <f t="shared" si="14"/>
        <v>42383.725659722222</v>
      </c>
      <c r="Q231" s="10">
        <f t="shared" si="15"/>
        <v>42413.725659722222</v>
      </c>
      <c r="R231" t="e">
        <f t="shared" si="13"/>
        <v>#DIV/0!</v>
      </c>
      <c r="S231" t="s">
        <v>8310</v>
      </c>
      <c r="T231" t="s">
        <v>8314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0.4</v>
      </c>
      <c r="P232" s="10">
        <f t="shared" si="14"/>
        <v>42129.568877314807</v>
      </c>
      <c r="Q232" s="10">
        <f t="shared" si="15"/>
        <v>42159.568877314807</v>
      </c>
      <c r="R232">
        <f t="shared" si="13"/>
        <v>30</v>
      </c>
      <c r="S232" t="s">
        <v>8310</v>
      </c>
      <c r="T232" t="s">
        <v>8314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10">
        <f t="shared" si="14"/>
        <v>42341.750590277778</v>
      </c>
      <c r="Q233" s="10">
        <f t="shared" si="15"/>
        <v>42371.750590277778</v>
      </c>
      <c r="R233" t="e">
        <f t="shared" si="13"/>
        <v>#DIV/0!</v>
      </c>
      <c r="S233" t="s">
        <v>8310</v>
      </c>
      <c r="T233" t="s">
        <v>8314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</v>
      </c>
      <c r="P234" s="10">
        <f t="shared" si="14"/>
        <v>42032.617430555554</v>
      </c>
      <c r="Q234" s="10">
        <f t="shared" si="15"/>
        <v>42062.617430555554</v>
      </c>
      <c r="R234">
        <f t="shared" si="13"/>
        <v>15.714285714285714</v>
      </c>
      <c r="S234" t="s">
        <v>8310</v>
      </c>
      <c r="T234" t="s">
        <v>8314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10">
        <f t="shared" si="14"/>
        <v>42612.703379629624</v>
      </c>
      <c r="Q235" s="10">
        <f t="shared" si="15"/>
        <v>42642.703379629624</v>
      </c>
      <c r="R235" t="e">
        <f t="shared" si="13"/>
        <v>#DIV/0!</v>
      </c>
      <c r="S235" t="s">
        <v>8310</v>
      </c>
      <c r="T235" t="s">
        <v>8314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40.1</v>
      </c>
      <c r="P236" s="10">
        <f t="shared" si="14"/>
        <v>42135.82707175926</v>
      </c>
      <c r="Q236" s="10">
        <f t="shared" si="15"/>
        <v>42175.82707175926</v>
      </c>
      <c r="R236">
        <f t="shared" si="13"/>
        <v>80.2</v>
      </c>
      <c r="S236" t="s">
        <v>8310</v>
      </c>
      <c r="T236" t="s">
        <v>8314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10">
        <f t="shared" si="14"/>
        <v>42164.700196759259</v>
      </c>
      <c r="Q237" s="10">
        <f t="shared" si="15"/>
        <v>42194.700196759259</v>
      </c>
      <c r="R237" t="e">
        <f t="shared" si="13"/>
        <v>#DIV/0!</v>
      </c>
      <c r="S237" t="s">
        <v>8310</v>
      </c>
      <c r="T237" t="s">
        <v>8314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10">
        <f t="shared" si="14"/>
        <v>42320.876145833325</v>
      </c>
      <c r="Q238" s="10">
        <f t="shared" si="15"/>
        <v>42373.791666666664</v>
      </c>
      <c r="R238" t="e">
        <f t="shared" si="13"/>
        <v>#DIV/0!</v>
      </c>
      <c r="S238" t="s">
        <v>8310</v>
      </c>
      <c r="T238" t="s">
        <v>8314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0.33333333333333337</v>
      </c>
      <c r="P239" s="10">
        <f t="shared" si="14"/>
        <v>42377.368854166663</v>
      </c>
      <c r="Q239" s="10">
        <f t="shared" si="15"/>
        <v>42437.368854166663</v>
      </c>
      <c r="R239">
        <f t="shared" si="13"/>
        <v>50</v>
      </c>
      <c r="S239" t="s">
        <v>8310</v>
      </c>
      <c r="T239" t="s">
        <v>8314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10">
        <f t="shared" si="14"/>
        <v>42713.754166666658</v>
      </c>
      <c r="Q240" s="10">
        <f t="shared" si="15"/>
        <v>42734.166666666664</v>
      </c>
      <c r="R240" t="e">
        <f t="shared" si="13"/>
        <v>#DIV/0!</v>
      </c>
      <c r="S240" t="s">
        <v>8310</v>
      </c>
      <c r="T240" t="s">
        <v>8314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25</v>
      </c>
      <c r="P241" s="10">
        <f t="shared" si="14"/>
        <v>42296.901967592588</v>
      </c>
      <c r="Q241" s="10">
        <f t="shared" si="15"/>
        <v>42316.291666666664</v>
      </c>
      <c r="R241">
        <f t="shared" si="13"/>
        <v>50</v>
      </c>
      <c r="S241" t="s">
        <v>8310</v>
      </c>
      <c r="T241" t="s">
        <v>8314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107.63413333333334</v>
      </c>
      <c r="P242" s="10">
        <f t="shared" si="14"/>
        <v>41354.500127314815</v>
      </c>
      <c r="Q242" s="10">
        <f t="shared" si="15"/>
        <v>41399.500127314815</v>
      </c>
      <c r="R242">
        <f t="shared" si="13"/>
        <v>117.84759124087591</v>
      </c>
      <c r="S242" t="s">
        <v>8310</v>
      </c>
      <c r="T242" t="s">
        <v>8315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112.63736263736264</v>
      </c>
      <c r="P243" s="10">
        <f t="shared" si="14"/>
        <v>41949.489629629628</v>
      </c>
      <c r="Q243" s="10">
        <f t="shared" si="15"/>
        <v>41994.489629629628</v>
      </c>
      <c r="R243">
        <f t="shared" si="13"/>
        <v>109.04255319148936</v>
      </c>
      <c r="S243" t="s">
        <v>8310</v>
      </c>
      <c r="T243" t="s">
        <v>8315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113.46153846153845</v>
      </c>
      <c r="P244" s="10">
        <f t="shared" si="14"/>
        <v>40862.28460648148</v>
      </c>
      <c r="Q244" s="10">
        <f t="shared" si="15"/>
        <v>40897.28460648148</v>
      </c>
      <c r="R244">
        <f t="shared" si="13"/>
        <v>73.019801980198025</v>
      </c>
      <c r="S244" t="s">
        <v>8310</v>
      </c>
      <c r="T244" t="s">
        <v>8315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102.592</v>
      </c>
      <c r="P245" s="10">
        <f t="shared" si="14"/>
        <v>41661.839166666665</v>
      </c>
      <c r="Q245" s="10">
        <f t="shared" si="15"/>
        <v>41691.839166666665</v>
      </c>
      <c r="R245">
        <f t="shared" si="13"/>
        <v>78.195121951219505</v>
      </c>
      <c r="S245" t="s">
        <v>8310</v>
      </c>
      <c r="T245" t="s">
        <v>8315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113.75714285714287</v>
      </c>
      <c r="P246" s="10">
        <f t="shared" si="14"/>
        <v>40213.115266203698</v>
      </c>
      <c r="Q246" s="10">
        <f t="shared" si="15"/>
        <v>40253.087499999994</v>
      </c>
      <c r="R246">
        <f t="shared" si="13"/>
        <v>47.398809523809526</v>
      </c>
      <c r="S246" t="s">
        <v>8310</v>
      </c>
      <c r="T246" t="s">
        <v>8315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103.71999999999998</v>
      </c>
      <c r="P247" s="10">
        <f t="shared" si="14"/>
        <v>41106.844733796293</v>
      </c>
      <c r="Q247" s="10">
        <f t="shared" si="15"/>
        <v>41136.844733796293</v>
      </c>
      <c r="R247">
        <f t="shared" si="13"/>
        <v>54.020833333333336</v>
      </c>
      <c r="S247" t="s">
        <v>8310</v>
      </c>
      <c r="T247" t="s">
        <v>8315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305.46000000000004</v>
      </c>
      <c r="P248" s="10">
        <f t="shared" si="14"/>
        <v>40480.155150462961</v>
      </c>
      <c r="Q248" s="10">
        <f t="shared" si="15"/>
        <v>40530.196817129625</v>
      </c>
      <c r="R248">
        <f t="shared" si="13"/>
        <v>68.488789237668158</v>
      </c>
      <c r="S248" t="s">
        <v>8310</v>
      </c>
      <c r="T248" t="s">
        <v>8315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134.1</v>
      </c>
      <c r="P249" s="10">
        <f t="shared" si="14"/>
        <v>40430.395995370367</v>
      </c>
      <c r="Q249" s="10">
        <f t="shared" si="15"/>
        <v>40466.943749999999</v>
      </c>
      <c r="R249">
        <f t="shared" si="13"/>
        <v>108.14516129032258</v>
      </c>
      <c r="S249" t="s">
        <v>8310</v>
      </c>
      <c r="T249" t="s">
        <v>8315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101.33294117647058</v>
      </c>
      <c r="P250" s="10">
        <f t="shared" si="14"/>
        <v>40870.566076388888</v>
      </c>
      <c r="Q250" s="10">
        <f t="shared" si="15"/>
        <v>40915.566076388888</v>
      </c>
      <c r="R250">
        <f t="shared" si="13"/>
        <v>589.95205479452056</v>
      </c>
      <c r="S250" t="s">
        <v>8310</v>
      </c>
      <c r="T250" t="s">
        <v>8315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112.92</v>
      </c>
      <c r="P251" s="10">
        <f t="shared" si="14"/>
        <v>40332.715509259258</v>
      </c>
      <c r="Q251" s="10">
        <f t="shared" si="15"/>
        <v>40412.527777777774</v>
      </c>
      <c r="R251">
        <f t="shared" si="13"/>
        <v>48.051063829787232</v>
      </c>
      <c r="S251" t="s">
        <v>8310</v>
      </c>
      <c r="T251" t="s">
        <v>8315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105.58333333333334</v>
      </c>
      <c r="P252" s="10">
        <f t="shared" si="14"/>
        <v>41401.357534722221</v>
      </c>
      <c r="Q252" s="10">
        <f t="shared" si="15"/>
        <v>41431.357534722221</v>
      </c>
      <c r="R252">
        <f t="shared" si="13"/>
        <v>72.482837528604122</v>
      </c>
      <c r="S252" t="s">
        <v>8310</v>
      </c>
      <c r="T252" t="s">
        <v>8315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125.57142857142858</v>
      </c>
      <c r="P253" s="10">
        <f t="shared" si="14"/>
        <v>41013.579236111109</v>
      </c>
      <c r="Q253" s="10">
        <f t="shared" si="15"/>
        <v>41045.583333333328</v>
      </c>
      <c r="R253">
        <f t="shared" si="13"/>
        <v>57.077922077922075</v>
      </c>
      <c r="S253" t="s">
        <v>8310</v>
      </c>
      <c r="T253" t="s">
        <v>8315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184.56</v>
      </c>
      <c r="P254" s="10">
        <f t="shared" si="14"/>
        <v>40266.454375000001</v>
      </c>
      <c r="Q254" s="10">
        <f t="shared" si="15"/>
        <v>40329.957638888889</v>
      </c>
      <c r="R254">
        <f t="shared" si="13"/>
        <v>85.444444444444443</v>
      </c>
      <c r="S254" t="s">
        <v>8310</v>
      </c>
      <c r="T254" t="s">
        <v>8315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100.73333333333335</v>
      </c>
      <c r="P255" s="10">
        <f t="shared" si="14"/>
        <v>40924.44253472222</v>
      </c>
      <c r="Q255" s="10">
        <f t="shared" si="15"/>
        <v>40954.44253472222</v>
      </c>
      <c r="R255">
        <f t="shared" si="13"/>
        <v>215.85714285714286</v>
      </c>
      <c r="S255" t="s">
        <v>8310</v>
      </c>
      <c r="T255" t="s">
        <v>8315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116.94725</v>
      </c>
      <c r="P256" s="10">
        <f t="shared" si="14"/>
        <v>42263.744328703695</v>
      </c>
      <c r="Q256" s="10">
        <f t="shared" si="15"/>
        <v>42293.874999999993</v>
      </c>
      <c r="R256">
        <f t="shared" si="13"/>
        <v>89.38643312101911</v>
      </c>
      <c r="S256" t="s">
        <v>8310</v>
      </c>
      <c r="T256" t="s">
        <v>8315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106.73325</v>
      </c>
      <c r="P257" s="10">
        <f t="shared" si="14"/>
        <v>40588.318078703705</v>
      </c>
      <c r="Q257" s="10">
        <f t="shared" si="15"/>
        <v>40618.276412037034</v>
      </c>
      <c r="R257">
        <f t="shared" si="13"/>
        <v>45.418404255319146</v>
      </c>
      <c r="S257" t="s">
        <v>8310</v>
      </c>
      <c r="T257" t="s">
        <v>8315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ref="O258:O321" si="16">(E258/D258)*100</f>
        <v>139.1</v>
      </c>
      <c r="P258" s="10">
        <f t="shared" si="14"/>
        <v>41319.560960648145</v>
      </c>
      <c r="Q258" s="10">
        <f t="shared" si="15"/>
        <v>41349.560960648145</v>
      </c>
      <c r="R258">
        <f t="shared" ref="R258:R321" si="17">E258/L258</f>
        <v>65.756363636363631</v>
      </c>
      <c r="S258" t="s">
        <v>8310</v>
      </c>
      <c r="T258" t="s">
        <v>8315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si="16"/>
        <v>106.72648571428572</v>
      </c>
      <c r="P259" s="10">
        <f t="shared" ref="P259:P322" si="18">(((J259/60)/60)/24)+DATE(1970,1,1)+(-5/24)</f>
        <v>42479.418541666666</v>
      </c>
      <c r="Q259" s="10">
        <f t="shared" ref="Q259:Q322" si="19">(((I259/60)/60)/24)+DATE(1970,1,1)+(-5/24)</f>
        <v>42509.418541666666</v>
      </c>
      <c r="R259">
        <f t="shared" si="17"/>
        <v>66.70405357142856</v>
      </c>
      <c r="S259" t="s">
        <v>8310</v>
      </c>
      <c r="T259" t="s">
        <v>8315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191.14</v>
      </c>
      <c r="P260" s="10">
        <f t="shared" si="18"/>
        <v>40681.843356481477</v>
      </c>
      <c r="Q260" s="10">
        <f t="shared" si="19"/>
        <v>40711.843356481477</v>
      </c>
      <c r="R260">
        <f t="shared" si="17"/>
        <v>83.345930232558146</v>
      </c>
      <c r="S260" t="s">
        <v>8310</v>
      </c>
      <c r="T260" t="s">
        <v>8315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131.93789333333334</v>
      </c>
      <c r="P261" s="10">
        <f t="shared" si="18"/>
        <v>42072.529733796291</v>
      </c>
      <c r="Q261" s="10">
        <f t="shared" si="19"/>
        <v>42102.529733796291</v>
      </c>
      <c r="R261">
        <f t="shared" si="17"/>
        <v>105.04609341825902</v>
      </c>
      <c r="S261" t="s">
        <v>8310</v>
      </c>
      <c r="T261" t="s">
        <v>8315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106.4</v>
      </c>
      <c r="P262" s="10">
        <f t="shared" si="18"/>
        <v>40330.547210648147</v>
      </c>
      <c r="Q262" s="10">
        <f t="shared" si="19"/>
        <v>40376.207638888889</v>
      </c>
      <c r="R262">
        <f t="shared" si="17"/>
        <v>120.90909090909091</v>
      </c>
      <c r="S262" t="s">
        <v>8310</v>
      </c>
      <c r="T262" t="s">
        <v>8315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107.4</v>
      </c>
      <c r="P263" s="10">
        <f t="shared" si="18"/>
        <v>41017.677129629628</v>
      </c>
      <c r="Q263" s="10">
        <f t="shared" si="19"/>
        <v>41067.413194444445</v>
      </c>
      <c r="R263">
        <f t="shared" si="17"/>
        <v>97.63636363636364</v>
      </c>
      <c r="S263" t="s">
        <v>8310</v>
      </c>
      <c r="T263" t="s">
        <v>8315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240</v>
      </c>
      <c r="P264" s="10">
        <f t="shared" si="18"/>
        <v>40555.039675925924</v>
      </c>
      <c r="Q264" s="10">
        <f t="shared" si="19"/>
        <v>40600.039675925924</v>
      </c>
      <c r="R264">
        <f t="shared" si="17"/>
        <v>41.379310344827587</v>
      </c>
      <c r="S264" t="s">
        <v>8310</v>
      </c>
      <c r="T264" t="s">
        <v>8315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118.08108</v>
      </c>
      <c r="P265" s="10">
        <f t="shared" si="18"/>
        <v>41149.746458333328</v>
      </c>
      <c r="Q265" s="10">
        <f t="shared" si="19"/>
        <v>41179.746458333328</v>
      </c>
      <c r="R265">
        <f t="shared" si="17"/>
        <v>30.654485981308412</v>
      </c>
      <c r="S265" t="s">
        <v>8310</v>
      </c>
      <c r="T265" t="s">
        <v>8315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118.19999999999999</v>
      </c>
      <c r="P266" s="10">
        <f t="shared" si="18"/>
        <v>41010.411979166667</v>
      </c>
      <c r="Q266" s="10">
        <f t="shared" si="19"/>
        <v>41040.411979166667</v>
      </c>
      <c r="R266">
        <f t="shared" si="17"/>
        <v>64.945054945054949</v>
      </c>
      <c r="S266" t="s">
        <v>8310</v>
      </c>
      <c r="T266" t="s">
        <v>8315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111.1</v>
      </c>
      <c r="P267" s="10">
        <f t="shared" si="18"/>
        <v>40267.037384259253</v>
      </c>
      <c r="Q267" s="10">
        <f t="shared" si="19"/>
        <v>40308.636111111111</v>
      </c>
      <c r="R267">
        <f t="shared" si="17"/>
        <v>95.775862068965523</v>
      </c>
      <c r="S267" t="s">
        <v>8310</v>
      </c>
      <c r="T267" t="s">
        <v>8315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145.5</v>
      </c>
      <c r="P268" s="10">
        <f t="shared" si="18"/>
        <v>40204.966516203705</v>
      </c>
      <c r="Q268" s="10">
        <f t="shared" si="19"/>
        <v>40290.95208333333</v>
      </c>
      <c r="R268">
        <f t="shared" si="17"/>
        <v>40.416666666666664</v>
      </c>
      <c r="S268" t="s">
        <v>8310</v>
      </c>
      <c r="T268" t="s">
        <v>8315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131.62883248730967</v>
      </c>
      <c r="P269" s="10">
        <f t="shared" si="18"/>
        <v>41785.244201388887</v>
      </c>
      <c r="Q269" s="10">
        <f t="shared" si="19"/>
        <v>41815.244201388887</v>
      </c>
      <c r="R269">
        <f t="shared" si="17"/>
        <v>78.578424242424248</v>
      </c>
      <c r="S269" t="s">
        <v>8310</v>
      </c>
      <c r="T269" t="s">
        <v>8315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111.4</v>
      </c>
      <c r="P270" s="10">
        <f t="shared" si="18"/>
        <v>40808.944189814814</v>
      </c>
      <c r="Q270" s="10">
        <f t="shared" si="19"/>
        <v>40853.985856481479</v>
      </c>
      <c r="R270">
        <f t="shared" si="17"/>
        <v>50.18018018018018</v>
      </c>
      <c r="S270" t="s">
        <v>8310</v>
      </c>
      <c r="T270" t="s">
        <v>8315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147.23376999999999</v>
      </c>
      <c r="P271" s="10">
        <f t="shared" si="18"/>
        <v>42757.988680555551</v>
      </c>
      <c r="Q271" s="10">
        <f t="shared" si="19"/>
        <v>42787.988680555551</v>
      </c>
      <c r="R271">
        <f t="shared" si="17"/>
        <v>92.251735588972423</v>
      </c>
      <c r="S271" t="s">
        <v>8310</v>
      </c>
      <c r="T271" t="s">
        <v>8315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152.60869565217391</v>
      </c>
      <c r="P272" s="10">
        <f t="shared" si="18"/>
        <v>40637.658217592587</v>
      </c>
      <c r="Q272" s="10">
        <f t="shared" si="19"/>
        <v>40687.958333333328</v>
      </c>
      <c r="R272">
        <f t="shared" si="17"/>
        <v>57.540983606557376</v>
      </c>
      <c r="S272" t="s">
        <v>8310</v>
      </c>
      <c r="T272" t="s">
        <v>8315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104.67999999999999</v>
      </c>
      <c r="P273" s="10">
        <f t="shared" si="18"/>
        <v>41611.891909722224</v>
      </c>
      <c r="Q273" s="10">
        <f t="shared" si="19"/>
        <v>41641.125</v>
      </c>
      <c r="R273">
        <f t="shared" si="17"/>
        <v>109.42160278745645</v>
      </c>
      <c r="S273" t="s">
        <v>8310</v>
      </c>
      <c r="T273" t="s">
        <v>8315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177.43366666666668</v>
      </c>
      <c r="P274" s="10">
        <f t="shared" si="18"/>
        <v>40235.692025462959</v>
      </c>
      <c r="Q274" s="10">
        <f t="shared" si="19"/>
        <v>40296.575694444444</v>
      </c>
      <c r="R274">
        <f t="shared" si="17"/>
        <v>81.892461538461546</v>
      </c>
      <c r="S274" t="s">
        <v>8310</v>
      </c>
      <c r="T274" t="s">
        <v>8315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107.7758</v>
      </c>
      <c r="P275" s="10">
        <f t="shared" si="18"/>
        <v>40697.29011574074</v>
      </c>
      <c r="Q275" s="10">
        <f t="shared" si="19"/>
        <v>40727.29011574074</v>
      </c>
      <c r="R275">
        <f t="shared" si="17"/>
        <v>45.667711864406776</v>
      </c>
      <c r="S275" t="s">
        <v>8310</v>
      </c>
      <c r="T275" t="s">
        <v>8315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156</v>
      </c>
      <c r="P276" s="10">
        <f t="shared" si="18"/>
        <v>40969.704039351847</v>
      </c>
      <c r="Q276" s="10">
        <f t="shared" si="19"/>
        <v>41004.082638888889</v>
      </c>
      <c r="R276">
        <f t="shared" si="17"/>
        <v>55.221238938053098</v>
      </c>
      <c r="S276" t="s">
        <v>8310</v>
      </c>
      <c r="T276" t="s">
        <v>8315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108.395</v>
      </c>
      <c r="P277" s="10">
        <f t="shared" si="18"/>
        <v>41192.823680555557</v>
      </c>
      <c r="Q277" s="10">
        <f t="shared" si="19"/>
        <v>41222.865347222221</v>
      </c>
      <c r="R277">
        <f t="shared" si="17"/>
        <v>65.298192771084331</v>
      </c>
      <c r="S277" t="s">
        <v>8310</v>
      </c>
      <c r="T277" t="s">
        <v>8315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147.6</v>
      </c>
      <c r="P278" s="10">
        <f t="shared" si="18"/>
        <v>40966.87354166666</v>
      </c>
      <c r="Q278" s="10">
        <f t="shared" si="19"/>
        <v>41026.831874999996</v>
      </c>
      <c r="R278">
        <f t="shared" si="17"/>
        <v>95.225806451612897</v>
      </c>
      <c r="S278" t="s">
        <v>8310</v>
      </c>
      <c r="T278" t="s">
        <v>8315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110.38153846153847</v>
      </c>
      <c r="P279" s="10">
        <f t="shared" si="18"/>
        <v>42117.68309027778</v>
      </c>
      <c r="Q279" s="10">
        <f t="shared" si="19"/>
        <v>42147.68309027778</v>
      </c>
      <c r="R279">
        <f t="shared" si="17"/>
        <v>75.444794952681391</v>
      </c>
      <c r="S279" t="s">
        <v>8310</v>
      </c>
      <c r="T279" t="s">
        <v>8315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150.34814814814814</v>
      </c>
      <c r="P280" s="10">
        <f t="shared" si="18"/>
        <v>41163.832627314812</v>
      </c>
      <c r="Q280" s="10">
        <f t="shared" si="19"/>
        <v>41193.832627314812</v>
      </c>
      <c r="R280">
        <f t="shared" si="17"/>
        <v>97.816867469879512</v>
      </c>
      <c r="S280" t="s">
        <v>8310</v>
      </c>
      <c r="T280" t="s">
        <v>8315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157.31829411764707</v>
      </c>
      <c r="P281" s="10">
        <f t="shared" si="18"/>
        <v>42759.035833333335</v>
      </c>
      <c r="Q281" s="10">
        <f t="shared" si="19"/>
        <v>42792.875694444439</v>
      </c>
      <c r="R281">
        <f t="shared" si="17"/>
        <v>87.685606557377056</v>
      </c>
      <c r="S281" t="s">
        <v>8310</v>
      </c>
      <c r="T281" t="s">
        <v>8315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156.14400000000001</v>
      </c>
      <c r="P282" s="10">
        <f t="shared" si="18"/>
        <v>41744.382349537031</v>
      </c>
      <c r="Q282" s="10">
        <f t="shared" si="19"/>
        <v>41789.382349537031</v>
      </c>
      <c r="R282">
        <f t="shared" si="17"/>
        <v>54.748948106591868</v>
      </c>
      <c r="S282" t="s">
        <v>8310</v>
      </c>
      <c r="T282" t="s">
        <v>8315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120.58763636363636</v>
      </c>
      <c r="P283" s="10">
        <f t="shared" si="18"/>
        <v>39949.955011574071</v>
      </c>
      <c r="Q283" s="10">
        <f t="shared" si="19"/>
        <v>40035.601388888885</v>
      </c>
      <c r="R283">
        <f t="shared" si="17"/>
        <v>83.953417721518989</v>
      </c>
      <c r="S283" t="s">
        <v>8310</v>
      </c>
      <c r="T283" t="s">
        <v>8315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101.18888888888888</v>
      </c>
      <c r="P284" s="10">
        <f t="shared" si="18"/>
        <v>40194.711712962962</v>
      </c>
      <c r="Q284" s="10">
        <f t="shared" si="19"/>
        <v>40231.708333333328</v>
      </c>
      <c r="R284">
        <f t="shared" si="17"/>
        <v>254.38547486033519</v>
      </c>
      <c r="S284" t="s">
        <v>8310</v>
      </c>
      <c r="T284" t="s">
        <v>8315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114.27249999999999</v>
      </c>
      <c r="P285" s="10">
        <f t="shared" si="18"/>
        <v>40675.501666666663</v>
      </c>
      <c r="Q285" s="10">
        <f t="shared" si="19"/>
        <v>40694.999305555553</v>
      </c>
      <c r="R285">
        <f t="shared" si="17"/>
        <v>101.8269801980198</v>
      </c>
      <c r="S285" t="s">
        <v>8310</v>
      </c>
      <c r="T285" t="s">
        <v>8315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104.62615</v>
      </c>
      <c r="P286" s="10">
        <f t="shared" si="18"/>
        <v>40904.529861111107</v>
      </c>
      <c r="Q286" s="10">
        <f t="shared" si="19"/>
        <v>40929.529861111107</v>
      </c>
      <c r="R286">
        <f t="shared" si="17"/>
        <v>55.066394736842106</v>
      </c>
      <c r="S286" t="s">
        <v>8310</v>
      </c>
      <c r="T286" t="s">
        <v>8315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228.82507142857142</v>
      </c>
      <c r="P287" s="10">
        <f t="shared" si="18"/>
        <v>41506.547777777778</v>
      </c>
      <c r="Q287" s="10">
        <f t="shared" si="19"/>
        <v>41536.547777777778</v>
      </c>
      <c r="R287">
        <f t="shared" si="17"/>
        <v>56.901438721136763</v>
      </c>
      <c r="S287" t="s">
        <v>8310</v>
      </c>
      <c r="T287" t="s">
        <v>8315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109.15333333333332</v>
      </c>
      <c r="P288" s="10">
        <f t="shared" si="18"/>
        <v>41313.60791666666</v>
      </c>
      <c r="Q288" s="10">
        <f t="shared" si="19"/>
        <v>41358.566249999996</v>
      </c>
      <c r="R288">
        <f t="shared" si="17"/>
        <v>121.28148148148148</v>
      </c>
      <c r="S288" t="s">
        <v>8310</v>
      </c>
      <c r="T288" t="s">
        <v>8315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176.29999999999998</v>
      </c>
      <c r="P289" s="10">
        <f t="shared" si="18"/>
        <v>41184.069652777776</v>
      </c>
      <c r="Q289" s="10">
        <f t="shared" si="19"/>
        <v>41214.958333333328</v>
      </c>
      <c r="R289">
        <f t="shared" si="17"/>
        <v>91.189655172413794</v>
      </c>
      <c r="S289" t="s">
        <v>8310</v>
      </c>
      <c r="T289" t="s">
        <v>8315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103.21061999999999</v>
      </c>
      <c r="P290" s="10">
        <f t="shared" si="18"/>
        <v>41050.960567129623</v>
      </c>
      <c r="Q290" s="10">
        <f t="shared" si="19"/>
        <v>41085.960567129623</v>
      </c>
      <c r="R290">
        <f t="shared" si="17"/>
        <v>115.44812080536913</v>
      </c>
      <c r="S290" t="s">
        <v>8310</v>
      </c>
      <c r="T290" t="s">
        <v>8315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104.82000000000001</v>
      </c>
      <c r="P291" s="10">
        <f t="shared" si="18"/>
        <v>41550.248078703698</v>
      </c>
      <c r="Q291" s="10">
        <f t="shared" si="19"/>
        <v>41580.248078703698</v>
      </c>
      <c r="R291">
        <f t="shared" si="17"/>
        <v>67.771551724137936</v>
      </c>
      <c r="S291" t="s">
        <v>8310</v>
      </c>
      <c r="T291" t="s">
        <v>8315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106.68444444444445</v>
      </c>
      <c r="P292" s="10">
        <f t="shared" si="18"/>
        <v>40526.160844907405</v>
      </c>
      <c r="Q292" s="10">
        <f t="shared" si="19"/>
        <v>40576.124305555553</v>
      </c>
      <c r="R292">
        <f t="shared" si="17"/>
        <v>28.576190476190476</v>
      </c>
      <c r="S292" t="s">
        <v>8310</v>
      </c>
      <c r="T292" t="s">
        <v>8315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120.02</v>
      </c>
      <c r="P293" s="10">
        <f t="shared" si="18"/>
        <v>41376.560717592591</v>
      </c>
      <c r="Q293" s="10">
        <f t="shared" si="19"/>
        <v>41394.792361111111</v>
      </c>
      <c r="R293">
        <f t="shared" si="17"/>
        <v>46.8828125</v>
      </c>
      <c r="S293" t="s">
        <v>8310</v>
      </c>
      <c r="T293" t="s">
        <v>8315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101.50693333333334</v>
      </c>
      <c r="P294" s="10">
        <f t="shared" si="18"/>
        <v>40812.594895833332</v>
      </c>
      <c r="Q294" s="10">
        <f t="shared" si="19"/>
        <v>40844.957638888889</v>
      </c>
      <c r="R294">
        <f t="shared" si="17"/>
        <v>154.42231237322514</v>
      </c>
      <c r="S294" t="s">
        <v>8310</v>
      </c>
      <c r="T294" t="s">
        <v>8315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101.38461538461539</v>
      </c>
      <c r="P295" s="10">
        <f t="shared" si="18"/>
        <v>41719.459652777776</v>
      </c>
      <c r="Q295" s="10">
        <f t="shared" si="19"/>
        <v>41749.459652777776</v>
      </c>
      <c r="R295">
        <f t="shared" si="17"/>
        <v>201.22137404580153</v>
      </c>
      <c r="S295" t="s">
        <v>8310</v>
      </c>
      <c r="T295" t="s">
        <v>8315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100</v>
      </c>
      <c r="P296" s="10">
        <f t="shared" si="18"/>
        <v>40342.876087962963</v>
      </c>
      <c r="Q296" s="10">
        <f t="shared" si="19"/>
        <v>40378.458333333328</v>
      </c>
      <c r="R296">
        <f t="shared" si="17"/>
        <v>100</v>
      </c>
      <c r="S296" t="s">
        <v>8310</v>
      </c>
      <c r="T296" t="s">
        <v>8315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133.10911999999999</v>
      </c>
      <c r="P297" s="10">
        <f t="shared" si="18"/>
        <v>41518.796400462961</v>
      </c>
      <c r="Q297" s="10">
        <f t="shared" si="19"/>
        <v>41578.791666666664</v>
      </c>
      <c r="R297">
        <f t="shared" si="17"/>
        <v>100.08204511278196</v>
      </c>
      <c r="S297" t="s">
        <v>8310</v>
      </c>
      <c r="T297" t="s">
        <v>8315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118.72620000000001</v>
      </c>
      <c r="P298" s="10">
        <f t="shared" si="18"/>
        <v>41134.267164351848</v>
      </c>
      <c r="Q298" s="10">
        <f t="shared" si="19"/>
        <v>41159.267164351848</v>
      </c>
      <c r="R298">
        <f t="shared" si="17"/>
        <v>230.08953488372092</v>
      </c>
      <c r="S298" t="s">
        <v>8310</v>
      </c>
      <c r="T298" t="s">
        <v>8315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100.64</v>
      </c>
      <c r="P299" s="10">
        <f t="shared" si="18"/>
        <v>42089.519687500004</v>
      </c>
      <c r="Q299" s="10">
        <f t="shared" si="19"/>
        <v>42124.957638888889</v>
      </c>
      <c r="R299">
        <f t="shared" si="17"/>
        <v>141.74647887323943</v>
      </c>
      <c r="S299" t="s">
        <v>8310</v>
      </c>
      <c r="T299" t="s">
        <v>8315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108.93241269841269</v>
      </c>
      <c r="P300" s="10">
        <f t="shared" si="18"/>
        <v>41709.255185185182</v>
      </c>
      <c r="Q300" s="10">
        <f t="shared" si="19"/>
        <v>41768.666666666664</v>
      </c>
      <c r="R300">
        <f t="shared" si="17"/>
        <v>56.344351395730705</v>
      </c>
      <c r="S300" t="s">
        <v>8310</v>
      </c>
      <c r="T300" t="s">
        <v>8315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178.95250000000001</v>
      </c>
      <c r="P301" s="10">
        <f t="shared" si="18"/>
        <v>40469.016898148147</v>
      </c>
      <c r="Q301" s="10">
        <f t="shared" si="19"/>
        <v>40499.058564814812</v>
      </c>
      <c r="R301">
        <f t="shared" si="17"/>
        <v>73.341188524590166</v>
      </c>
      <c r="S301" t="s">
        <v>8310</v>
      </c>
      <c r="T301" t="s">
        <v>8315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101.72264</v>
      </c>
      <c r="P302" s="10">
        <f t="shared" si="18"/>
        <v>40626.751597222217</v>
      </c>
      <c r="Q302" s="10">
        <f t="shared" si="19"/>
        <v>40657.751597222217</v>
      </c>
      <c r="R302">
        <f t="shared" si="17"/>
        <v>85.337785234899329</v>
      </c>
      <c r="S302" t="s">
        <v>8310</v>
      </c>
      <c r="T302" t="s">
        <v>8315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118.73499999999999</v>
      </c>
      <c r="P303" s="10">
        <f t="shared" si="18"/>
        <v>41312.529340277775</v>
      </c>
      <c r="Q303" s="10">
        <f t="shared" si="19"/>
        <v>41352.487673611111</v>
      </c>
      <c r="R303">
        <f t="shared" si="17"/>
        <v>61.496215139442228</v>
      </c>
      <c r="S303" t="s">
        <v>8310</v>
      </c>
      <c r="T303" t="s">
        <v>8315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100.46</v>
      </c>
      <c r="P304" s="10">
        <f t="shared" si="18"/>
        <v>40933.648587962962</v>
      </c>
      <c r="Q304" s="10">
        <f t="shared" si="19"/>
        <v>40963.648587962962</v>
      </c>
      <c r="R304">
        <f t="shared" si="17"/>
        <v>93.018518518518519</v>
      </c>
      <c r="S304" t="s">
        <v>8310</v>
      </c>
      <c r="T304" t="s">
        <v>8315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137.46666666666667</v>
      </c>
      <c r="P305" s="10">
        <f t="shared" si="18"/>
        <v>41031.862800925926</v>
      </c>
      <c r="Q305" s="10">
        <f t="shared" si="19"/>
        <v>41061.862800925926</v>
      </c>
      <c r="R305">
        <f t="shared" si="17"/>
        <v>50.292682926829265</v>
      </c>
      <c r="S305" t="s">
        <v>8310</v>
      </c>
      <c r="T305" t="s">
        <v>8315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231.64705882352939</v>
      </c>
      <c r="P306" s="10">
        <f t="shared" si="18"/>
        <v>41113.88653935185</v>
      </c>
      <c r="Q306" s="10">
        <f t="shared" si="19"/>
        <v>41152.875</v>
      </c>
      <c r="R306">
        <f t="shared" si="17"/>
        <v>106.43243243243244</v>
      </c>
      <c r="S306" t="s">
        <v>8310</v>
      </c>
      <c r="T306" t="s">
        <v>8315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130.33333333333331</v>
      </c>
      <c r="P307" s="10">
        <f t="shared" si="18"/>
        <v>40948.421863425923</v>
      </c>
      <c r="Q307" s="10">
        <f t="shared" si="19"/>
        <v>40978.421863425923</v>
      </c>
      <c r="R307">
        <f t="shared" si="17"/>
        <v>51.719576719576722</v>
      </c>
      <c r="S307" t="s">
        <v>8310</v>
      </c>
      <c r="T307" t="s">
        <v>8315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292.89999999999998</v>
      </c>
      <c r="P308" s="10">
        <f t="shared" si="18"/>
        <v>41333.628854166665</v>
      </c>
      <c r="Q308" s="10">
        <f t="shared" si="19"/>
        <v>41353.587187500001</v>
      </c>
      <c r="R308">
        <f t="shared" si="17"/>
        <v>36.612499999999997</v>
      </c>
      <c r="S308" t="s">
        <v>8310</v>
      </c>
      <c r="T308" t="s">
        <v>8315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111.31818181818183</v>
      </c>
      <c r="P309" s="10">
        <f t="shared" si="18"/>
        <v>41282.736122685179</v>
      </c>
      <c r="Q309" s="10">
        <f t="shared" si="19"/>
        <v>41312.736122685179</v>
      </c>
      <c r="R309">
        <f t="shared" si="17"/>
        <v>42.517361111111114</v>
      </c>
      <c r="S309" t="s">
        <v>8310</v>
      </c>
      <c r="T309" t="s">
        <v>8315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105.56666666666668</v>
      </c>
      <c r="P310" s="10">
        <f t="shared" si="18"/>
        <v>40567.486226851848</v>
      </c>
      <c r="Q310" s="10">
        <f t="shared" si="19"/>
        <v>40612.486226851848</v>
      </c>
      <c r="R310">
        <f t="shared" si="17"/>
        <v>62.712871287128714</v>
      </c>
      <c r="S310" t="s">
        <v>8310</v>
      </c>
      <c r="T310" t="s">
        <v>8315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118.94444444444446</v>
      </c>
      <c r="P311" s="10">
        <f t="shared" si="18"/>
        <v>41134.543217592589</v>
      </c>
      <c r="Q311" s="10">
        <f t="shared" si="19"/>
        <v>41155.543217592589</v>
      </c>
      <c r="R311">
        <f t="shared" si="17"/>
        <v>89.957983193277315</v>
      </c>
      <c r="S311" t="s">
        <v>8310</v>
      </c>
      <c r="T311" t="s">
        <v>8315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104.129</v>
      </c>
      <c r="P312" s="10">
        <f t="shared" si="18"/>
        <v>40820.974803240737</v>
      </c>
      <c r="Q312" s="10">
        <f t="shared" si="19"/>
        <v>40835.875</v>
      </c>
      <c r="R312">
        <f t="shared" si="17"/>
        <v>28.924722222222222</v>
      </c>
      <c r="S312" t="s">
        <v>8310</v>
      </c>
      <c r="T312" t="s">
        <v>8315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104.10165000000001</v>
      </c>
      <c r="P313" s="10">
        <f t="shared" si="18"/>
        <v>40868.011481481481</v>
      </c>
      <c r="Q313" s="10">
        <f t="shared" si="19"/>
        <v>40909.124305555553</v>
      </c>
      <c r="R313">
        <f t="shared" si="17"/>
        <v>138.8022</v>
      </c>
      <c r="S313" t="s">
        <v>8310</v>
      </c>
      <c r="T313" t="s">
        <v>8315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111.87499999999999</v>
      </c>
      <c r="P314" s="10">
        <f t="shared" si="18"/>
        <v>41348.669351851851</v>
      </c>
      <c r="Q314" s="10">
        <f t="shared" si="19"/>
        <v>41378.669351851851</v>
      </c>
      <c r="R314">
        <f t="shared" si="17"/>
        <v>61.301369863013697</v>
      </c>
      <c r="S314" t="s">
        <v>8310</v>
      </c>
      <c r="T314" t="s">
        <v>8315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104.73529411764706</v>
      </c>
      <c r="P315" s="10">
        <f t="shared" si="18"/>
        <v>40357.019606481481</v>
      </c>
      <c r="Q315" s="10">
        <f t="shared" si="19"/>
        <v>40401.457638888889</v>
      </c>
      <c r="R315">
        <f t="shared" si="17"/>
        <v>80.202702702702709</v>
      </c>
      <c r="S315" t="s">
        <v>8310</v>
      </c>
      <c r="T315" t="s">
        <v>8315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385.15000000000003</v>
      </c>
      <c r="P316" s="10">
        <f t="shared" si="18"/>
        <v>41304.624861111108</v>
      </c>
      <c r="Q316" s="10">
        <f t="shared" si="19"/>
        <v>41334.624861111108</v>
      </c>
      <c r="R316">
        <f t="shared" si="17"/>
        <v>32.095833333333331</v>
      </c>
      <c r="S316" t="s">
        <v>8310</v>
      </c>
      <c r="T316" t="s">
        <v>8315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101.248</v>
      </c>
      <c r="P317" s="10">
        <f t="shared" si="18"/>
        <v>41113.564050925925</v>
      </c>
      <c r="Q317" s="10">
        <f t="shared" si="19"/>
        <v>41143.564050925925</v>
      </c>
      <c r="R317">
        <f t="shared" si="17"/>
        <v>200.88888888888889</v>
      </c>
      <c r="S317" t="s">
        <v>8310</v>
      </c>
      <c r="T317" t="s">
        <v>8315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113.77333333333333</v>
      </c>
      <c r="P318" s="10">
        <f t="shared" si="18"/>
        <v>41950.715243055551</v>
      </c>
      <c r="Q318" s="10">
        <f t="shared" si="19"/>
        <v>41983.999305555553</v>
      </c>
      <c r="R318">
        <f t="shared" si="17"/>
        <v>108.01265822784811</v>
      </c>
      <c r="S318" t="s">
        <v>8310</v>
      </c>
      <c r="T318" t="s">
        <v>8315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100.80333333333333</v>
      </c>
      <c r="P319" s="10">
        <f t="shared" si="18"/>
        <v>41589.468553240738</v>
      </c>
      <c r="Q319" s="10">
        <f t="shared" si="19"/>
        <v>41619.468553240738</v>
      </c>
      <c r="R319">
        <f t="shared" si="17"/>
        <v>95.699367088607602</v>
      </c>
      <c r="S319" t="s">
        <v>8310</v>
      </c>
      <c r="T319" t="s">
        <v>8315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283.32</v>
      </c>
      <c r="P320" s="10">
        <f t="shared" si="18"/>
        <v>41329.830451388887</v>
      </c>
      <c r="Q320" s="10">
        <f t="shared" si="19"/>
        <v>41359.788784722223</v>
      </c>
      <c r="R320">
        <f t="shared" si="17"/>
        <v>49.880281690140848</v>
      </c>
      <c r="S320" t="s">
        <v>8310</v>
      </c>
      <c r="T320" t="s">
        <v>8315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112.68</v>
      </c>
      <c r="P321" s="10">
        <f t="shared" si="18"/>
        <v>40123.629965277774</v>
      </c>
      <c r="Q321" s="10">
        <f t="shared" si="19"/>
        <v>40211.124305555553</v>
      </c>
      <c r="R321">
        <f t="shared" si="17"/>
        <v>110.47058823529412</v>
      </c>
      <c r="S321" t="s">
        <v>8310</v>
      </c>
      <c r="T321" t="s">
        <v>8315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ref="O322:O385" si="20">(E322/D322)*100</f>
        <v>106.58000000000001</v>
      </c>
      <c r="P322" s="10">
        <f t="shared" si="18"/>
        <v>42331.34297453703</v>
      </c>
      <c r="Q322" s="10">
        <f t="shared" si="19"/>
        <v>42360.749999999993</v>
      </c>
      <c r="R322">
        <f t="shared" ref="R322:R385" si="21">E322/L322</f>
        <v>134.91139240506328</v>
      </c>
      <c r="S322" t="s">
        <v>8310</v>
      </c>
      <c r="T322" t="s">
        <v>8315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si="20"/>
        <v>102.66285714285715</v>
      </c>
      <c r="P323" s="10">
        <f t="shared" ref="P323:P386" si="22">(((J323/60)/60)/24)+DATE(1970,1,1)+(-5/24)</f>
        <v>42647.238263888888</v>
      </c>
      <c r="Q323" s="10">
        <f t="shared" ref="Q323:Q386" si="23">(((I323/60)/60)/24)+DATE(1970,1,1)+(-5/24)</f>
        <v>42682.27993055556</v>
      </c>
      <c r="R323">
        <f t="shared" si="21"/>
        <v>106.62314540059347</v>
      </c>
      <c r="S323" t="s">
        <v>8310</v>
      </c>
      <c r="T323" t="s">
        <v>8315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107.91200000000001</v>
      </c>
      <c r="P324" s="10">
        <f t="shared" si="22"/>
        <v>42473.361666666664</v>
      </c>
      <c r="Q324" s="10">
        <f t="shared" si="23"/>
        <v>42503.361666666664</v>
      </c>
      <c r="R324">
        <f t="shared" si="21"/>
        <v>145.04301075268816</v>
      </c>
      <c r="S324" t="s">
        <v>8310</v>
      </c>
      <c r="T324" t="s">
        <v>8315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123.07407407407408</v>
      </c>
      <c r="P325" s="10">
        <f t="shared" si="22"/>
        <v>42697.113032407404</v>
      </c>
      <c r="Q325" s="10">
        <f t="shared" si="23"/>
        <v>42725.124305555553</v>
      </c>
      <c r="R325">
        <f t="shared" si="21"/>
        <v>114.58620689655173</v>
      </c>
      <c r="S325" t="s">
        <v>8310</v>
      </c>
      <c r="T325" t="s">
        <v>8315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101.6</v>
      </c>
      <c r="P326" s="10">
        <f t="shared" si="22"/>
        <v>42184.417916666665</v>
      </c>
      <c r="Q326" s="10">
        <f t="shared" si="23"/>
        <v>42217.417916666665</v>
      </c>
      <c r="R326">
        <f t="shared" si="21"/>
        <v>105.3170731707317</v>
      </c>
      <c r="S326" t="s">
        <v>8310</v>
      </c>
      <c r="T326" t="s">
        <v>8315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104.396</v>
      </c>
      <c r="P327" s="10">
        <f t="shared" si="22"/>
        <v>42688.979548611103</v>
      </c>
      <c r="Q327" s="10">
        <f t="shared" si="23"/>
        <v>42723.979548611103</v>
      </c>
      <c r="R327">
        <f t="shared" si="21"/>
        <v>70.921195652173907</v>
      </c>
      <c r="S327" t="s">
        <v>8310</v>
      </c>
      <c r="T327" t="s">
        <v>8315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112.92973333333333</v>
      </c>
      <c r="P328" s="10">
        <f t="shared" si="22"/>
        <v>42775.106550925928</v>
      </c>
      <c r="Q328" s="10">
        <f t="shared" si="23"/>
        <v>42808.747916666667</v>
      </c>
      <c r="R328">
        <f t="shared" si="21"/>
        <v>147.17167680278018</v>
      </c>
      <c r="S328" t="s">
        <v>8310</v>
      </c>
      <c r="T328" t="s">
        <v>8315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136.4</v>
      </c>
      <c r="P329" s="10">
        <f t="shared" si="22"/>
        <v>42058.026956018519</v>
      </c>
      <c r="Q329" s="10">
        <f t="shared" si="23"/>
        <v>42085.124999999993</v>
      </c>
      <c r="R329">
        <f t="shared" si="21"/>
        <v>160.47058823529412</v>
      </c>
      <c r="S329" t="s">
        <v>8310</v>
      </c>
      <c r="T329" t="s">
        <v>8315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103.61439999999999</v>
      </c>
      <c r="P330" s="10">
        <f t="shared" si="22"/>
        <v>42278.738287037035</v>
      </c>
      <c r="Q330" s="10">
        <f t="shared" si="23"/>
        <v>42308.958333333336</v>
      </c>
      <c r="R330">
        <f t="shared" si="21"/>
        <v>156.04578313253012</v>
      </c>
      <c r="S330" t="s">
        <v>8310</v>
      </c>
      <c r="T330" t="s">
        <v>8315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105.5</v>
      </c>
      <c r="P331" s="10">
        <f t="shared" si="22"/>
        <v>42291.258414351854</v>
      </c>
      <c r="Q331" s="10">
        <f t="shared" si="23"/>
        <v>42314.958333333336</v>
      </c>
      <c r="R331">
        <f t="shared" si="21"/>
        <v>63.17365269461078</v>
      </c>
      <c r="S331" t="s">
        <v>8310</v>
      </c>
      <c r="T331" t="s">
        <v>8315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101.82857142857142</v>
      </c>
      <c r="P332" s="10">
        <f t="shared" si="22"/>
        <v>41379.307442129626</v>
      </c>
      <c r="Q332" s="10">
        <f t="shared" si="23"/>
        <v>41410.957638888889</v>
      </c>
      <c r="R332">
        <f t="shared" si="21"/>
        <v>104.82352941176471</v>
      </c>
      <c r="S332" t="s">
        <v>8310</v>
      </c>
      <c r="T332" t="s">
        <v>8315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106.60499999999999</v>
      </c>
      <c r="P333" s="10">
        <f t="shared" si="22"/>
        <v>42507.373078703698</v>
      </c>
      <c r="Q333" s="10">
        <f t="shared" si="23"/>
        <v>42538.373078703698</v>
      </c>
      <c r="R333">
        <f t="shared" si="21"/>
        <v>97.356164383561648</v>
      </c>
      <c r="S333" t="s">
        <v>8310</v>
      </c>
      <c r="T333" t="s">
        <v>8315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113.015</v>
      </c>
      <c r="P334" s="10">
        <f t="shared" si="22"/>
        <v>42263.471956018511</v>
      </c>
      <c r="Q334" s="10">
        <f t="shared" si="23"/>
        <v>42305.124999999993</v>
      </c>
      <c r="R334">
        <f t="shared" si="21"/>
        <v>203.63063063063063</v>
      </c>
      <c r="S334" t="s">
        <v>8310</v>
      </c>
      <c r="T334" t="s">
        <v>8315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125.22750000000001</v>
      </c>
      <c r="P335" s="10">
        <f t="shared" si="22"/>
        <v>42437.428136574068</v>
      </c>
      <c r="Q335" s="10">
        <f t="shared" si="23"/>
        <v>42467.386469907404</v>
      </c>
      <c r="R335">
        <f t="shared" si="21"/>
        <v>188.31203007518798</v>
      </c>
      <c r="S335" t="s">
        <v>8310</v>
      </c>
      <c r="T335" t="s">
        <v>8315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101.19</v>
      </c>
      <c r="P336" s="10">
        <f t="shared" si="22"/>
        <v>42101.474039351851</v>
      </c>
      <c r="Q336" s="10">
        <f t="shared" si="23"/>
        <v>42139.583333333336</v>
      </c>
      <c r="R336">
        <f t="shared" si="21"/>
        <v>146.65217391304347</v>
      </c>
      <c r="S336" t="s">
        <v>8310</v>
      </c>
      <c r="T336" t="s">
        <v>8315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102.76470588235294</v>
      </c>
      <c r="P337" s="10">
        <f t="shared" si="22"/>
        <v>42101.529108796291</v>
      </c>
      <c r="Q337" s="10">
        <f t="shared" si="23"/>
        <v>42132.708333333336</v>
      </c>
      <c r="R337">
        <f t="shared" si="21"/>
        <v>109.1875</v>
      </c>
      <c r="S337" t="s">
        <v>8310</v>
      </c>
      <c r="T337" t="s">
        <v>8315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116.83911999999998</v>
      </c>
      <c r="P338" s="10">
        <f t="shared" si="22"/>
        <v>42291.387939814813</v>
      </c>
      <c r="Q338" s="10">
        <f t="shared" si="23"/>
        <v>42321.429606481477</v>
      </c>
      <c r="R338">
        <f t="shared" si="21"/>
        <v>59.249046653144013</v>
      </c>
      <c r="S338" t="s">
        <v>8310</v>
      </c>
      <c r="T338" t="s">
        <v>8315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101.16833333333335</v>
      </c>
      <c r="P339" s="10">
        <f t="shared" si="22"/>
        <v>42046.920231481483</v>
      </c>
      <c r="Q339" s="10">
        <f t="shared" si="23"/>
        <v>42076.878564814811</v>
      </c>
      <c r="R339">
        <f t="shared" si="21"/>
        <v>97.904838709677421</v>
      </c>
      <c r="S339" t="s">
        <v>8310</v>
      </c>
      <c r="T339" t="s">
        <v>8315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110.13360000000002</v>
      </c>
      <c r="P340" s="10">
        <f t="shared" si="22"/>
        <v>42559.547337962962</v>
      </c>
      <c r="Q340" s="10">
        <f t="shared" si="23"/>
        <v>42615.833333333336</v>
      </c>
      <c r="R340">
        <f t="shared" si="21"/>
        <v>70.000169491525426</v>
      </c>
      <c r="S340" t="s">
        <v>8310</v>
      </c>
      <c r="T340" t="s">
        <v>8315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108.08333333333333</v>
      </c>
      <c r="P341" s="10">
        <f t="shared" si="22"/>
        <v>42093.551712962959</v>
      </c>
      <c r="Q341" s="10">
        <f t="shared" si="23"/>
        <v>42123.551712962959</v>
      </c>
      <c r="R341">
        <f t="shared" si="21"/>
        <v>72.865168539325836</v>
      </c>
      <c r="S341" t="s">
        <v>8310</v>
      </c>
      <c r="T341" t="s">
        <v>8315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125.02285714285715</v>
      </c>
      <c r="P342" s="10">
        <f t="shared" si="22"/>
        <v>42772.460729166669</v>
      </c>
      <c r="Q342" s="10">
        <f t="shared" si="23"/>
        <v>42802.666666666664</v>
      </c>
      <c r="R342">
        <f t="shared" si="21"/>
        <v>146.34782608695653</v>
      </c>
      <c r="S342" t="s">
        <v>8310</v>
      </c>
      <c r="T342" t="s">
        <v>8315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106.71428571428572</v>
      </c>
      <c r="P343" s="10">
        <f t="shared" si="22"/>
        <v>41894.671273148146</v>
      </c>
      <c r="Q343" s="10">
        <f t="shared" si="23"/>
        <v>41912.957638888889</v>
      </c>
      <c r="R343">
        <f t="shared" si="21"/>
        <v>67.909090909090907</v>
      </c>
      <c r="S343" t="s">
        <v>8310</v>
      </c>
      <c r="T343" t="s">
        <v>8315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100.36639999999998</v>
      </c>
      <c r="P344" s="10">
        <f t="shared" si="22"/>
        <v>42459.572511574072</v>
      </c>
      <c r="Q344" s="10">
        <f t="shared" si="23"/>
        <v>42489.572511574072</v>
      </c>
      <c r="R344">
        <f t="shared" si="21"/>
        <v>169.85083076923075</v>
      </c>
      <c r="S344" t="s">
        <v>8310</v>
      </c>
      <c r="T344" t="s">
        <v>8315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102.02863333333335</v>
      </c>
      <c r="P345" s="10">
        <f t="shared" si="22"/>
        <v>41926.529456018514</v>
      </c>
      <c r="Q345" s="10">
        <f t="shared" si="23"/>
        <v>41956.916666666664</v>
      </c>
      <c r="R345">
        <f t="shared" si="21"/>
        <v>58.413339694656486</v>
      </c>
      <c r="S345" t="s">
        <v>8310</v>
      </c>
      <c r="T345" t="s">
        <v>8315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102.08358208955224</v>
      </c>
      <c r="P346" s="10">
        <f t="shared" si="22"/>
        <v>42111.762662037036</v>
      </c>
      <c r="Q346" s="10">
        <f t="shared" si="23"/>
        <v>42155.888888888883</v>
      </c>
      <c r="R346">
        <f t="shared" si="21"/>
        <v>119.99298245614035</v>
      </c>
      <c r="S346" t="s">
        <v>8310</v>
      </c>
      <c r="T346" t="s">
        <v>8315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123.27586206896552</v>
      </c>
      <c r="P347" s="10">
        <f t="shared" si="22"/>
        <v>42114.735995370364</v>
      </c>
      <c r="Q347" s="10">
        <f t="shared" si="23"/>
        <v>42144.735995370364</v>
      </c>
      <c r="R347">
        <f t="shared" si="21"/>
        <v>99.860335195530723</v>
      </c>
      <c r="S347" t="s">
        <v>8310</v>
      </c>
      <c r="T347" t="s">
        <v>8315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170.28880000000001</v>
      </c>
      <c r="P348" s="10">
        <f t="shared" si="22"/>
        <v>42261.291909722226</v>
      </c>
      <c r="Q348" s="10">
        <f t="shared" si="23"/>
        <v>42291.291909722226</v>
      </c>
      <c r="R348">
        <f t="shared" si="21"/>
        <v>90.579148936170213</v>
      </c>
      <c r="S348" t="s">
        <v>8310</v>
      </c>
      <c r="T348" t="s">
        <v>8315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111.59049999999999</v>
      </c>
      <c r="P349" s="10">
        <f t="shared" si="22"/>
        <v>42292.287141203698</v>
      </c>
      <c r="Q349" s="10">
        <f t="shared" si="23"/>
        <v>42322.32880787037</v>
      </c>
      <c r="R349">
        <f t="shared" si="21"/>
        <v>117.77361477572559</v>
      </c>
      <c r="S349" t="s">
        <v>8310</v>
      </c>
      <c r="T349" t="s">
        <v>8315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103</v>
      </c>
      <c r="P350" s="10">
        <f t="shared" si="22"/>
        <v>42207.378657407404</v>
      </c>
      <c r="Q350" s="10">
        <f t="shared" si="23"/>
        <v>42237.378657407404</v>
      </c>
      <c r="R350">
        <f t="shared" si="21"/>
        <v>86.554621848739501</v>
      </c>
      <c r="S350" t="s">
        <v>8310</v>
      </c>
      <c r="T350" t="s">
        <v>8315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106.63570159857905</v>
      </c>
      <c r="P351" s="10">
        <f t="shared" si="22"/>
        <v>42760.290601851848</v>
      </c>
      <c r="Q351" s="10">
        <f t="shared" si="23"/>
        <v>42790.290601851848</v>
      </c>
      <c r="R351">
        <f t="shared" si="21"/>
        <v>71.899281437125751</v>
      </c>
      <c r="S351" t="s">
        <v>8310</v>
      </c>
      <c r="T351" t="s">
        <v>8315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114.75999999999999</v>
      </c>
      <c r="P352" s="10">
        <f t="shared" si="22"/>
        <v>42585.857743055552</v>
      </c>
      <c r="Q352" s="10">
        <f t="shared" si="23"/>
        <v>42623.957638888889</v>
      </c>
      <c r="R352">
        <f t="shared" si="21"/>
        <v>129.81900452488688</v>
      </c>
      <c r="S352" t="s">
        <v>8310</v>
      </c>
      <c r="T352" t="s">
        <v>8315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127.34117647058822</v>
      </c>
      <c r="P353" s="10">
        <f t="shared" si="22"/>
        <v>42427.75641203703</v>
      </c>
      <c r="Q353" s="10">
        <f t="shared" si="23"/>
        <v>42467.714745370373</v>
      </c>
      <c r="R353">
        <f t="shared" si="21"/>
        <v>44.912863070539416</v>
      </c>
      <c r="S353" t="s">
        <v>8310</v>
      </c>
      <c r="T353" t="s">
        <v>8315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116.56</v>
      </c>
      <c r="P354" s="10">
        <f t="shared" si="22"/>
        <v>41889.959120370368</v>
      </c>
      <c r="Q354" s="10">
        <f t="shared" si="23"/>
        <v>41919.959120370368</v>
      </c>
      <c r="R354">
        <f t="shared" si="21"/>
        <v>40.755244755244753</v>
      </c>
      <c r="S354" t="s">
        <v>8310</v>
      </c>
      <c r="T354" t="s">
        <v>8315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108.61819426615318</v>
      </c>
      <c r="P355" s="10">
        <f t="shared" si="22"/>
        <v>42297.583553240744</v>
      </c>
      <c r="Q355" s="10">
        <f t="shared" si="23"/>
        <v>42327.625219907401</v>
      </c>
      <c r="R355">
        <f t="shared" si="21"/>
        <v>103.52394779771615</v>
      </c>
      <c r="S355" t="s">
        <v>8310</v>
      </c>
      <c r="T355" t="s">
        <v>8315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103.94285714285714</v>
      </c>
      <c r="P356" s="10">
        <f t="shared" si="22"/>
        <v>42438.619456018518</v>
      </c>
      <c r="Q356" s="10">
        <f t="shared" si="23"/>
        <v>42468.577789351846</v>
      </c>
      <c r="R356">
        <f t="shared" si="21"/>
        <v>125.44827586206897</v>
      </c>
      <c r="S356" t="s">
        <v>8310</v>
      </c>
      <c r="T356" t="s">
        <v>8315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116.25714285714285</v>
      </c>
      <c r="P357" s="10">
        <f t="shared" si="22"/>
        <v>41943.0855787037</v>
      </c>
      <c r="Q357" s="10">
        <f t="shared" si="23"/>
        <v>41974.127245370364</v>
      </c>
      <c r="R357">
        <f t="shared" si="21"/>
        <v>246.60606060606059</v>
      </c>
      <c r="S357" t="s">
        <v>8310</v>
      </c>
      <c r="T357" t="s">
        <v>8315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102.69239999999999</v>
      </c>
      <c r="P358" s="10">
        <f t="shared" si="22"/>
        <v>42415.594826388886</v>
      </c>
      <c r="Q358" s="10">
        <f t="shared" si="23"/>
        <v>42445.553159722222</v>
      </c>
      <c r="R358">
        <f t="shared" si="21"/>
        <v>79.401340206185566</v>
      </c>
      <c r="S358" t="s">
        <v>8310</v>
      </c>
      <c r="T358" t="s">
        <v>8315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174</v>
      </c>
      <c r="P359" s="10">
        <f t="shared" si="22"/>
        <v>42078.01385416666</v>
      </c>
      <c r="Q359" s="10">
        <f t="shared" si="23"/>
        <v>42118.01385416666</v>
      </c>
      <c r="R359">
        <f t="shared" si="21"/>
        <v>86.138613861386133</v>
      </c>
      <c r="S359" t="s">
        <v>8310</v>
      </c>
      <c r="T359" t="s">
        <v>8315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103.08800000000001</v>
      </c>
      <c r="P360" s="10">
        <f t="shared" si="22"/>
        <v>42507.651863425919</v>
      </c>
      <c r="Q360" s="10">
        <f t="shared" si="23"/>
        <v>42536.416666666664</v>
      </c>
      <c r="R360">
        <f t="shared" si="21"/>
        <v>193.04868913857678</v>
      </c>
      <c r="S360" t="s">
        <v>8310</v>
      </c>
      <c r="T360" t="s">
        <v>8315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104.85537190082646</v>
      </c>
      <c r="P361" s="10">
        <f t="shared" si="22"/>
        <v>41934.862152777772</v>
      </c>
      <c r="Q361" s="10">
        <f t="shared" si="23"/>
        <v>41957.008333333331</v>
      </c>
      <c r="R361">
        <f t="shared" si="21"/>
        <v>84.023178807947019</v>
      </c>
      <c r="S361" t="s">
        <v>8310</v>
      </c>
      <c r="T361" t="s">
        <v>8315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101.375</v>
      </c>
      <c r="P362" s="10">
        <f t="shared" si="22"/>
        <v>42163.689583333333</v>
      </c>
      <c r="Q362" s="10">
        <f t="shared" si="23"/>
        <v>42207.924305555549</v>
      </c>
      <c r="R362">
        <f t="shared" si="21"/>
        <v>139.82758620689654</v>
      </c>
      <c r="S362" t="s">
        <v>8310</v>
      </c>
      <c r="T362" t="s">
        <v>8315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111.07699999999998</v>
      </c>
      <c r="P363" s="10">
        <f t="shared" si="22"/>
        <v>41935.792893518512</v>
      </c>
      <c r="Q363" s="10">
        <f t="shared" si="23"/>
        <v>41965.834560185183</v>
      </c>
      <c r="R363">
        <f t="shared" si="21"/>
        <v>109.82189265536722</v>
      </c>
      <c r="S363" t="s">
        <v>8310</v>
      </c>
      <c r="T363" t="s">
        <v>8315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124.15933781686496</v>
      </c>
      <c r="P364" s="10">
        <f t="shared" si="22"/>
        <v>41837.002210648148</v>
      </c>
      <c r="Q364" s="10">
        <f t="shared" si="23"/>
        <v>41858.791666666664</v>
      </c>
      <c r="R364">
        <f t="shared" si="21"/>
        <v>139.53488372093022</v>
      </c>
      <c r="S364" t="s">
        <v>8310</v>
      </c>
      <c r="T364" t="s">
        <v>8315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101.33333333333334</v>
      </c>
      <c r="P365" s="10">
        <f t="shared" si="22"/>
        <v>40255.53629629629</v>
      </c>
      <c r="Q365" s="10">
        <f t="shared" si="23"/>
        <v>40300.598611111105</v>
      </c>
      <c r="R365">
        <f t="shared" si="21"/>
        <v>347.84615384615387</v>
      </c>
      <c r="S365" t="s">
        <v>8310</v>
      </c>
      <c r="T365" t="s">
        <v>8315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110.16142857142856</v>
      </c>
      <c r="P366" s="10">
        <f t="shared" si="22"/>
        <v>41780.651296296295</v>
      </c>
      <c r="Q366" s="10">
        <f t="shared" si="23"/>
        <v>41810.957638888889</v>
      </c>
      <c r="R366">
        <f t="shared" si="21"/>
        <v>68.24159292035398</v>
      </c>
      <c r="S366" t="s">
        <v>8310</v>
      </c>
      <c r="T366" t="s">
        <v>8315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103.97333333333334</v>
      </c>
      <c r="P367" s="10">
        <f t="shared" si="22"/>
        <v>41668.398136574069</v>
      </c>
      <c r="Q367" s="10">
        <f t="shared" si="23"/>
        <v>41698.398136574069</v>
      </c>
      <c r="R367">
        <f t="shared" si="21"/>
        <v>239.93846153846152</v>
      </c>
      <c r="S367" t="s">
        <v>8310</v>
      </c>
      <c r="T367" t="s">
        <v>8315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101.31578947368421</v>
      </c>
      <c r="P368" s="10">
        <f t="shared" si="22"/>
        <v>41019.584699074068</v>
      </c>
      <c r="Q368" s="10">
        <f t="shared" si="23"/>
        <v>41049.584699074068</v>
      </c>
      <c r="R368">
        <f t="shared" si="21"/>
        <v>287.31343283582089</v>
      </c>
      <c r="S368" t="s">
        <v>8310</v>
      </c>
      <c r="T368" t="s">
        <v>8315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103.3501</v>
      </c>
      <c r="P369" s="10">
        <f t="shared" si="22"/>
        <v>41355.368958333333</v>
      </c>
      <c r="Q369" s="10">
        <f t="shared" si="23"/>
        <v>41394.999305555553</v>
      </c>
      <c r="R369">
        <f t="shared" si="21"/>
        <v>86.84882352941176</v>
      </c>
      <c r="S369" t="s">
        <v>8310</v>
      </c>
      <c r="T369" t="s">
        <v>8315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104.11200000000001</v>
      </c>
      <c r="P370" s="10">
        <f t="shared" si="22"/>
        <v>42043.397245370368</v>
      </c>
      <c r="Q370" s="10">
        <f t="shared" si="23"/>
        <v>42078.355578703697</v>
      </c>
      <c r="R370">
        <f t="shared" si="21"/>
        <v>81.84905660377359</v>
      </c>
      <c r="S370" t="s">
        <v>8310</v>
      </c>
      <c r="T370" t="s">
        <v>8315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110.15569230769231</v>
      </c>
      <c r="P371" s="10">
        <f t="shared" si="22"/>
        <v>40893.3433912037</v>
      </c>
      <c r="Q371" s="10">
        <f t="shared" si="23"/>
        <v>40923.3433912037</v>
      </c>
      <c r="R371">
        <f t="shared" si="21"/>
        <v>42.874970059880241</v>
      </c>
      <c r="S371" t="s">
        <v>8310</v>
      </c>
      <c r="T371" t="s">
        <v>8315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122.02</v>
      </c>
      <c r="P372" s="10">
        <f t="shared" si="22"/>
        <v>42711.586805555555</v>
      </c>
      <c r="Q372" s="10">
        <f t="shared" si="23"/>
        <v>42741.586805555555</v>
      </c>
      <c r="R372">
        <f t="shared" si="21"/>
        <v>709.41860465116281</v>
      </c>
      <c r="S372" t="s">
        <v>8310</v>
      </c>
      <c r="T372" t="s">
        <v>8315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114.16866666666667</v>
      </c>
      <c r="P373" s="10">
        <f t="shared" si="22"/>
        <v>41261.559479166666</v>
      </c>
      <c r="Q373" s="10">
        <f t="shared" si="23"/>
        <v>41306.559479166666</v>
      </c>
      <c r="R373">
        <f t="shared" si="21"/>
        <v>161.25517890772127</v>
      </c>
      <c r="S373" t="s">
        <v>8310</v>
      </c>
      <c r="T373" t="s">
        <v>8315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125.33333333333334</v>
      </c>
      <c r="P374" s="10">
        <f t="shared" si="22"/>
        <v>42425.368564814817</v>
      </c>
      <c r="Q374" s="10">
        <f t="shared" si="23"/>
        <v>42465.458333333336</v>
      </c>
      <c r="R374">
        <f t="shared" si="21"/>
        <v>41.777777777777779</v>
      </c>
      <c r="S374" t="s">
        <v>8310</v>
      </c>
      <c r="T374" t="s">
        <v>8315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106.66666666666667</v>
      </c>
      <c r="P375" s="10">
        <f t="shared" si="22"/>
        <v>41078.703680555554</v>
      </c>
      <c r="Q375" s="10">
        <f t="shared" si="23"/>
        <v>41108.703680555554</v>
      </c>
      <c r="R375">
        <f t="shared" si="21"/>
        <v>89.887640449438209</v>
      </c>
      <c r="S375" t="s">
        <v>8310</v>
      </c>
      <c r="T375" t="s">
        <v>8315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130.65</v>
      </c>
      <c r="P376" s="10">
        <f t="shared" si="22"/>
        <v>40757.680914351848</v>
      </c>
      <c r="Q376" s="10">
        <f t="shared" si="23"/>
        <v>40802.680914351848</v>
      </c>
      <c r="R376">
        <f t="shared" si="21"/>
        <v>45.051724137931032</v>
      </c>
      <c r="S376" t="s">
        <v>8310</v>
      </c>
      <c r="T376" t="s">
        <v>8315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120</v>
      </c>
      <c r="P377" s="10">
        <f t="shared" si="22"/>
        <v>41657.77674768518</v>
      </c>
      <c r="Q377" s="10">
        <f t="shared" si="23"/>
        <v>41699.512499999997</v>
      </c>
      <c r="R377">
        <f t="shared" si="21"/>
        <v>42.857142857142854</v>
      </c>
      <c r="S377" t="s">
        <v>8310</v>
      </c>
      <c r="T377" t="s">
        <v>8315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105.9591836734694</v>
      </c>
      <c r="P378" s="10">
        <f t="shared" si="22"/>
        <v>42576.244398148141</v>
      </c>
      <c r="Q378" s="10">
        <f t="shared" si="23"/>
        <v>42607.244398148141</v>
      </c>
      <c r="R378">
        <f t="shared" si="21"/>
        <v>54.083333333333336</v>
      </c>
      <c r="S378" t="s">
        <v>8310</v>
      </c>
      <c r="T378" t="s">
        <v>8315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114.39999999999999</v>
      </c>
      <c r="P379" s="10">
        <f t="shared" si="22"/>
        <v>42292.042453703696</v>
      </c>
      <c r="Q379" s="10">
        <f t="shared" si="23"/>
        <v>42322.084027777775</v>
      </c>
      <c r="R379">
        <f t="shared" si="21"/>
        <v>103.21804511278195</v>
      </c>
      <c r="S379" t="s">
        <v>8310</v>
      </c>
      <c r="T379" t="s">
        <v>8315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111.76666666666665</v>
      </c>
      <c r="P380" s="10">
        <f t="shared" si="22"/>
        <v>42370.363518518519</v>
      </c>
      <c r="Q380" s="10">
        <f t="shared" si="23"/>
        <v>42394.786111111105</v>
      </c>
      <c r="R380">
        <f t="shared" si="21"/>
        <v>40.397590361445786</v>
      </c>
      <c r="S380" t="s">
        <v>8310</v>
      </c>
      <c r="T380" t="s">
        <v>8315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116.08000000000001</v>
      </c>
      <c r="P381" s="10">
        <f t="shared" si="22"/>
        <v>40987.479999999996</v>
      </c>
      <c r="Q381" s="10">
        <f t="shared" si="23"/>
        <v>41032.479999999996</v>
      </c>
      <c r="R381">
        <f t="shared" si="21"/>
        <v>116.85906040268456</v>
      </c>
      <c r="S381" t="s">
        <v>8310</v>
      </c>
      <c r="T381" t="s">
        <v>8315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141.5</v>
      </c>
      <c r="P382" s="10">
        <f t="shared" si="22"/>
        <v>42367.511481481481</v>
      </c>
      <c r="Q382" s="10">
        <f t="shared" si="23"/>
        <v>42392.511481481481</v>
      </c>
      <c r="R382">
        <f t="shared" si="21"/>
        <v>115.51020408163265</v>
      </c>
      <c r="S382" t="s">
        <v>8310</v>
      </c>
      <c r="T382" t="s">
        <v>8315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104.72999999999999</v>
      </c>
      <c r="P383" s="10">
        <f t="shared" si="22"/>
        <v>41085.48978009259</v>
      </c>
      <c r="Q383" s="10">
        <f t="shared" si="23"/>
        <v>41120</v>
      </c>
      <c r="R383">
        <f t="shared" si="21"/>
        <v>104.31274900398407</v>
      </c>
      <c r="S383" t="s">
        <v>8310</v>
      </c>
      <c r="T383" t="s">
        <v>8315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255.83333333333331</v>
      </c>
      <c r="P384" s="10">
        <f t="shared" si="22"/>
        <v>41144.501157407409</v>
      </c>
      <c r="Q384" s="10">
        <f t="shared" si="23"/>
        <v>41158.501157407409</v>
      </c>
      <c r="R384">
        <f t="shared" si="21"/>
        <v>69.772727272727266</v>
      </c>
      <c r="S384" t="s">
        <v>8310</v>
      </c>
      <c r="T384" t="s">
        <v>8315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206.70670670670671</v>
      </c>
      <c r="P385" s="10">
        <f t="shared" si="22"/>
        <v>41754.90924768518</v>
      </c>
      <c r="Q385" s="10">
        <f t="shared" si="23"/>
        <v>41777.90924768518</v>
      </c>
      <c r="R385">
        <f t="shared" si="21"/>
        <v>43.020833333333336</v>
      </c>
      <c r="S385" t="s">
        <v>8310</v>
      </c>
      <c r="T385" t="s">
        <v>8315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ref="O386:O449" si="24">(E386/D386)*100</f>
        <v>112.105</v>
      </c>
      <c r="P386" s="10">
        <f t="shared" si="22"/>
        <v>41980.573460648149</v>
      </c>
      <c r="Q386" s="10">
        <f t="shared" si="23"/>
        <v>42010.573460648149</v>
      </c>
      <c r="R386">
        <f t="shared" ref="R386:R449" si="25">E386/L386</f>
        <v>58.540469973890339</v>
      </c>
      <c r="S386" t="s">
        <v>8310</v>
      </c>
      <c r="T386" t="s">
        <v>8315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si="24"/>
        <v>105.982</v>
      </c>
      <c r="P387" s="10">
        <f t="shared" ref="P387:P450" si="26">(((J387/60)/60)/24)+DATE(1970,1,1)+(-5/24)</f>
        <v>41934.376168981478</v>
      </c>
      <c r="Q387" s="10">
        <f t="shared" ref="Q387:Q450" si="27">(((I387/60)/60)/24)+DATE(1970,1,1)+(-5/24)</f>
        <v>41964.41783564815</v>
      </c>
      <c r="R387">
        <f t="shared" si="25"/>
        <v>111.79535864978902</v>
      </c>
      <c r="S387" t="s">
        <v>8310</v>
      </c>
      <c r="T387" t="s">
        <v>8315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100.16666666666667</v>
      </c>
      <c r="P388" s="10">
        <f t="shared" si="26"/>
        <v>42211.742951388886</v>
      </c>
      <c r="Q388" s="10">
        <f t="shared" si="27"/>
        <v>42226.742951388886</v>
      </c>
      <c r="R388">
        <f t="shared" si="25"/>
        <v>46.230769230769234</v>
      </c>
      <c r="S388" t="s">
        <v>8310</v>
      </c>
      <c r="T388" t="s">
        <v>8315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213.98947368421051</v>
      </c>
      <c r="P389" s="10">
        <f t="shared" si="26"/>
        <v>42200.468263888884</v>
      </c>
      <c r="Q389" s="10">
        <f t="shared" si="27"/>
        <v>42231.041666666664</v>
      </c>
      <c r="R389">
        <f t="shared" si="25"/>
        <v>144.69039145907473</v>
      </c>
      <c r="S389" t="s">
        <v>8310</v>
      </c>
      <c r="T389" t="s">
        <v>8315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126.16000000000001</v>
      </c>
      <c r="P390" s="10">
        <f t="shared" si="26"/>
        <v>42548.867824074077</v>
      </c>
      <c r="Q390" s="10">
        <f t="shared" si="27"/>
        <v>42578.867824074077</v>
      </c>
      <c r="R390">
        <f t="shared" si="25"/>
        <v>88.845070422535215</v>
      </c>
      <c r="S390" t="s">
        <v>8310</v>
      </c>
      <c r="T390" t="s">
        <v>8315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181.53547058823528</v>
      </c>
      <c r="P391" s="10">
        <f t="shared" si="26"/>
        <v>41673.854745370365</v>
      </c>
      <c r="Q391" s="10">
        <f t="shared" si="27"/>
        <v>41705.749305555553</v>
      </c>
      <c r="R391">
        <f t="shared" si="25"/>
        <v>81.75107284768211</v>
      </c>
      <c r="S391" t="s">
        <v>8310</v>
      </c>
      <c r="T391" t="s">
        <v>8315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100</v>
      </c>
      <c r="P392" s="10">
        <f t="shared" si="26"/>
        <v>42111.828379629624</v>
      </c>
      <c r="Q392" s="10">
        <f t="shared" si="27"/>
        <v>42131.828379629624</v>
      </c>
      <c r="R392">
        <f t="shared" si="25"/>
        <v>71.428571428571431</v>
      </c>
      <c r="S392" t="s">
        <v>8310</v>
      </c>
      <c r="T392" t="s">
        <v>8315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100.61</v>
      </c>
      <c r="P393" s="10">
        <f t="shared" si="26"/>
        <v>40864.833923611113</v>
      </c>
      <c r="Q393" s="10">
        <f t="shared" si="27"/>
        <v>40894.832638888889</v>
      </c>
      <c r="R393">
        <f t="shared" si="25"/>
        <v>104.25906735751295</v>
      </c>
      <c r="S393" t="s">
        <v>8310</v>
      </c>
      <c r="T393" t="s">
        <v>8315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100.9027027027027</v>
      </c>
      <c r="P394" s="10">
        <f t="shared" si="26"/>
        <v>40763.508923611109</v>
      </c>
      <c r="Q394" s="10">
        <f t="shared" si="27"/>
        <v>40793.916666666664</v>
      </c>
      <c r="R394">
        <f t="shared" si="25"/>
        <v>90.616504854368927</v>
      </c>
      <c r="S394" t="s">
        <v>8310</v>
      </c>
      <c r="T394" t="s">
        <v>8315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110.446</v>
      </c>
      <c r="P395" s="10">
        <f t="shared" si="26"/>
        <v>41526.500601851847</v>
      </c>
      <c r="Q395" s="10">
        <f t="shared" si="27"/>
        <v>41557.500601851847</v>
      </c>
      <c r="R395">
        <f t="shared" si="25"/>
        <v>157.33048433048432</v>
      </c>
      <c r="S395" t="s">
        <v>8310</v>
      </c>
      <c r="T395" t="s">
        <v>8315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111.8936170212766</v>
      </c>
      <c r="P396" s="10">
        <f t="shared" si="26"/>
        <v>42417.60974537037</v>
      </c>
      <c r="Q396" s="10">
        <f t="shared" si="27"/>
        <v>42477.568078703705</v>
      </c>
      <c r="R396">
        <f t="shared" si="25"/>
        <v>105.18</v>
      </c>
      <c r="S396" t="s">
        <v>8310</v>
      </c>
      <c r="T396" t="s">
        <v>8315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108.04450000000001</v>
      </c>
      <c r="P397" s="10">
        <f t="shared" si="26"/>
        <v>40990.700925925921</v>
      </c>
      <c r="Q397" s="10">
        <f t="shared" si="27"/>
        <v>41026.688888888886</v>
      </c>
      <c r="R397">
        <f t="shared" si="25"/>
        <v>58.719836956521746</v>
      </c>
      <c r="S397" t="s">
        <v>8310</v>
      </c>
      <c r="T397" t="s">
        <v>8315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106.66666666666667</v>
      </c>
      <c r="P398" s="10">
        <f t="shared" si="26"/>
        <v>41082.356550925921</v>
      </c>
      <c r="Q398" s="10">
        <f t="shared" si="27"/>
        <v>41097.356550925921</v>
      </c>
      <c r="R398">
        <f t="shared" si="25"/>
        <v>81.632653061224488</v>
      </c>
      <c r="S398" t="s">
        <v>8310</v>
      </c>
      <c r="T398" t="s">
        <v>8315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103.90027322404372</v>
      </c>
      <c r="P399" s="10">
        <f t="shared" si="26"/>
        <v>40379.568101851852</v>
      </c>
      <c r="Q399" s="10">
        <f t="shared" si="27"/>
        <v>40421.947222222218</v>
      </c>
      <c r="R399">
        <f t="shared" si="25"/>
        <v>56.460043668122275</v>
      </c>
      <c r="S399" t="s">
        <v>8310</v>
      </c>
      <c r="T399" t="s">
        <v>8315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125.16000000000001</v>
      </c>
      <c r="P400" s="10">
        <f t="shared" si="26"/>
        <v>42078.584791666661</v>
      </c>
      <c r="Q400" s="10">
        <f t="shared" si="27"/>
        <v>42123.584791666661</v>
      </c>
      <c r="R400">
        <f t="shared" si="25"/>
        <v>140.1044776119403</v>
      </c>
      <c r="S400" t="s">
        <v>8310</v>
      </c>
      <c r="T400" t="s">
        <v>8315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106.80499999999999</v>
      </c>
      <c r="P401" s="10">
        <f t="shared" si="26"/>
        <v>42687.667442129627</v>
      </c>
      <c r="Q401" s="10">
        <f t="shared" si="27"/>
        <v>42718.291666666664</v>
      </c>
      <c r="R401">
        <f t="shared" si="25"/>
        <v>224.85263157894738</v>
      </c>
      <c r="S401" t="s">
        <v>8310</v>
      </c>
      <c r="T401" t="s">
        <v>8315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112.30249999999999</v>
      </c>
      <c r="P402" s="10">
        <f t="shared" si="26"/>
        <v>41745.427627314813</v>
      </c>
      <c r="Q402" s="10">
        <f t="shared" si="27"/>
        <v>41775.9375</v>
      </c>
      <c r="R402">
        <f t="shared" si="25"/>
        <v>181.13306451612902</v>
      </c>
      <c r="S402" t="s">
        <v>8310</v>
      </c>
      <c r="T402" t="s">
        <v>8315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103.812</v>
      </c>
      <c r="P403" s="10">
        <f t="shared" si="26"/>
        <v>40732.633912037032</v>
      </c>
      <c r="Q403" s="10">
        <f t="shared" si="27"/>
        <v>40762.633912037032</v>
      </c>
      <c r="R403">
        <f t="shared" si="25"/>
        <v>711.04109589041093</v>
      </c>
      <c r="S403" t="s">
        <v>8310</v>
      </c>
      <c r="T403" t="s">
        <v>8315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141.65</v>
      </c>
      <c r="P404" s="10">
        <f t="shared" si="26"/>
        <v>42292.331215277773</v>
      </c>
      <c r="Q404" s="10">
        <f t="shared" si="27"/>
        <v>42313.372881944444</v>
      </c>
      <c r="R404">
        <f t="shared" si="25"/>
        <v>65.883720930232556</v>
      </c>
      <c r="S404" t="s">
        <v>8310</v>
      </c>
      <c r="T404" t="s">
        <v>8315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105.25999999999999</v>
      </c>
      <c r="P405" s="10">
        <f t="shared" si="26"/>
        <v>40718.102326388886</v>
      </c>
      <c r="Q405" s="10">
        <f t="shared" si="27"/>
        <v>40765.088888888888</v>
      </c>
      <c r="R405">
        <f t="shared" si="25"/>
        <v>75.185714285714283</v>
      </c>
      <c r="S405" t="s">
        <v>8310</v>
      </c>
      <c r="T405" t="s">
        <v>8315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103.09142857142857</v>
      </c>
      <c r="P406" s="10">
        <f t="shared" si="26"/>
        <v>41646.419699074075</v>
      </c>
      <c r="Q406" s="10">
        <f t="shared" si="27"/>
        <v>41675.752777777772</v>
      </c>
      <c r="R406">
        <f t="shared" si="25"/>
        <v>133.14391143911439</v>
      </c>
      <c r="S406" t="s">
        <v>8310</v>
      </c>
      <c r="T406" t="s">
        <v>8315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107.65957446808511</v>
      </c>
      <c r="P407" s="10">
        <f t="shared" si="26"/>
        <v>41673.876608796294</v>
      </c>
      <c r="Q407" s="10">
        <f t="shared" si="27"/>
        <v>41703.876608796294</v>
      </c>
      <c r="R407">
        <f t="shared" si="25"/>
        <v>55.2</v>
      </c>
      <c r="S407" t="s">
        <v>8310</v>
      </c>
      <c r="T407" t="s">
        <v>8315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107.70464285714286</v>
      </c>
      <c r="P408" s="10">
        <f t="shared" si="26"/>
        <v>40637.95413194444</v>
      </c>
      <c r="Q408" s="10">
        <f t="shared" si="27"/>
        <v>40672.040972222218</v>
      </c>
      <c r="R408">
        <f t="shared" si="25"/>
        <v>86.163714285714292</v>
      </c>
      <c r="S408" t="s">
        <v>8310</v>
      </c>
      <c r="T408" t="s">
        <v>8315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101.55000000000001</v>
      </c>
      <c r="P409" s="10">
        <f t="shared" si="26"/>
        <v>40806.662615740737</v>
      </c>
      <c r="Q409" s="10">
        <f t="shared" si="27"/>
        <v>40866.704282407409</v>
      </c>
      <c r="R409">
        <f t="shared" si="25"/>
        <v>92.318181818181813</v>
      </c>
      <c r="S409" t="s">
        <v>8310</v>
      </c>
      <c r="T409" t="s">
        <v>8315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101.43766666666667</v>
      </c>
      <c r="P410" s="10">
        <f t="shared" si="26"/>
        <v>41543.527662037035</v>
      </c>
      <c r="Q410" s="10">
        <f t="shared" si="27"/>
        <v>41583.569328703699</v>
      </c>
      <c r="R410">
        <f t="shared" si="25"/>
        <v>160.16473684210527</v>
      </c>
      <c r="S410" t="s">
        <v>8310</v>
      </c>
      <c r="T410" t="s">
        <v>8315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136.80000000000001</v>
      </c>
      <c r="P411" s="10">
        <f t="shared" si="26"/>
        <v>42543.654444444437</v>
      </c>
      <c r="Q411" s="10">
        <f t="shared" si="27"/>
        <v>42573.654444444437</v>
      </c>
      <c r="R411">
        <f t="shared" si="25"/>
        <v>45.6</v>
      </c>
      <c r="S411" t="s">
        <v>8310</v>
      </c>
      <c r="T411" t="s">
        <v>8315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128.29999999999998</v>
      </c>
      <c r="P412" s="10">
        <f t="shared" si="26"/>
        <v>42113.77311342593</v>
      </c>
      <c r="Q412" s="10">
        <f t="shared" si="27"/>
        <v>42173.77311342593</v>
      </c>
      <c r="R412">
        <f t="shared" si="25"/>
        <v>183.28571428571428</v>
      </c>
      <c r="S412" t="s">
        <v>8310</v>
      </c>
      <c r="T412" t="s">
        <v>8315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101.05</v>
      </c>
      <c r="P413" s="10">
        <f t="shared" si="26"/>
        <v>41597.967638888884</v>
      </c>
      <c r="Q413" s="10">
        <f t="shared" si="27"/>
        <v>41630</v>
      </c>
      <c r="R413">
        <f t="shared" si="25"/>
        <v>125.78838174273859</v>
      </c>
      <c r="S413" t="s">
        <v>8310</v>
      </c>
      <c r="T413" t="s">
        <v>8315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126.84</v>
      </c>
      <c r="P414" s="10">
        <f t="shared" si="26"/>
        <v>41099.534467592588</v>
      </c>
      <c r="Q414" s="10">
        <f t="shared" si="27"/>
        <v>41115.534467592588</v>
      </c>
      <c r="R414">
        <f t="shared" si="25"/>
        <v>57.654545454545456</v>
      </c>
      <c r="S414" t="s">
        <v>8310</v>
      </c>
      <c r="T414" t="s">
        <v>8315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105.0859375</v>
      </c>
      <c r="P415" s="10">
        <f t="shared" si="26"/>
        <v>41079.66910879629</v>
      </c>
      <c r="Q415" s="10">
        <f t="shared" si="27"/>
        <v>41109.66910879629</v>
      </c>
      <c r="R415">
        <f t="shared" si="25"/>
        <v>78.660818713450297</v>
      </c>
      <c r="S415" t="s">
        <v>8310</v>
      </c>
      <c r="T415" t="s">
        <v>8315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102.85405405405406</v>
      </c>
      <c r="P416" s="10">
        <f t="shared" si="26"/>
        <v>41528.85491898148</v>
      </c>
      <c r="Q416" s="10">
        <f t="shared" si="27"/>
        <v>41558.85491898148</v>
      </c>
      <c r="R416">
        <f t="shared" si="25"/>
        <v>91.480769230769226</v>
      </c>
      <c r="S416" t="s">
        <v>8310</v>
      </c>
      <c r="T416" t="s">
        <v>8315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102.14714285714285</v>
      </c>
      <c r="P417" s="10">
        <f t="shared" si="26"/>
        <v>41904.643541666665</v>
      </c>
      <c r="Q417" s="10">
        <f t="shared" si="27"/>
        <v>41929.291666666664</v>
      </c>
      <c r="R417">
        <f t="shared" si="25"/>
        <v>68.09809523809524</v>
      </c>
      <c r="S417" t="s">
        <v>8310</v>
      </c>
      <c r="T417" t="s">
        <v>8315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120.21700000000001</v>
      </c>
      <c r="P418" s="10">
        <f t="shared" si="26"/>
        <v>41648.187858796293</v>
      </c>
      <c r="Q418" s="10">
        <f t="shared" si="27"/>
        <v>41678.187858796293</v>
      </c>
      <c r="R418">
        <f t="shared" si="25"/>
        <v>48.086800000000004</v>
      </c>
      <c r="S418" t="s">
        <v>8310</v>
      </c>
      <c r="T418" t="s">
        <v>8315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100.24761904761905</v>
      </c>
      <c r="P419" s="10">
        <f t="shared" si="26"/>
        <v>41360.76226851852</v>
      </c>
      <c r="Q419" s="10">
        <f t="shared" si="27"/>
        <v>41371.981249999997</v>
      </c>
      <c r="R419">
        <f t="shared" si="25"/>
        <v>202.42307692307693</v>
      </c>
      <c r="S419" t="s">
        <v>8310</v>
      </c>
      <c r="T419" t="s">
        <v>8315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100.63392857142857</v>
      </c>
      <c r="P420" s="10">
        <f t="shared" si="26"/>
        <v>42178.07403935185</v>
      </c>
      <c r="Q420" s="10">
        <f t="shared" si="27"/>
        <v>42208.07403935185</v>
      </c>
      <c r="R420">
        <f t="shared" si="25"/>
        <v>216.75</v>
      </c>
      <c r="S420" t="s">
        <v>8310</v>
      </c>
      <c r="T420" t="s">
        <v>8315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100.4375</v>
      </c>
      <c r="P421" s="10">
        <f t="shared" si="26"/>
        <v>41394.634108796294</v>
      </c>
      <c r="Q421" s="10">
        <f t="shared" si="27"/>
        <v>41454.634108796294</v>
      </c>
      <c r="R421">
        <f t="shared" si="25"/>
        <v>110.06849315068493</v>
      </c>
      <c r="S421" t="s">
        <v>8310</v>
      </c>
      <c r="T421" t="s">
        <v>8315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0.43939393939393934</v>
      </c>
      <c r="P422" s="10">
        <f t="shared" si="26"/>
        <v>41682.028136574074</v>
      </c>
      <c r="Q422" s="10">
        <f t="shared" si="27"/>
        <v>41711.986469907402</v>
      </c>
      <c r="R422">
        <f t="shared" si="25"/>
        <v>4.833333333333333</v>
      </c>
      <c r="S422" t="s">
        <v>8310</v>
      </c>
      <c r="T422" t="s">
        <v>8316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2.0066666666666668</v>
      </c>
      <c r="P423" s="10">
        <f t="shared" si="26"/>
        <v>42177.283055555548</v>
      </c>
      <c r="Q423" s="10">
        <f t="shared" si="27"/>
        <v>42237.283055555548</v>
      </c>
      <c r="R423">
        <f t="shared" si="25"/>
        <v>50.166666666666664</v>
      </c>
      <c r="S423" t="s">
        <v>8310</v>
      </c>
      <c r="T423" t="s">
        <v>8316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1.075</v>
      </c>
      <c r="P424" s="10">
        <f t="shared" si="26"/>
        <v>41863.052048611105</v>
      </c>
      <c r="Q424" s="10">
        <f t="shared" si="27"/>
        <v>41893.052048611105</v>
      </c>
      <c r="R424">
        <f t="shared" si="25"/>
        <v>35.833333333333336</v>
      </c>
      <c r="S424" t="s">
        <v>8310</v>
      </c>
      <c r="T424" t="s">
        <v>8316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0.76500000000000001</v>
      </c>
      <c r="P425" s="10">
        <f t="shared" si="26"/>
        <v>41400.717939814815</v>
      </c>
      <c r="Q425" s="10">
        <f t="shared" si="27"/>
        <v>41430.717939814815</v>
      </c>
      <c r="R425">
        <f t="shared" si="25"/>
        <v>11.76923076923077</v>
      </c>
      <c r="S425" t="s">
        <v>8310</v>
      </c>
      <c r="T425" t="s">
        <v>8316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6.7966666666666677</v>
      </c>
      <c r="P426" s="10">
        <f t="shared" si="26"/>
        <v>40934.167812499996</v>
      </c>
      <c r="Q426" s="10">
        <f t="shared" si="27"/>
        <v>40994.126145833332</v>
      </c>
      <c r="R426">
        <f t="shared" si="25"/>
        <v>40.78</v>
      </c>
      <c r="S426" t="s">
        <v>8310</v>
      </c>
      <c r="T426" t="s">
        <v>8316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1.2E-2</v>
      </c>
      <c r="P427" s="10">
        <f t="shared" si="26"/>
        <v>42275.652824074066</v>
      </c>
      <c r="Q427" s="10">
        <f t="shared" si="27"/>
        <v>42335.694490740738</v>
      </c>
      <c r="R427">
        <f t="shared" si="25"/>
        <v>3</v>
      </c>
      <c r="S427" t="s">
        <v>8310</v>
      </c>
      <c r="T427" t="s">
        <v>8316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1.3299999999999998</v>
      </c>
      <c r="P428" s="10">
        <f t="shared" si="26"/>
        <v>42400.503634259258</v>
      </c>
      <c r="Q428" s="10">
        <f t="shared" si="27"/>
        <v>42430.503634259258</v>
      </c>
      <c r="R428">
        <f t="shared" si="25"/>
        <v>16.625</v>
      </c>
      <c r="S428" t="s">
        <v>8310</v>
      </c>
      <c r="T428" t="s">
        <v>8316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10">
        <f t="shared" si="26"/>
        <v>42285.700694444437</v>
      </c>
      <c r="Q429" s="10">
        <f t="shared" si="27"/>
        <v>42299.582638888889</v>
      </c>
      <c r="R429" t="e">
        <f t="shared" si="25"/>
        <v>#DIV/0!</v>
      </c>
      <c r="S429" t="s">
        <v>8310</v>
      </c>
      <c r="T429" t="s">
        <v>8316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5.6333333333333329</v>
      </c>
      <c r="P430" s="10">
        <f t="shared" si="26"/>
        <v>41778.558391203704</v>
      </c>
      <c r="Q430" s="10">
        <f t="shared" si="27"/>
        <v>41806.708333333328</v>
      </c>
      <c r="R430">
        <f t="shared" si="25"/>
        <v>52</v>
      </c>
      <c r="S430" t="s">
        <v>8310</v>
      </c>
      <c r="T430" t="s">
        <v>8316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10">
        <f t="shared" si="26"/>
        <v>40070.693078703705</v>
      </c>
      <c r="Q431" s="10">
        <f t="shared" si="27"/>
        <v>40143.999305555553</v>
      </c>
      <c r="R431" t="e">
        <f t="shared" si="25"/>
        <v>#DIV/0!</v>
      </c>
      <c r="S431" t="s">
        <v>8310</v>
      </c>
      <c r="T431" t="s">
        <v>8316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</v>
      </c>
      <c r="P432" s="10">
        <f t="shared" si="26"/>
        <v>41512.898923611108</v>
      </c>
      <c r="Q432" s="10">
        <f t="shared" si="27"/>
        <v>41527.898923611108</v>
      </c>
      <c r="R432">
        <f t="shared" si="25"/>
        <v>4.8</v>
      </c>
      <c r="S432" t="s">
        <v>8310</v>
      </c>
      <c r="T432" t="s">
        <v>8316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13.833333333333334</v>
      </c>
      <c r="P433" s="10">
        <f t="shared" si="26"/>
        <v>42526.662997685176</v>
      </c>
      <c r="Q433" s="10">
        <f t="shared" si="27"/>
        <v>42556.662997685176</v>
      </c>
      <c r="R433">
        <f t="shared" si="25"/>
        <v>51.875</v>
      </c>
      <c r="S433" t="s">
        <v>8310</v>
      </c>
      <c r="T433" t="s">
        <v>8316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</v>
      </c>
      <c r="P434" s="10">
        <f t="shared" si="26"/>
        <v>42238.51829861111</v>
      </c>
      <c r="Q434" s="10">
        <f t="shared" si="27"/>
        <v>42298.51829861111</v>
      </c>
      <c r="R434">
        <f t="shared" si="25"/>
        <v>71.25</v>
      </c>
      <c r="S434" t="s">
        <v>8310</v>
      </c>
      <c r="T434" t="s">
        <v>8316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10">
        <f t="shared" si="26"/>
        <v>42228.42155092593</v>
      </c>
      <c r="Q435" s="10">
        <f t="shared" si="27"/>
        <v>42288.42155092593</v>
      </c>
      <c r="R435" t="e">
        <f t="shared" si="25"/>
        <v>#DIV/0!</v>
      </c>
      <c r="S435" t="s">
        <v>8310</v>
      </c>
      <c r="T435" t="s">
        <v>8316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5</v>
      </c>
      <c r="P436" s="10">
        <f t="shared" si="26"/>
        <v>41576.626180555555</v>
      </c>
      <c r="Q436" s="10">
        <f t="shared" si="27"/>
        <v>41609.667847222219</v>
      </c>
      <c r="R436">
        <f t="shared" si="25"/>
        <v>62.5</v>
      </c>
      <c r="S436" t="s">
        <v>8310</v>
      </c>
      <c r="T436" t="s">
        <v>8316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2.7272727272727275E-3</v>
      </c>
      <c r="P437" s="10">
        <f t="shared" si="26"/>
        <v>41500.539120370369</v>
      </c>
      <c r="Q437" s="10">
        <f t="shared" si="27"/>
        <v>41530.539120370369</v>
      </c>
      <c r="R437">
        <f t="shared" si="25"/>
        <v>1</v>
      </c>
      <c r="S437" t="s">
        <v>8310</v>
      </c>
      <c r="T437" t="s">
        <v>8316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10">
        <f t="shared" si="26"/>
        <v>41456.154085648144</v>
      </c>
      <c r="Q438" s="10">
        <f t="shared" si="27"/>
        <v>41486.154085648144</v>
      </c>
      <c r="R438" t="e">
        <f t="shared" si="25"/>
        <v>#DIV/0!</v>
      </c>
      <c r="S438" t="s">
        <v>8310</v>
      </c>
      <c r="T438" t="s">
        <v>8316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10">
        <f t="shared" si="26"/>
        <v>42591.110254629624</v>
      </c>
      <c r="Q439" s="10">
        <f t="shared" si="27"/>
        <v>42651.110254629624</v>
      </c>
      <c r="R439" t="e">
        <f t="shared" si="25"/>
        <v>#DIV/0!</v>
      </c>
      <c r="S439" t="s">
        <v>8310</v>
      </c>
      <c r="T439" t="s">
        <v>8316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</v>
      </c>
      <c r="P440" s="10">
        <f t="shared" si="26"/>
        <v>42296.052754629629</v>
      </c>
      <c r="Q440" s="10">
        <f t="shared" si="27"/>
        <v>42326.094421296293</v>
      </c>
      <c r="R440">
        <f t="shared" si="25"/>
        <v>170.54545454545453</v>
      </c>
      <c r="S440" t="s">
        <v>8310</v>
      </c>
      <c r="T440" t="s">
        <v>8316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10">
        <f t="shared" si="26"/>
        <v>41919.553449074068</v>
      </c>
      <c r="Q441" s="10">
        <f t="shared" si="27"/>
        <v>41929.553449074068</v>
      </c>
      <c r="R441" t="e">
        <f t="shared" si="25"/>
        <v>#DIV/0!</v>
      </c>
      <c r="S441" t="s">
        <v>8310</v>
      </c>
      <c r="T441" t="s">
        <v>8316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0.1</v>
      </c>
      <c r="P442" s="10">
        <f t="shared" si="26"/>
        <v>42423.777233796289</v>
      </c>
      <c r="Q442" s="10">
        <f t="shared" si="27"/>
        <v>42453.735567129632</v>
      </c>
      <c r="R442">
        <f t="shared" si="25"/>
        <v>5</v>
      </c>
      <c r="S442" t="s">
        <v>8310</v>
      </c>
      <c r="T442" t="s">
        <v>8316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10">
        <f t="shared" si="26"/>
        <v>41550.585601851846</v>
      </c>
      <c r="Q443" s="10">
        <f t="shared" si="27"/>
        <v>41580.585601851846</v>
      </c>
      <c r="R443" t="e">
        <f t="shared" si="25"/>
        <v>#DIV/0!</v>
      </c>
      <c r="S443" t="s">
        <v>8310</v>
      </c>
      <c r="T443" t="s">
        <v>8316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39.358823529411765</v>
      </c>
      <c r="P444" s="10">
        <f t="shared" si="26"/>
        <v>42024.680358796293</v>
      </c>
      <c r="Q444" s="10">
        <f t="shared" si="27"/>
        <v>42054.680358796293</v>
      </c>
      <c r="R444">
        <f t="shared" si="25"/>
        <v>393.58823529411762</v>
      </c>
      <c r="S444" t="s">
        <v>8310</v>
      </c>
      <c r="T444" t="s">
        <v>8316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0.1</v>
      </c>
      <c r="P445" s="10">
        <f t="shared" si="26"/>
        <v>41649.806724537033</v>
      </c>
      <c r="Q445" s="10">
        <f t="shared" si="27"/>
        <v>41679.806724537033</v>
      </c>
      <c r="R445">
        <f t="shared" si="25"/>
        <v>5</v>
      </c>
      <c r="S445" t="s">
        <v>8310</v>
      </c>
      <c r="T445" t="s">
        <v>8316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5</v>
      </c>
      <c r="P446" s="10">
        <f t="shared" si="26"/>
        <v>40894.69862268518</v>
      </c>
      <c r="Q446" s="10">
        <f t="shared" si="27"/>
        <v>40954.69862268518</v>
      </c>
      <c r="R446">
        <f t="shared" si="25"/>
        <v>50</v>
      </c>
      <c r="S446" t="s">
        <v>8310</v>
      </c>
      <c r="T446" t="s">
        <v>8316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3.3333333333333335E-3</v>
      </c>
      <c r="P447" s="10">
        <f t="shared" si="26"/>
        <v>42130.127025462956</v>
      </c>
      <c r="Q447" s="10">
        <f t="shared" si="27"/>
        <v>42145.127025462956</v>
      </c>
      <c r="R447">
        <f t="shared" si="25"/>
        <v>1</v>
      </c>
      <c r="S447" t="s">
        <v>8310</v>
      </c>
      <c r="T447" t="s">
        <v>8316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7.2952380952380951</v>
      </c>
      <c r="P448" s="10">
        <f t="shared" si="26"/>
        <v>42036.875231481477</v>
      </c>
      <c r="Q448" s="10">
        <f t="shared" si="27"/>
        <v>42066.875231481477</v>
      </c>
      <c r="R448">
        <f t="shared" si="25"/>
        <v>47.875</v>
      </c>
      <c r="S448" t="s">
        <v>8310</v>
      </c>
      <c r="T448" t="s">
        <v>8316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1.6666666666666666E-2</v>
      </c>
      <c r="P449" s="10">
        <f t="shared" si="26"/>
        <v>41331.34679398148</v>
      </c>
      <c r="Q449" s="10">
        <f t="shared" si="27"/>
        <v>41356.305127314808</v>
      </c>
      <c r="R449">
        <f t="shared" si="25"/>
        <v>5</v>
      </c>
      <c r="S449" t="s">
        <v>8310</v>
      </c>
      <c r="T449" t="s">
        <v>8316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ref="O450:O513" si="28">(E450/D450)*100</f>
        <v>3.2804000000000002</v>
      </c>
      <c r="P450" s="10">
        <f t="shared" si="26"/>
        <v>41753.549710648142</v>
      </c>
      <c r="Q450" s="10">
        <f t="shared" si="27"/>
        <v>41773.549710648142</v>
      </c>
      <c r="R450">
        <f t="shared" ref="R450:R513" si="29">E450/L450</f>
        <v>20.502500000000001</v>
      </c>
      <c r="S450" t="s">
        <v>8310</v>
      </c>
      <c r="T450" t="s">
        <v>8316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si="28"/>
        <v>2.25</v>
      </c>
      <c r="P451" s="10">
        <f t="shared" ref="P451:P514" si="30">(((J451/60)/60)/24)+DATE(1970,1,1)+(-5/24)</f>
        <v>41534.359780092593</v>
      </c>
      <c r="Q451" s="10">
        <f t="shared" ref="Q451:Q514" si="31">(((I451/60)/60)/24)+DATE(1970,1,1)+(-5/24)</f>
        <v>41564.359780092593</v>
      </c>
      <c r="R451">
        <f t="shared" si="29"/>
        <v>9</v>
      </c>
      <c r="S451" t="s">
        <v>8310</v>
      </c>
      <c r="T451" t="s">
        <v>8316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0.79200000000000004</v>
      </c>
      <c r="P452" s="10">
        <f t="shared" si="30"/>
        <v>41654.73842592592</v>
      </c>
      <c r="Q452" s="10">
        <f t="shared" si="31"/>
        <v>41684.73842592592</v>
      </c>
      <c r="R452">
        <f t="shared" si="29"/>
        <v>56.571428571428569</v>
      </c>
      <c r="S452" t="s">
        <v>8310</v>
      </c>
      <c r="T452" t="s">
        <v>8316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10">
        <f t="shared" si="30"/>
        <v>41634.506840277776</v>
      </c>
      <c r="Q453" s="10">
        <f t="shared" si="31"/>
        <v>41664.506840277776</v>
      </c>
      <c r="R453" t="e">
        <f t="shared" si="29"/>
        <v>#DIV/0!</v>
      </c>
      <c r="S453" t="s">
        <v>8310</v>
      </c>
      <c r="T453" t="s">
        <v>8316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64</v>
      </c>
      <c r="P454" s="10">
        <f t="shared" si="30"/>
        <v>42107.495543981473</v>
      </c>
      <c r="Q454" s="10">
        <f t="shared" si="31"/>
        <v>42137.495543981473</v>
      </c>
      <c r="R454">
        <f t="shared" si="29"/>
        <v>40</v>
      </c>
      <c r="S454" t="s">
        <v>8310</v>
      </c>
      <c r="T454" t="s">
        <v>8316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2.7404479578392621E-2</v>
      </c>
      <c r="P455" s="10">
        <f t="shared" si="30"/>
        <v>42038.616655092592</v>
      </c>
      <c r="Q455" s="10">
        <f t="shared" si="31"/>
        <v>42054.616655092592</v>
      </c>
      <c r="R455">
        <f t="shared" si="29"/>
        <v>13</v>
      </c>
      <c r="S455" t="s">
        <v>8310</v>
      </c>
      <c r="T455" t="s">
        <v>8316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0.82000000000000006</v>
      </c>
      <c r="P456" s="10">
        <f t="shared" si="30"/>
        <v>41938.508923611109</v>
      </c>
      <c r="Q456" s="10">
        <f t="shared" si="31"/>
        <v>41969.343055555553</v>
      </c>
      <c r="R456">
        <f t="shared" si="29"/>
        <v>16.399999999999999</v>
      </c>
      <c r="S456" t="s">
        <v>8310</v>
      </c>
      <c r="T456" t="s">
        <v>8316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6.9230769230769221E-2</v>
      </c>
      <c r="P457" s="10">
        <f t="shared" si="30"/>
        <v>40970.794236111105</v>
      </c>
      <c r="Q457" s="10">
        <f t="shared" si="31"/>
        <v>41015.813194444439</v>
      </c>
      <c r="R457">
        <f t="shared" si="29"/>
        <v>22.5</v>
      </c>
      <c r="S457" t="s">
        <v>8310</v>
      </c>
      <c r="T457" t="s">
        <v>8316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0.68631863186318631</v>
      </c>
      <c r="P458" s="10">
        <f t="shared" si="30"/>
        <v>41547.486122685179</v>
      </c>
      <c r="Q458" s="10">
        <f t="shared" si="31"/>
        <v>41568.957638888889</v>
      </c>
      <c r="R458">
        <f t="shared" si="29"/>
        <v>20.333333333333332</v>
      </c>
      <c r="S458" t="s">
        <v>8310</v>
      </c>
      <c r="T458" t="s">
        <v>8316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10">
        <f t="shared" si="30"/>
        <v>41837.559166666666</v>
      </c>
      <c r="Q459" s="10">
        <f t="shared" si="31"/>
        <v>41867.559166666666</v>
      </c>
      <c r="R459" t="e">
        <f t="shared" si="29"/>
        <v>#DIV/0!</v>
      </c>
      <c r="S459" t="s">
        <v>8310</v>
      </c>
      <c r="T459" t="s">
        <v>8316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8.2100000000000009</v>
      </c>
      <c r="P460" s="10">
        <f t="shared" si="30"/>
        <v>41378.491435185184</v>
      </c>
      <c r="Q460" s="10">
        <f t="shared" si="31"/>
        <v>41408.491435185184</v>
      </c>
      <c r="R460">
        <f t="shared" si="29"/>
        <v>16.755102040816325</v>
      </c>
      <c r="S460" t="s">
        <v>8310</v>
      </c>
      <c r="T460" t="s">
        <v>8316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6.4102564102564097E-2</v>
      </c>
      <c r="P461" s="10">
        <f t="shared" si="30"/>
        <v>40800.432025462964</v>
      </c>
      <c r="Q461" s="10">
        <f t="shared" si="31"/>
        <v>40860.473692129628</v>
      </c>
      <c r="R461">
        <f t="shared" si="29"/>
        <v>25</v>
      </c>
      <c r="S461" t="s">
        <v>8310</v>
      </c>
      <c r="T461" t="s">
        <v>8316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0.29411764705882354</v>
      </c>
      <c r="P462" s="10">
        <f t="shared" si="30"/>
        <v>41759.334201388883</v>
      </c>
      <c r="Q462" s="10">
        <f t="shared" si="31"/>
        <v>41790.958333333328</v>
      </c>
      <c r="R462">
        <f t="shared" si="29"/>
        <v>12.5</v>
      </c>
      <c r="S462" t="s">
        <v>8310</v>
      </c>
      <c r="T462" t="s">
        <v>8316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10">
        <f t="shared" si="30"/>
        <v>41407.638506944444</v>
      </c>
      <c r="Q463" s="10">
        <f t="shared" si="31"/>
        <v>41427.638506944444</v>
      </c>
      <c r="R463" t="e">
        <f t="shared" si="29"/>
        <v>#DIV/0!</v>
      </c>
      <c r="S463" t="s">
        <v>8310</v>
      </c>
      <c r="T463" t="s">
        <v>8316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10">
        <f t="shared" si="30"/>
        <v>40704.918298611112</v>
      </c>
      <c r="Q464" s="10">
        <f t="shared" si="31"/>
        <v>40764.918298611112</v>
      </c>
      <c r="R464" t="e">
        <f t="shared" si="29"/>
        <v>#DIV/0!</v>
      </c>
      <c r="S464" t="s">
        <v>8310</v>
      </c>
      <c r="T464" t="s">
        <v>8316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2.2727272727272729</v>
      </c>
      <c r="P465" s="10">
        <f t="shared" si="30"/>
        <v>40750.501770833333</v>
      </c>
      <c r="Q465" s="10">
        <f t="shared" si="31"/>
        <v>40810.501770833333</v>
      </c>
      <c r="R465">
        <f t="shared" si="29"/>
        <v>113.63636363636364</v>
      </c>
      <c r="S465" t="s">
        <v>8310</v>
      </c>
      <c r="T465" t="s">
        <v>8316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9.9009900990099015E-2</v>
      </c>
      <c r="P466" s="10">
        <f t="shared" si="30"/>
        <v>42488.640451388892</v>
      </c>
      <c r="Q466" s="10">
        <f t="shared" si="31"/>
        <v>42508.640451388892</v>
      </c>
      <c r="R466">
        <f t="shared" si="29"/>
        <v>1</v>
      </c>
      <c r="S466" t="s">
        <v>8310</v>
      </c>
      <c r="T466" t="s">
        <v>8316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26.953125</v>
      </c>
      <c r="P467" s="10">
        <f t="shared" si="30"/>
        <v>41800.911736111106</v>
      </c>
      <c r="Q467" s="10">
        <f t="shared" si="31"/>
        <v>41816.911736111106</v>
      </c>
      <c r="R467">
        <f t="shared" si="29"/>
        <v>17.25</v>
      </c>
      <c r="S467" t="s">
        <v>8310</v>
      </c>
      <c r="T467" t="s">
        <v>8316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0.76</v>
      </c>
      <c r="P468" s="10">
        <f t="shared" si="30"/>
        <v>41129.734537037039</v>
      </c>
      <c r="Q468" s="10">
        <f t="shared" si="31"/>
        <v>41159.734537037039</v>
      </c>
      <c r="R468">
        <f t="shared" si="29"/>
        <v>15.2</v>
      </c>
      <c r="S468" t="s">
        <v>8310</v>
      </c>
      <c r="T468" t="s">
        <v>8316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21.574999999999999</v>
      </c>
      <c r="P469" s="10">
        <f t="shared" si="30"/>
        <v>41135.471458333333</v>
      </c>
      <c r="Q469" s="10">
        <f t="shared" si="31"/>
        <v>41180.471458333333</v>
      </c>
      <c r="R469">
        <f t="shared" si="29"/>
        <v>110.64102564102564</v>
      </c>
      <c r="S469" t="s">
        <v>8310</v>
      </c>
      <c r="T469" t="s">
        <v>8316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10">
        <f t="shared" si="30"/>
        <v>41040.959293981476</v>
      </c>
      <c r="Q470" s="10">
        <f t="shared" si="31"/>
        <v>41100.952141203699</v>
      </c>
      <c r="R470" t="e">
        <f t="shared" si="29"/>
        <v>#DIV/0!</v>
      </c>
      <c r="S470" t="s">
        <v>8310</v>
      </c>
      <c r="T470" t="s">
        <v>8316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10">
        <f t="shared" si="30"/>
        <v>41827.781527777777</v>
      </c>
      <c r="Q471" s="10">
        <f t="shared" si="31"/>
        <v>41887.781527777777</v>
      </c>
      <c r="R471" t="e">
        <f t="shared" si="29"/>
        <v>#DIV/0!</v>
      </c>
      <c r="S471" t="s">
        <v>8310</v>
      </c>
      <c r="T471" t="s">
        <v>8316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</v>
      </c>
      <c r="P472" s="10">
        <f t="shared" si="30"/>
        <v>41604.959363425922</v>
      </c>
      <c r="Q472" s="10">
        <f t="shared" si="31"/>
        <v>41654.958333333328</v>
      </c>
      <c r="R472">
        <f t="shared" si="29"/>
        <v>25.5</v>
      </c>
      <c r="S472" t="s">
        <v>8310</v>
      </c>
      <c r="T472" t="s">
        <v>8316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11.892727272727273</v>
      </c>
      <c r="P473" s="10">
        <f t="shared" si="30"/>
        <v>41703.513645833329</v>
      </c>
      <c r="Q473" s="10">
        <f t="shared" si="31"/>
        <v>41748.471979166665</v>
      </c>
      <c r="R473">
        <f t="shared" si="29"/>
        <v>38.476470588235294</v>
      </c>
      <c r="S473" t="s">
        <v>8310</v>
      </c>
      <c r="T473" t="s">
        <v>8316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17.625</v>
      </c>
      <c r="P474" s="10">
        <f t="shared" si="30"/>
        <v>41844.714328703703</v>
      </c>
      <c r="Q474" s="10">
        <f t="shared" si="31"/>
        <v>41874.714328703703</v>
      </c>
      <c r="R474">
        <f t="shared" si="29"/>
        <v>28.2</v>
      </c>
      <c r="S474" t="s">
        <v>8310</v>
      </c>
      <c r="T474" t="s">
        <v>8316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</v>
      </c>
      <c r="P475" s="10">
        <f t="shared" si="30"/>
        <v>41869.489803240736</v>
      </c>
      <c r="Q475" s="10">
        <f t="shared" si="31"/>
        <v>41899.489803240736</v>
      </c>
      <c r="R475">
        <f t="shared" si="29"/>
        <v>61.5</v>
      </c>
      <c r="S475" t="s">
        <v>8310</v>
      </c>
      <c r="T475" t="s">
        <v>8316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3.0303030303030304E-2</v>
      </c>
      <c r="P476" s="10">
        <f t="shared" si="30"/>
        <v>42753.120706018519</v>
      </c>
      <c r="Q476" s="10">
        <f t="shared" si="31"/>
        <v>42783.120706018519</v>
      </c>
      <c r="R476">
        <f t="shared" si="29"/>
        <v>1</v>
      </c>
      <c r="S476" t="s">
        <v>8310</v>
      </c>
      <c r="T476" t="s">
        <v>8316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10">
        <f t="shared" si="30"/>
        <v>42099.877812500003</v>
      </c>
      <c r="Q477" s="10">
        <f t="shared" si="31"/>
        <v>42129.877812500003</v>
      </c>
      <c r="R477" t="e">
        <f t="shared" si="29"/>
        <v>#DIV/0!</v>
      </c>
      <c r="S477" t="s">
        <v>8310</v>
      </c>
      <c r="T477" t="s">
        <v>8316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2.230268181818182</v>
      </c>
      <c r="P478" s="10">
        <f t="shared" si="30"/>
        <v>41757.76667824074</v>
      </c>
      <c r="Q478" s="10">
        <f t="shared" si="31"/>
        <v>41792.957638888889</v>
      </c>
      <c r="R478">
        <f t="shared" si="29"/>
        <v>39.569274193548388</v>
      </c>
      <c r="S478" t="s">
        <v>8310</v>
      </c>
      <c r="T478" t="s">
        <v>8316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10">
        <f t="shared" si="30"/>
        <v>40987.626550925925</v>
      </c>
      <c r="Q479" s="10">
        <f t="shared" si="31"/>
        <v>41047.626550925925</v>
      </c>
      <c r="R479" t="e">
        <f t="shared" si="29"/>
        <v>#DIV/0!</v>
      </c>
      <c r="S479" t="s">
        <v>8310</v>
      </c>
      <c r="T479" t="s">
        <v>8316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10">
        <f t="shared" si="30"/>
        <v>42065.702650462961</v>
      </c>
      <c r="Q480" s="10">
        <f t="shared" si="31"/>
        <v>42095.660983796297</v>
      </c>
      <c r="R480" t="e">
        <f t="shared" si="29"/>
        <v>#DIV/0!</v>
      </c>
      <c r="S480" t="s">
        <v>8310</v>
      </c>
      <c r="T480" t="s">
        <v>8316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32.56</v>
      </c>
      <c r="P481" s="10">
        <f t="shared" si="30"/>
        <v>41904.199479166666</v>
      </c>
      <c r="Q481" s="10">
        <f t="shared" si="31"/>
        <v>41964.24114583333</v>
      </c>
      <c r="R481">
        <f t="shared" si="29"/>
        <v>88.8</v>
      </c>
      <c r="S481" t="s">
        <v>8310</v>
      </c>
      <c r="T481" t="s">
        <v>8316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19.41</v>
      </c>
      <c r="P482" s="10">
        <f t="shared" si="30"/>
        <v>41465.291840277772</v>
      </c>
      <c r="Q482" s="10">
        <f t="shared" si="31"/>
        <v>41495.291840277772</v>
      </c>
      <c r="R482">
        <f t="shared" si="29"/>
        <v>55.457142857142856</v>
      </c>
      <c r="S482" t="s">
        <v>8310</v>
      </c>
      <c r="T482" t="s">
        <v>8316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6.1</v>
      </c>
      <c r="P483" s="10">
        <f t="shared" si="30"/>
        <v>41162.46399305555</v>
      </c>
      <c r="Q483" s="10">
        <f t="shared" si="31"/>
        <v>41192.46399305555</v>
      </c>
      <c r="R483">
        <f t="shared" si="29"/>
        <v>87.142857142857139</v>
      </c>
      <c r="S483" t="s">
        <v>8310</v>
      </c>
      <c r="T483" t="s">
        <v>8316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0.1</v>
      </c>
      <c r="P484" s="10">
        <f t="shared" si="30"/>
        <v>42447.68854166667</v>
      </c>
      <c r="Q484" s="10">
        <f t="shared" si="31"/>
        <v>42474.398611111108</v>
      </c>
      <c r="R484">
        <f t="shared" si="29"/>
        <v>10</v>
      </c>
      <c r="S484" t="s">
        <v>8310</v>
      </c>
      <c r="T484" t="s">
        <v>8316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50.2</v>
      </c>
      <c r="P485" s="10">
        <f t="shared" si="30"/>
        <v>41242.989259259259</v>
      </c>
      <c r="Q485" s="10">
        <f t="shared" si="31"/>
        <v>41302.989259259259</v>
      </c>
      <c r="R485">
        <f t="shared" si="29"/>
        <v>51.224489795918366</v>
      </c>
      <c r="S485" t="s">
        <v>8310</v>
      </c>
      <c r="T485" t="s">
        <v>8316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0.18625</v>
      </c>
      <c r="P486" s="10">
        <f t="shared" si="30"/>
        <v>42272.731157407405</v>
      </c>
      <c r="Q486" s="10">
        <f t="shared" si="31"/>
        <v>42313.772824074076</v>
      </c>
      <c r="R486">
        <f t="shared" si="29"/>
        <v>13.545454545454545</v>
      </c>
      <c r="S486" t="s">
        <v>8310</v>
      </c>
      <c r="T486" t="s">
        <v>8316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21.906971229845084</v>
      </c>
      <c r="P487" s="10">
        <f t="shared" si="30"/>
        <v>41381.297442129624</v>
      </c>
      <c r="Q487" s="10">
        <f t="shared" si="31"/>
        <v>41411.297442129624</v>
      </c>
      <c r="R487">
        <f t="shared" si="29"/>
        <v>66.520080000000007</v>
      </c>
      <c r="S487" t="s">
        <v>8310</v>
      </c>
      <c r="T487" t="s">
        <v>8316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9.0909090909090905E-3</v>
      </c>
      <c r="P488" s="10">
        <f t="shared" si="30"/>
        <v>41761.734247685185</v>
      </c>
      <c r="Q488" s="10">
        <f t="shared" si="31"/>
        <v>41791.734247685185</v>
      </c>
      <c r="R488">
        <f t="shared" si="29"/>
        <v>50</v>
      </c>
      <c r="S488" t="s">
        <v>8310</v>
      </c>
      <c r="T488" t="s">
        <v>8316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10">
        <f t="shared" si="30"/>
        <v>42669.386504629627</v>
      </c>
      <c r="Q489" s="10">
        <f t="shared" si="31"/>
        <v>42729.428171296291</v>
      </c>
      <c r="R489" t="e">
        <f t="shared" si="29"/>
        <v>#DIV/0!</v>
      </c>
      <c r="S489" t="s">
        <v>8310</v>
      </c>
      <c r="T489" t="s">
        <v>8316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10">
        <f t="shared" si="30"/>
        <v>42713.84606481481</v>
      </c>
      <c r="Q490" s="10">
        <f t="shared" si="31"/>
        <v>42743.84606481481</v>
      </c>
      <c r="R490" t="e">
        <f t="shared" si="29"/>
        <v>#DIV/0!</v>
      </c>
      <c r="S490" t="s">
        <v>8310</v>
      </c>
      <c r="T490" t="s">
        <v>8316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0.28667813379201834</v>
      </c>
      <c r="P491" s="10">
        <f t="shared" si="30"/>
        <v>40882.273333333331</v>
      </c>
      <c r="Q491" s="10">
        <f t="shared" si="31"/>
        <v>40913.272916666661</v>
      </c>
      <c r="R491">
        <f t="shared" si="29"/>
        <v>71.666666666666671</v>
      </c>
      <c r="S491" t="s">
        <v>8310</v>
      </c>
      <c r="T491" t="s">
        <v>8316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10">
        <f t="shared" si="30"/>
        <v>41113.760243055556</v>
      </c>
      <c r="Q492" s="10">
        <f t="shared" si="31"/>
        <v>41143.760243055556</v>
      </c>
      <c r="R492" t="e">
        <f t="shared" si="29"/>
        <v>#DIV/0!</v>
      </c>
      <c r="S492" t="s">
        <v>8310</v>
      </c>
      <c r="T492" t="s">
        <v>8316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10">
        <f t="shared" si="30"/>
        <v>42366.774293981485</v>
      </c>
      <c r="Q493" s="10">
        <f t="shared" si="31"/>
        <v>42396.774293981485</v>
      </c>
      <c r="R493" t="e">
        <f t="shared" si="29"/>
        <v>#DIV/0!</v>
      </c>
      <c r="S493" t="s">
        <v>8310</v>
      </c>
      <c r="T493" t="s">
        <v>8316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10">
        <f t="shared" si="30"/>
        <v>42595.826736111114</v>
      </c>
      <c r="Q494" s="10">
        <f t="shared" si="31"/>
        <v>42655.826736111114</v>
      </c>
      <c r="R494" t="e">
        <f t="shared" si="29"/>
        <v>#DIV/0!</v>
      </c>
      <c r="S494" t="s">
        <v>8310</v>
      </c>
      <c r="T494" t="s">
        <v>8316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10">
        <f t="shared" si="30"/>
        <v>42114.517800925918</v>
      </c>
      <c r="Q495" s="10">
        <f t="shared" si="31"/>
        <v>42144.517800925918</v>
      </c>
      <c r="R495" t="e">
        <f t="shared" si="29"/>
        <v>#DIV/0!</v>
      </c>
      <c r="S495" t="s">
        <v>8310</v>
      </c>
      <c r="T495" t="s">
        <v>8316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0.155</v>
      </c>
      <c r="P496" s="10">
        <f t="shared" si="30"/>
        <v>41799.62228009259</v>
      </c>
      <c r="Q496" s="10">
        <f t="shared" si="31"/>
        <v>41822.916666666664</v>
      </c>
      <c r="R496">
        <f t="shared" si="29"/>
        <v>10.333333333333334</v>
      </c>
      <c r="S496" t="s">
        <v>8310</v>
      </c>
      <c r="T496" t="s">
        <v>8316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10">
        <f t="shared" si="30"/>
        <v>42171.619270833333</v>
      </c>
      <c r="Q497" s="10">
        <f t="shared" si="31"/>
        <v>42201.619270833333</v>
      </c>
      <c r="R497" t="e">
        <f t="shared" si="29"/>
        <v>#DIV/0!</v>
      </c>
      <c r="S497" t="s">
        <v>8310</v>
      </c>
      <c r="T497" t="s">
        <v>8316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1.6666666666666668E-3</v>
      </c>
      <c r="P498" s="10">
        <f t="shared" si="30"/>
        <v>41620.723078703704</v>
      </c>
      <c r="Q498" s="10">
        <f t="shared" si="31"/>
        <v>41680.723078703704</v>
      </c>
      <c r="R498">
        <f t="shared" si="29"/>
        <v>1</v>
      </c>
      <c r="S498" t="s">
        <v>8310</v>
      </c>
      <c r="T498" t="s">
        <v>8316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0.6696428571428571</v>
      </c>
      <c r="P499" s="10">
        <f t="shared" si="30"/>
        <v>41944.829456018517</v>
      </c>
      <c r="Q499" s="10">
        <f t="shared" si="31"/>
        <v>41997.999999999993</v>
      </c>
      <c r="R499">
        <f t="shared" si="29"/>
        <v>10</v>
      </c>
      <c r="S499" t="s">
        <v>8310</v>
      </c>
      <c r="T499" t="s">
        <v>8316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4.5985132395404564</v>
      </c>
      <c r="P500" s="10">
        <f t="shared" si="30"/>
        <v>40858.553807870368</v>
      </c>
      <c r="Q500" s="10">
        <f t="shared" si="31"/>
        <v>40900.553807870368</v>
      </c>
      <c r="R500">
        <f t="shared" si="29"/>
        <v>136.09090909090909</v>
      </c>
      <c r="S500" t="s">
        <v>8310</v>
      </c>
      <c r="T500" t="s">
        <v>8316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9.5500000000000007</v>
      </c>
      <c r="P501" s="10">
        <f t="shared" si="30"/>
        <v>40043.687129629623</v>
      </c>
      <c r="Q501" s="10">
        <f t="shared" si="31"/>
        <v>40098.665972222218</v>
      </c>
      <c r="R501">
        <f t="shared" si="29"/>
        <v>73.461538461538467</v>
      </c>
      <c r="S501" t="s">
        <v>8310</v>
      </c>
      <c r="T501" t="s">
        <v>8316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3.3076923076923079</v>
      </c>
      <c r="P502" s="10">
        <f t="shared" si="30"/>
        <v>40247.677673611113</v>
      </c>
      <c r="Q502" s="10">
        <f t="shared" si="31"/>
        <v>40306.719444444439</v>
      </c>
      <c r="R502">
        <f t="shared" si="29"/>
        <v>53.75</v>
      </c>
      <c r="S502" t="s">
        <v>8310</v>
      </c>
      <c r="T502" t="s">
        <v>8316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10">
        <f t="shared" si="30"/>
        <v>40703.026053240741</v>
      </c>
      <c r="Q503" s="10">
        <f t="shared" si="31"/>
        <v>40733.026053240741</v>
      </c>
      <c r="R503" t="e">
        <f t="shared" si="29"/>
        <v>#DIV/0!</v>
      </c>
      <c r="S503" t="s">
        <v>8310</v>
      </c>
      <c r="T503" t="s">
        <v>8316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1.1499999999999999</v>
      </c>
      <c r="P504" s="10">
        <f t="shared" si="30"/>
        <v>40956.345196759255</v>
      </c>
      <c r="Q504" s="10">
        <f t="shared" si="31"/>
        <v>40986.303530092591</v>
      </c>
      <c r="R504">
        <f t="shared" si="29"/>
        <v>57.5</v>
      </c>
      <c r="S504" t="s">
        <v>8310</v>
      </c>
      <c r="T504" t="s">
        <v>8316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1.7538461538461538</v>
      </c>
      <c r="P505" s="10">
        <f t="shared" si="30"/>
        <v>41991.318321759252</v>
      </c>
      <c r="Q505" s="10">
        <f t="shared" si="31"/>
        <v>42021.318321759252</v>
      </c>
      <c r="R505">
        <f t="shared" si="29"/>
        <v>12.666666666666666</v>
      </c>
      <c r="S505" t="s">
        <v>8310</v>
      </c>
      <c r="T505" t="s">
        <v>8316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1.3673469387755102</v>
      </c>
      <c r="P506" s="10">
        <f t="shared" si="30"/>
        <v>40949.775312499994</v>
      </c>
      <c r="Q506" s="10">
        <f t="shared" si="31"/>
        <v>41009.73364583333</v>
      </c>
      <c r="R506">
        <f t="shared" si="29"/>
        <v>67</v>
      </c>
      <c r="S506" t="s">
        <v>8310</v>
      </c>
      <c r="T506" t="s">
        <v>8316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0.43333333333333329</v>
      </c>
      <c r="P507" s="10">
        <f t="shared" si="30"/>
        <v>42317.889884259253</v>
      </c>
      <c r="Q507" s="10">
        <f t="shared" si="31"/>
        <v>42362.889884259253</v>
      </c>
      <c r="R507">
        <f t="shared" si="29"/>
        <v>3.7142857142857144</v>
      </c>
      <c r="S507" t="s">
        <v>8310</v>
      </c>
      <c r="T507" t="s">
        <v>8316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0.125</v>
      </c>
      <c r="P508" s="10">
        <f t="shared" si="30"/>
        <v>41466.343981481477</v>
      </c>
      <c r="Q508" s="10">
        <f t="shared" si="31"/>
        <v>41496.343981481477</v>
      </c>
      <c r="R508">
        <f t="shared" si="29"/>
        <v>250</v>
      </c>
      <c r="S508" t="s">
        <v>8310</v>
      </c>
      <c r="T508" t="s">
        <v>8316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</v>
      </c>
      <c r="P509" s="10">
        <f t="shared" si="30"/>
        <v>41156.750659722216</v>
      </c>
      <c r="Q509" s="10">
        <f t="shared" si="31"/>
        <v>41201.750659722216</v>
      </c>
      <c r="R509">
        <f t="shared" si="29"/>
        <v>64</v>
      </c>
      <c r="S509" t="s">
        <v>8310</v>
      </c>
      <c r="T509" t="s">
        <v>8316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0.8</v>
      </c>
      <c r="P510" s="10">
        <f t="shared" si="30"/>
        <v>40994.815983796296</v>
      </c>
      <c r="Q510" s="10">
        <f t="shared" si="31"/>
        <v>41054.384722222218</v>
      </c>
      <c r="R510">
        <f t="shared" si="29"/>
        <v>133.33333333333334</v>
      </c>
      <c r="S510" t="s">
        <v>8310</v>
      </c>
      <c r="T510" t="s">
        <v>8316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0.2</v>
      </c>
      <c r="P511" s="10">
        <f t="shared" si="30"/>
        <v>42153.423263888886</v>
      </c>
      <c r="Q511" s="10">
        <f t="shared" si="31"/>
        <v>42183.423263888886</v>
      </c>
      <c r="R511">
        <f t="shared" si="29"/>
        <v>10</v>
      </c>
      <c r="S511" t="s">
        <v>8310</v>
      </c>
      <c r="T511" t="s">
        <v>8316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10">
        <f t="shared" si="30"/>
        <v>42399.968043981477</v>
      </c>
      <c r="Q512" s="10">
        <f t="shared" si="31"/>
        <v>42429.968043981477</v>
      </c>
      <c r="R512" t="e">
        <f t="shared" si="29"/>
        <v>#DIV/0!</v>
      </c>
      <c r="S512" t="s">
        <v>8310</v>
      </c>
      <c r="T512" t="s">
        <v>8316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3</v>
      </c>
      <c r="P513" s="10">
        <f t="shared" si="30"/>
        <v>41340.09469907407</v>
      </c>
      <c r="Q513" s="10">
        <f t="shared" si="31"/>
        <v>41370.053032407406</v>
      </c>
      <c r="R513">
        <f t="shared" si="29"/>
        <v>30</v>
      </c>
      <c r="S513" t="s">
        <v>8310</v>
      </c>
      <c r="T513" t="s">
        <v>8316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ref="O514:O577" si="32">(E514/D514)*100</f>
        <v>0.13749999999999998</v>
      </c>
      <c r="P514" s="10">
        <f t="shared" si="30"/>
        <v>42649.533877314818</v>
      </c>
      <c r="Q514" s="10">
        <f t="shared" si="31"/>
        <v>42694.575543981475</v>
      </c>
      <c r="R514">
        <f t="shared" ref="R514:R577" si="33">E514/L514</f>
        <v>5.5</v>
      </c>
      <c r="S514" t="s">
        <v>8310</v>
      </c>
      <c r="T514" t="s">
        <v>8316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si="32"/>
        <v>13.923999999999999</v>
      </c>
      <c r="P515" s="10">
        <f t="shared" ref="P515:P578" si="34">(((J515/60)/60)/24)+DATE(1970,1,1)+(-5/24)</f>
        <v>42552.445659722223</v>
      </c>
      <c r="Q515" s="10">
        <f t="shared" ref="Q515:Q578" si="35">(((I515/60)/60)/24)+DATE(1970,1,1)+(-5/24)</f>
        <v>42597.083333333336</v>
      </c>
      <c r="R515">
        <f t="shared" si="33"/>
        <v>102.38235294117646</v>
      </c>
      <c r="S515" t="s">
        <v>8310</v>
      </c>
      <c r="T515" t="s">
        <v>8316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3.3333333333333335</v>
      </c>
      <c r="P516" s="10">
        <f t="shared" si="34"/>
        <v>41830.405636574069</v>
      </c>
      <c r="Q516" s="10">
        <f t="shared" si="35"/>
        <v>41860.405636574069</v>
      </c>
      <c r="R516">
        <f t="shared" si="33"/>
        <v>16.666666666666668</v>
      </c>
      <c r="S516" t="s">
        <v>8310</v>
      </c>
      <c r="T516" t="s">
        <v>8316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25.41340206185567</v>
      </c>
      <c r="P517" s="10">
        <f t="shared" si="34"/>
        <v>42327.282418981478</v>
      </c>
      <c r="Q517" s="10">
        <f t="shared" si="35"/>
        <v>42367.282418981478</v>
      </c>
      <c r="R517">
        <f t="shared" si="33"/>
        <v>725.02941176470586</v>
      </c>
      <c r="S517" t="s">
        <v>8310</v>
      </c>
      <c r="T517" t="s">
        <v>8316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10">
        <f t="shared" si="34"/>
        <v>42091.570370370369</v>
      </c>
      <c r="Q518" s="10">
        <f t="shared" si="35"/>
        <v>42151.570370370369</v>
      </c>
      <c r="R518" t="e">
        <f t="shared" si="33"/>
        <v>#DIV/0!</v>
      </c>
      <c r="S518" t="s">
        <v>8310</v>
      </c>
      <c r="T518" t="s">
        <v>8316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</v>
      </c>
      <c r="P519" s="10">
        <f t="shared" si="34"/>
        <v>42738.406956018516</v>
      </c>
      <c r="Q519" s="10">
        <f t="shared" si="35"/>
        <v>42768.406956018516</v>
      </c>
      <c r="R519">
        <f t="shared" si="33"/>
        <v>68.333333333333329</v>
      </c>
      <c r="S519" t="s">
        <v>8310</v>
      </c>
      <c r="T519" t="s">
        <v>8316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10">
        <f t="shared" si="34"/>
        <v>42223.407685185179</v>
      </c>
      <c r="Q520" s="10">
        <f t="shared" si="35"/>
        <v>42253.406944444439</v>
      </c>
      <c r="R520" t="e">
        <f t="shared" si="33"/>
        <v>#DIV/0!</v>
      </c>
      <c r="S520" t="s">
        <v>8310</v>
      </c>
      <c r="T520" t="s">
        <v>8316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22.881426547787683</v>
      </c>
      <c r="P521" s="10">
        <f t="shared" si="34"/>
        <v>41218.183113425926</v>
      </c>
      <c r="Q521" s="10">
        <f t="shared" si="35"/>
        <v>41248.183113425926</v>
      </c>
      <c r="R521">
        <f t="shared" si="33"/>
        <v>39.228571428571428</v>
      </c>
      <c r="S521" t="s">
        <v>8310</v>
      </c>
      <c r="T521" t="s">
        <v>8316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102.1</v>
      </c>
      <c r="P522" s="10">
        <f t="shared" si="34"/>
        <v>42318.493761574071</v>
      </c>
      <c r="Q522" s="10">
        <f t="shared" si="35"/>
        <v>42348.493761574071</v>
      </c>
      <c r="R522">
        <f t="shared" si="33"/>
        <v>150.14705882352942</v>
      </c>
      <c r="S522" t="s">
        <v>8317</v>
      </c>
      <c r="T522" t="s">
        <v>8318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104.64</v>
      </c>
      <c r="P523" s="10">
        <f t="shared" si="34"/>
        <v>42645.884479166663</v>
      </c>
      <c r="Q523" s="10">
        <f t="shared" si="35"/>
        <v>42674.999305555553</v>
      </c>
      <c r="R523">
        <f t="shared" si="33"/>
        <v>93.428571428571431</v>
      </c>
      <c r="S523" t="s">
        <v>8317</v>
      </c>
      <c r="T523" t="s">
        <v>8318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114.66666666666667</v>
      </c>
      <c r="P524" s="10">
        <f t="shared" si="34"/>
        <v>42429.832465277774</v>
      </c>
      <c r="Q524" s="10">
        <f t="shared" si="35"/>
        <v>42449.790798611109</v>
      </c>
      <c r="R524">
        <f t="shared" si="33"/>
        <v>110.96774193548387</v>
      </c>
      <c r="S524" t="s">
        <v>8317</v>
      </c>
      <c r="T524" t="s">
        <v>8318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120.6</v>
      </c>
      <c r="P525" s="10">
        <f t="shared" si="34"/>
        <v>42237.924490740734</v>
      </c>
      <c r="Q525" s="10">
        <f t="shared" si="35"/>
        <v>42267.924490740734</v>
      </c>
      <c r="R525">
        <f t="shared" si="33"/>
        <v>71.785714285714292</v>
      </c>
      <c r="S525" t="s">
        <v>8317</v>
      </c>
      <c r="T525" t="s">
        <v>8318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108.67285714285715</v>
      </c>
      <c r="P526" s="10">
        <f t="shared" si="34"/>
        <v>42492.508900462963</v>
      </c>
      <c r="Q526" s="10">
        <f t="shared" si="35"/>
        <v>42522.508900462963</v>
      </c>
      <c r="R526">
        <f t="shared" si="33"/>
        <v>29.258076923076924</v>
      </c>
      <c r="S526" t="s">
        <v>8317</v>
      </c>
      <c r="T526" t="s">
        <v>8318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100</v>
      </c>
      <c r="P527" s="10">
        <f t="shared" si="34"/>
        <v>41850.192604166667</v>
      </c>
      <c r="Q527" s="10">
        <f t="shared" si="35"/>
        <v>41895.192604166667</v>
      </c>
      <c r="R527">
        <f t="shared" si="33"/>
        <v>1000</v>
      </c>
      <c r="S527" t="s">
        <v>8317</v>
      </c>
      <c r="T527" t="s">
        <v>8318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113.99999999999999</v>
      </c>
      <c r="P528" s="10">
        <f t="shared" si="34"/>
        <v>42192.383611111109</v>
      </c>
      <c r="Q528" s="10">
        <f t="shared" si="35"/>
        <v>42223.499999999993</v>
      </c>
      <c r="R528">
        <f t="shared" si="33"/>
        <v>74.347826086956516</v>
      </c>
      <c r="S528" t="s">
        <v>8317</v>
      </c>
      <c r="T528" t="s">
        <v>8318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100.85</v>
      </c>
      <c r="P529" s="10">
        <f t="shared" si="34"/>
        <v>42752.997291666667</v>
      </c>
      <c r="Q529" s="10">
        <f t="shared" si="35"/>
        <v>42783.461805555555</v>
      </c>
      <c r="R529">
        <f t="shared" si="33"/>
        <v>63.829113924050631</v>
      </c>
      <c r="S529" t="s">
        <v>8317</v>
      </c>
      <c r="T529" t="s">
        <v>8318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115.65217391304347</v>
      </c>
      <c r="P530" s="10">
        <f t="shared" si="34"/>
        <v>42155.71188657407</v>
      </c>
      <c r="Q530" s="10">
        <f t="shared" si="35"/>
        <v>42176.680555555555</v>
      </c>
      <c r="R530">
        <f t="shared" si="33"/>
        <v>44.333333333333336</v>
      </c>
      <c r="S530" t="s">
        <v>8317</v>
      </c>
      <c r="T530" t="s">
        <v>8318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130.41666666666666</v>
      </c>
      <c r="P531" s="10">
        <f t="shared" si="34"/>
        <v>42724.822847222218</v>
      </c>
      <c r="Q531" s="10">
        <f t="shared" si="35"/>
        <v>42745.999999999993</v>
      </c>
      <c r="R531">
        <f t="shared" si="33"/>
        <v>86.944444444444443</v>
      </c>
      <c r="S531" t="s">
        <v>8317</v>
      </c>
      <c r="T531" t="s">
        <v>8318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107.78267254038178</v>
      </c>
      <c r="P532" s="10">
        <f t="shared" si="34"/>
        <v>42157.382731481477</v>
      </c>
      <c r="Q532" s="10">
        <f t="shared" si="35"/>
        <v>42178.874999999993</v>
      </c>
      <c r="R532">
        <f t="shared" si="33"/>
        <v>126.55172413793103</v>
      </c>
      <c r="S532" t="s">
        <v>8317</v>
      </c>
      <c r="T532" t="s">
        <v>8318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100</v>
      </c>
      <c r="P533" s="10">
        <f t="shared" si="34"/>
        <v>42675.856817129628</v>
      </c>
      <c r="Q533" s="10">
        <f t="shared" si="35"/>
        <v>42721.082638888889</v>
      </c>
      <c r="R533">
        <f t="shared" si="33"/>
        <v>129.03225806451613</v>
      </c>
      <c r="S533" t="s">
        <v>8317</v>
      </c>
      <c r="T533" t="s">
        <v>8318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123.25</v>
      </c>
      <c r="P534" s="10">
        <f t="shared" si="34"/>
        <v>42472.798703703702</v>
      </c>
      <c r="Q534" s="10">
        <f t="shared" si="35"/>
        <v>42502.798703703702</v>
      </c>
      <c r="R534">
        <f t="shared" si="33"/>
        <v>71.242774566473983</v>
      </c>
      <c r="S534" t="s">
        <v>8317</v>
      </c>
      <c r="T534" t="s">
        <v>8318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100.2</v>
      </c>
      <c r="P535" s="10">
        <f t="shared" si="34"/>
        <v>42482.226446759254</v>
      </c>
      <c r="Q535" s="10">
        <f t="shared" si="35"/>
        <v>42506.226446759254</v>
      </c>
      <c r="R535">
        <f t="shared" si="33"/>
        <v>117.88235294117646</v>
      </c>
      <c r="S535" t="s">
        <v>8317</v>
      </c>
      <c r="T535" t="s">
        <v>8318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104.66666666666666</v>
      </c>
      <c r="P536" s="10">
        <f t="shared" si="34"/>
        <v>42270.602662037032</v>
      </c>
      <c r="Q536" s="10">
        <f t="shared" si="35"/>
        <v>42309.749999999993</v>
      </c>
      <c r="R536">
        <f t="shared" si="33"/>
        <v>327.08333333333331</v>
      </c>
      <c r="S536" t="s">
        <v>8317</v>
      </c>
      <c r="T536" t="s">
        <v>8318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102.49999999999999</v>
      </c>
      <c r="P537" s="10">
        <f t="shared" si="34"/>
        <v>42711.336863425917</v>
      </c>
      <c r="Q537" s="10">
        <f t="shared" si="35"/>
        <v>42741.336863425917</v>
      </c>
      <c r="R537">
        <f t="shared" si="33"/>
        <v>34.745762711864408</v>
      </c>
      <c r="S537" t="s">
        <v>8317</v>
      </c>
      <c r="T537" t="s">
        <v>8318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118.25757575757576</v>
      </c>
      <c r="P538" s="10">
        <f t="shared" si="34"/>
        <v>42179.136655092596</v>
      </c>
      <c r="Q538" s="10">
        <f t="shared" si="35"/>
        <v>42219.541666666664</v>
      </c>
      <c r="R538">
        <f t="shared" si="33"/>
        <v>100.06410256410257</v>
      </c>
      <c r="S538" t="s">
        <v>8317</v>
      </c>
      <c r="T538" t="s">
        <v>8318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120.5</v>
      </c>
      <c r="P539" s="10">
        <f t="shared" si="34"/>
        <v>42282.560081018521</v>
      </c>
      <c r="Q539" s="10">
        <f t="shared" si="35"/>
        <v>42312.601747685178</v>
      </c>
      <c r="R539">
        <f t="shared" si="33"/>
        <v>40.847457627118644</v>
      </c>
      <c r="S539" t="s">
        <v>8317</v>
      </c>
      <c r="T539" t="s">
        <v>8318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302.42</v>
      </c>
      <c r="P540" s="10">
        <f t="shared" si="34"/>
        <v>42473.586377314808</v>
      </c>
      <c r="Q540" s="10">
        <f t="shared" si="35"/>
        <v>42503.586377314808</v>
      </c>
      <c r="R540">
        <f t="shared" si="33"/>
        <v>252.01666666666668</v>
      </c>
      <c r="S540" t="s">
        <v>8317</v>
      </c>
      <c r="T540" t="s">
        <v>8318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100.64400000000001</v>
      </c>
      <c r="P541" s="10">
        <f t="shared" si="34"/>
        <v>42534.841516203705</v>
      </c>
      <c r="Q541" s="10">
        <f t="shared" si="35"/>
        <v>42555.841516203705</v>
      </c>
      <c r="R541">
        <f t="shared" si="33"/>
        <v>25.161000000000001</v>
      </c>
      <c r="S541" t="s">
        <v>8317</v>
      </c>
      <c r="T541" t="s">
        <v>8318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6.6666666666666671E-3</v>
      </c>
      <c r="P542" s="10">
        <f t="shared" si="34"/>
        <v>42009.608865740738</v>
      </c>
      <c r="Q542" s="10">
        <f t="shared" si="35"/>
        <v>42039.608865740738</v>
      </c>
      <c r="R542">
        <f t="shared" si="33"/>
        <v>1</v>
      </c>
      <c r="S542" t="s">
        <v>8319</v>
      </c>
      <c r="T542" t="s">
        <v>8320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0.55555555555555558</v>
      </c>
      <c r="P543" s="10">
        <f t="shared" si="34"/>
        <v>42275.838356481479</v>
      </c>
      <c r="Q543" s="10">
        <f t="shared" si="35"/>
        <v>42305.838356481479</v>
      </c>
      <c r="R543">
        <f t="shared" si="33"/>
        <v>25</v>
      </c>
      <c r="S543" t="s">
        <v>8319</v>
      </c>
      <c r="T543" t="s">
        <v>8320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3.9999999999999996E-4</v>
      </c>
      <c r="P544" s="10">
        <f t="shared" si="34"/>
        <v>42433.529120370367</v>
      </c>
      <c r="Q544" s="10">
        <f t="shared" si="35"/>
        <v>42493.487453703703</v>
      </c>
      <c r="R544">
        <f t="shared" si="33"/>
        <v>1</v>
      </c>
      <c r="S544" t="s">
        <v>8319</v>
      </c>
      <c r="T544" t="s">
        <v>8320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0.31818181818181818</v>
      </c>
      <c r="P545" s="10">
        <f t="shared" si="34"/>
        <v>41913.88381944444</v>
      </c>
      <c r="Q545" s="10">
        <f t="shared" si="35"/>
        <v>41943.88381944444</v>
      </c>
      <c r="R545">
        <f t="shared" si="33"/>
        <v>35</v>
      </c>
      <c r="S545" t="s">
        <v>8319</v>
      </c>
      <c r="T545" t="s">
        <v>8320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</v>
      </c>
      <c r="P546" s="10">
        <f t="shared" si="34"/>
        <v>42525.448611111111</v>
      </c>
      <c r="Q546" s="10">
        <f t="shared" si="35"/>
        <v>42555.448611111111</v>
      </c>
      <c r="R546">
        <f t="shared" si="33"/>
        <v>3</v>
      </c>
      <c r="S546" t="s">
        <v>8319</v>
      </c>
      <c r="T546" t="s">
        <v>8320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27.383999999999997</v>
      </c>
      <c r="P547" s="10">
        <f t="shared" si="34"/>
        <v>42283.38413194444</v>
      </c>
      <c r="Q547" s="10">
        <f t="shared" si="35"/>
        <v>42323.425798611112</v>
      </c>
      <c r="R547">
        <f t="shared" si="33"/>
        <v>402.70588235294116</v>
      </c>
      <c r="S547" t="s">
        <v>8319</v>
      </c>
      <c r="T547" t="s">
        <v>8320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8.666666666666667E-2</v>
      </c>
      <c r="P548" s="10">
        <f t="shared" si="34"/>
        <v>42249.459664351853</v>
      </c>
      <c r="Q548" s="10">
        <f t="shared" si="35"/>
        <v>42294.459664351853</v>
      </c>
      <c r="R548">
        <f t="shared" si="33"/>
        <v>26</v>
      </c>
      <c r="S548" t="s">
        <v>8319</v>
      </c>
      <c r="T548" t="s">
        <v>8320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10">
        <f t="shared" si="34"/>
        <v>42380.488009259258</v>
      </c>
      <c r="Q549" s="10">
        <f t="shared" si="35"/>
        <v>42410.488009259258</v>
      </c>
      <c r="R549" t="e">
        <f t="shared" si="33"/>
        <v>#DIV/0!</v>
      </c>
      <c r="S549" t="s">
        <v>8319</v>
      </c>
      <c r="T549" t="s">
        <v>8320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0.09</v>
      </c>
      <c r="P550" s="10">
        <f t="shared" si="34"/>
        <v>42276.695</v>
      </c>
      <c r="Q550" s="10">
        <f t="shared" si="35"/>
        <v>42306.695</v>
      </c>
      <c r="R550">
        <f t="shared" si="33"/>
        <v>9</v>
      </c>
      <c r="S550" t="s">
        <v>8319</v>
      </c>
      <c r="T550" t="s">
        <v>8320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</v>
      </c>
      <c r="P551" s="10">
        <f t="shared" si="34"/>
        <v>42163.428495370368</v>
      </c>
      <c r="Q551" s="10">
        <f t="shared" si="35"/>
        <v>42193.428495370368</v>
      </c>
      <c r="R551">
        <f t="shared" si="33"/>
        <v>8.5</v>
      </c>
      <c r="S551" t="s">
        <v>8319</v>
      </c>
      <c r="T551" t="s">
        <v>8320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0.70000000000000007</v>
      </c>
      <c r="P552" s="10">
        <f t="shared" si="34"/>
        <v>42753.47042824074</v>
      </c>
      <c r="Q552" s="10">
        <f t="shared" si="35"/>
        <v>42765.999999999993</v>
      </c>
      <c r="R552">
        <f t="shared" si="33"/>
        <v>8.75</v>
      </c>
      <c r="S552" t="s">
        <v>8319</v>
      </c>
      <c r="T552" t="s">
        <v>8320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5.0413333333333332</v>
      </c>
      <c r="P553" s="10">
        <f t="shared" si="34"/>
        <v>42173.067407407405</v>
      </c>
      <c r="Q553" s="10">
        <f t="shared" si="35"/>
        <v>42217.536805555552</v>
      </c>
      <c r="R553">
        <f t="shared" si="33"/>
        <v>135.03571428571428</v>
      </c>
      <c r="S553" t="s">
        <v>8319</v>
      </c>
      <c r="T553" t="s">
        <v>8320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10">
        <f t="shared" si="34"/>
        <v>42318.408518518518</v>
      </c>
      <c r="Q554" s="10">
        <f t="shared" si="35"/>
        <v>42378.408518518518</v>
      </c>
      <c r="R554" t="e">
        <f t="shared" si="33"/>
        <v>#DIV/0!</v>
      </c>
      <c r="S554" t="s">
        <v>8319</v>
      </c>
      <c r="T554" t="s">
        <v>8320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0.49199999999999999</v>
      </c>
      <c r="P555" s="10">
        <f t="shared" si="34"/>
        <v>41927.511469907404</v>
      </c>
      <c r="Q555" s="10">
        <f t="shared" si="35"/>
        <v>41957.553136574068</v>
      </c>
      <c r="R555">
        <f t="shared" si="33"/>
        <v>20.5</v>
      </c>
      <c r="S555" t="s">
        <v>8319</v>
      </c>
      <c r="T555" t="s">
        <v>8320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36.589147286821706</v>
      </c>
      <c r="P556" s="10">
        <f t="shared" si="34"/>
        <v>41901.476527777777</v>
      </c>
      <c r="Q556" s="10">
        <f t="shared" si="35"/>
        <v>41931.476527777777</v>
      </c>
      <c r="R556">
        <f t="shared" si="33"/>
        <v>64.36363636363636</v>
      </c>
      <c r="S556" t="s">
        <v>8319</v>
      </c>
      <c r="T556" t="s">
        <v>8320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10">
        <f t="shared" si="34"/>
        <v>42503.145173611112</v>
      </c>
      <c r="Q557" s="10">
        <f t="shared" si="35"/>
        <v>42533.145173611112</v>
      </c>
      <c r="R557" t="e">
        <f t="shared" si="33"/>
        <v>#DIV/0!</v>
      </c>
      <c r="S557" t="s">
        <v>8319</v>
      </c>
      <c r="T557" t="s">
        <v>8320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</v>
      </c>
      <c r="P558" s="10">
        <f t="shared" si="34"/>
        <v>42345.651817129627</v>
      </c>
      <c r="Q558" s="10">
        <f t="shared" si="35"/>
        <v>42375.651817129627</v>
      </c>
      <c r="R558">
        <f t="shared" si="33"/>
        <v>200</v>
      </c>
      <c r="S558" t="s">
        <v>8319</v>
      </c>
      <c r="T558" t="s">
        <v>8320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0.91066666666666674</v>
      </c>
      <c r="P559" s="10">
        <f t="shared" si="34"/>
        <v>42676.733831018515</v>
      </c>
      <c r="Q559" s="10">
        <f t="shared" si="35"/>
        <v>42706.775497685179</v>
      </c>
      <c r="R559">
        <f t="shared" si="33"/>
        <v>68.3</v>
      </c>
      <c r="S559" t="s">
        <v>8319</v>
      </c>
      <c r="T559" t="s">
        <v>8320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10">
        <f t="shared" si="34"/>
        <v>42057.674826388888</v>
      </c>
      <c r="Q560" s="10">
        <f t="shared" si="35"/>
        <v>42087.633159722223</v>
      </c>
      <c r="R560" t="e">
        <f t="shared" si="33"/>
        <v>#DIV/0!</v>
      </c>
      <c r="S560" t="s">
        <v>8319</v>
      </c>
      <c r="T560" t="s">
        <v>8320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2.0833333333333336E-2</v>
      </c>
      <c r="P561" s="10">
        <f t="shared" si="34"/>
        <v>42321.074768518512</v>
      </c>
      <c r="Q561" s="10">
        <f t="shared" si="35"/>
        <v>42351.074768518512</v>
      </c>
      <c r="R561">
        <f t="shared" si="33"/>
        <v>50</v>
      </c>
      <c r="S561" t="s">
        <v>8319</v>
      </c>
      <c r="T561" t="s">
        <v>8320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1.2E-2</v>
      </c>
      <c r="P562" s="10">
        <f t="shared" si="34"/>
        <v>41960.563020833331</v>
      </c>
      <c r="Q562" s="10">
        <f t="shared" si="35"/>
        <v>41990.563020833331</v>
      </c>
      <c r="R562">
        <f t="shared" si="33"/>
        <v>4</v>
      </c>
      <c r="S562" t="s">
        <v>8319</v>
      </c>
      <c r="T562" t="s">
        <v>8320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0.36666666666666664</v>
      </c>
      <c r="P563" s="10">
        <f t="shared" si="34"/>
        <v>42268.450381944444</v>
      </c>
      <c r="Q563" s="10">
        <f t="shared" si="35"/>
        <v>42303.450381944444</v>
      </c>
      <c r="R563">
        <f t="shared" si="33"/>
        <v>27.5</v>
      </c>
      <c r="S563" t="s">
        <v>8319</v>
      </c>
      <c r="T563" t="s">
        <v>8320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10">
        <f t="shared" si="34"/>
        <v>42692.18072916667</v>
      </c>
      <c r="Q564" s="10">
        <f t="shared" si="35"/>
        <v>42722.18072916667</v>
      </c>
      <c r="R564" t="e">
        <f t="shared" si="33"/>
        <v>#DIV/0!</v>
      </c>
      <c r="S564" t="s">
        <v>8319</v>
      </c>
      <c r="T564" t="s">
        <v>8320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9.0666666666666659E-2</v>
      </c>
      <c r="P565" s="10">
        <f t="shared" si="34"/>
        <v>42021.861655092587</v>
      </c>
      <c r="Q565" s="10">
        <f t="shared" si="35"/>
        <v>42051.861655092587</v>
      </c>
      <c r="R565">
        <f t="shared" si="33"/>
        <v>34</v>
      </c>
      <c r="S565" t="s">
        <v>8319</v>
      </c>
      <c r="T565" t="s">
        <v>8320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5.5555555555555558E-3</v>
      </c>
      <c r="P566" s="10">
        <f t="shared" si="34"/>
        <v>42411.734664351847</v>
      </c>
      <c r="Q566" s="10">
        <f t="shared" si="35"/>
        <v>42441.734664351847</v>
      </c>
      <c r="R566">
        <f t="shared" si="33"/>
        <v>1</v>
      </c>
      <c r="S566" t="s">
        <v>8319</v>
      </c>
      <c r="T566" t="s">
        <v>8320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10">
        <f t="shared" si="34"/>
        <v>42165.576956018522</v>
      </c>
      <c r="Q567" s="10">
        <f t="shared" si="35"/>
        <v>42195.576956018522</v>
      </c>
      <c r="R567" t="e">
        <f t="shared" si="33"/>
        <v>#DIV/0!</v>
      </c>
      <c r="S567" t="s">
        <v>8319</v>
      </c>
      <c r="T567" t="s">
        <v>8320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0.02</v>
      </c>
      <c r="P568" s="10">
        <f t="shared" si="34"/>
        <v>42535.476076388884</v>
      </c>
      <c r="Q568" s="10">
        <f t="shared" si="35"/>
        <v>42565.476076388884</v>
      </c>
      <c r="R568">
        <f t="shared" si="33"/>
        <v>1</v>
      </c>
      <c r="S568" t="s">
        <v>8319</v>
      </c>
      <c r="T568" t="s">
        <v>8320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10">
        <f t="shared" si="34"/>
        <v>41975.634189814817</v>
      </c>
      <c r="Q569" s="10">
        <f t="shared" si="35"/>
        <v>42005.634189814817</v>
      </c>
      <c r="R569" t="e">
        <f t="shared" si="33"/>
        <v>#DIV/0!</v>
      </c>
      <c r="S569" t="s">
        <v>8319</v>
      </c>
      <c r="T569" t="s">
        <v>8320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1</v>
      </c>
      <c r="P570" s="10">
        <f t="shared" si="34"/>
        <v>42348.713229166664</v>
      </c>
      <c r="Q570" s="10">
        <f t="shared" si="35"/>
        <v>42385.249999999993</v>
      </c>
      <c r="R570">
        <f t="shared" si="33"/>
        <v>49</v>
      </c>
      <c r="S570" t="s">
        <v>8319</v>
      </c>
      <c r="T570" t="s">
        <v>8320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0.8</v>
      </c>
      <c r="P571" s="10">
        <f t="shared" si="34"/>
        <v>42340.639027777775</v>
      </c>
      <c r="Q571" s="10">
        <f t="shared" si="35"/>
        <v>42370.639027777775</v>
      </c>
      <c r="R571">
        <f t="shared" si="33"/>
        <v>20</v>
      </c>
      <c r="S571" t="s">
        <v>8319</v>
      </c>
      <c r="T571" t="s">
        <v>8320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0.16705882352941176</v>
      </c>
      <c r="P572" s="10">
        <f t="shared" si="34"/>
        <v>42388.589918981481</v>
      </c>
      <c r="Q572" s="10">
        <f t="shared" si="35"/>
        <v>42418.589918981481</v>
      </c>
      <c r="R572">
        <f t="shared" si="33"/>
        <v>142</v>
      </c>
      <c r="S572" t="s">
        <v>8319</v>
      </c>
      <c r="T572" t="s">
        <v>8320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0.42399999999999999</v>
      </c>
      <c r="P573" s="10">
        <f t="shared" si="34"/>
        <v>42192.607905092591</v>
      </c>
      <c r="Q573" s="10">
        <f t="shared" si="35"/>
        <v>42211.957638888889</v>
      </c>
      <c r="R573">
        <f t="shared" si="33"/>
        <v>53</v>
      </c>
      <c r="S573" t="s">
        <v>8319</v>
      </c>
      <c r="T573" t="s">
        <v>8320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10">
        <f t="shared" si="34"/>
        <v>42282.507962962954</v>
      </c>
      <c r="Q574" s="10">
        <f t="shared" si="35"/>
        <v>42312.549629629626</v>
      </c>
      <c r="R574" t="e">
        <f t="shared" si="33"/>
        <v>#DIV/0!</v>
      </c>
      <c r="S574" t="s">
        <v>8319</v>
      </c>
      <c r="T574" t="s">
        <v>8320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0.38925389253892539</v>
      </c>
      <c r="P575" s="10">
        <f t="shared" si="34"/>
        <v>41962.841793981475</v>
      </c>
      <c r="Q575" s="10">
        <f t="shared" si="35"/>
        <v>42021.841666666667</v>
      </c>
      <c r="R575">
        <f t="shared" si="33"/>
        <v>38.444444444444443</v>
      </c>
      <c r="S575" t="s">
        <v>8319</v>
      </c>
      <c r="T575" t="s">
        <v>8320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0.7155635062611807</v>
      </c>
      <c r="P576" s="10">
        <f t="shared" si="34"/>
        <v>42632.235034722216</v>
      </c>
      <c r="Q576" s="10">
        <f t="shared" si="35"/>
        <v>42662.235034722216</v>
      </c>
      <c r="R576">
        <f t="shared" si="33"/>
        <v>20</v>
      </c>
      <c r="S576" t="s">
        <v>8319</v>
      </c>
      <c r="T576" t="s">
        <v>8320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0.43166666666666664</v>
      </c>
      <c r="P577" s="10">
        <f t="shared" si="34"/>
        <v>42138.484293981477</v>
      </c>
      <c r="Q577" s="10">
        <f t="shared" si="35"/>
        <v>42168.484293981477</v>
      </c>
      <c r="R577">
        <f t="shared" si="33"/>
        <v>64.75</v>
      </c>
      <c r="S577" t="s">
        <v>8319</v>
      </c>
      <c r="T577" t="s">
        <v>8320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ref="O578:O641" si="36">(E578/D578)*100</f>
        <v>1.25E-3</v>
      </c>
      <c r="P578" s="10">
        <f t="shared" si="34"/>
        <v>42031.263333333329</v>
      </c>
      <c r="Q578" s="10">
        <f t="shared" si="35"/>
        <v>42091.221666666665</v>
      </c>
      <c r="R578">
        <f t="shared" ref="R578:R641" si="37">E578/L578</f>
        <v>1</v>
      </c>
      <c r="S578" t="s">
        <v>8319</v>
      </c>
      <c r="T578" t="s">
        <v>8320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si="36"/>
        <v>0.2</v>
      </c>
      <c r="P579" s="10">
        <f t="shared" ref="P579:P642" si="38">(((J579/60)/60)/24)+DATE(1970,1,1)+(-5/24)</f>
        <v>42450.380810185183</v>
      </c>
      <c r="Q579" s="10">
        <f t="shared" ref="Q579:Q642" si="39">(((I579/60)/60)/24)+DATE(1970,1,1)+(-5/24)</f>
        <v>42510.380810185183</v>
      </c>
      <c r="R579">
        <f t="shared" si="37"/>
        <v>10</v>
      </c>
      <c r="S579" t="s">
        <v>8319</v>
      </c>
      <c r="T579" t="s">
        <v>8320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1.12E-2</v>
      </c>
      <c r="P580" s="10">
        <f t="shared" si="38"/>
        <v>42230.370289351849</v>
      </c>
      <c r="Q580" s="10">
        <f t="shared" si="39"/>
        <v>42254.370289351849</v>
      </c>
      <c r="R580">
        <f t="shared" si="37"/>
        <v>2</v>
      </c>
      <c r="S580" t="s">
        <v>8319</v>
      </c>
      <c r="T580" t="s">
        <v>8320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1.4583333333333333</v>
      </c>
      <c r="P581" s="10">
        <f t="shared" si="38"/>
        <v>41968.643784722219</v>
      </c>
      <c r="Q581" s="10">
        <f t="shared" si="39"/>
        <v>41998.643784722219</v>
      </c>
      <c r="R581">
        <f t="shared" si="37"/>
        <v>35</v>
      </c>
      <c r="S581" t="s">
        <v>8319</v>
      </c>
      <c r="T581" t="s">
        <v>8320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3.3333333333333333E-2</v>
      </c>
      <c r="P582" s="10">
        <f t="shared" si="38"/>
        <v>42605.699849537035</v>
      </c>
      <c r="Q582" s="10">
        <f t="shared" si="39"/>
        <v>42635.699849537035</v>
      </c>
      <c r="R582">
        <f t="shared" si="37"/>
        <v>1</v>
      </c>
      <c r="S582" t="s">
        <v>8319</v>
      </c>
      <c r="T582" t="s">
        <v>8320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10">
        <f t="shared" si="38"/>
        <v>42187.804444444446</v>
      </c>
      <c r="Q583" s="10">
        <f t="shared" si="39"/>
        <v>42217.804444444446</v>
      </c>
      <c r="R583" t="e">
        <f t="shared" si="37"/>
        <v>#DIV/0!</v>
      </c>
      <c r="S583" t="s">
        <v>8319</v>
      </c>
      <c r="T583" t="s">
        <v>8320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10">
        <f t="shared" si="38"/>
        <v>42055.531469907401</v>
      </c>
      <c r="Q584" s="10">
        <f t="shared" si="39"/>
        <v>42078.541666666664</v>
      </c>
      <c r="R584" t="e">
        <f t="shared" si="37"/>
        <v>#DIV/0!</v>
      </c>
      <c r="S584" t="s">
        <v>8319</v>
      </c>
      <c r="T584" t="s">
        <v>8320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1.1111111111111112E-2</v>
      </c>
      <c r="P585" s="10">
        <f t="shared" si="38"/>
        <v>42052.730173611104</v>
      </c>
      <c r="Q585" s="10">
        <f t="shared" si="39"/>
        <v>42082.688506944447</v>
      </c>
      <c r="R585">
        <f t="shared" si="37"/>
        <v>1</v>
      </c>
      <c r="S585" t="s">
        <v>8319</v>
      </c>
      <c r="T585" t="s">
        <v>8320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1</v>
      </c>
      <c r="P586" s="10">
        <f t="shared" si="38"/>
        <v>42049.508287037032</v>
      </c>
      <c r="Q586" s="10">
        <f t="shared" si="39"/>
        <v>42079.466620370367</v>
      </c>
      <c r="R586">
        <f t="shared" si="37"/>
        <v>5</v>
      </c>
      <c r="S586" t="s">
        <v>8319</v>
      </c>
      <c r="T586" t="s">
        <v>8320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10">
        <f t="shared" si="38"/>
        <v>42283.182604166665</v>
      </c>
      <c r="Q587" s="10">
        <f t="shared" si="39"/>
        <v>42338.791666666664</v>
      </c>
      <c r="R587" t="e">
        <f t="shared" si="37"/>
        <v>#DIV/0!</v>
      </c>
      <c r="S587" t="s">
        <v>8319</v>
      </c>
      <c r="T587" t="s">
        <v>8320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0.55999999999999994</v>
      </c>
      <c r="P588" s="10">
        <f t="shared" si="38"/>
        <v>42020.645914351851</v>
      </c>
      <c r="Q588" s="10">
        <f t="shared" si="39"/>
        <v>42050.645914351851</v>
      </c>
      <c r="R588">
        <f t="shared" si="37"/>
        <v>14</v>
      </c>
      <c r="S588" t="s">
        <v>8319</v>
      </c>
      <c r="T588" t="s">
        <v>8320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9.0833333333333339</v>
      </c>
      <c r="P589" s="10">
        <f t="shared" si="38"/>
        <v>42080.548993055556</v>
      </c>
      <c r="Q589" s="10">
        <f t="shared" si="39"/>
        <v>42110.548993055556</v>
      </c>
      <c r="R589">
        <f t="shared" si="37"/>
        <v>389.28571428571428</v>
      </c>
      <c r="S589" t="s">
        <v>8319</v>
      </c>
      <c r="T589" t="s">
        <v>8320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3.3444444444444441</v>
      </c>
      <c r="P590" s="10">
        <f t="shared" si="38"/>
        <v>42631.56118055556</v>
      </c>
      <c r="Q590" s="10">
        <f t="shared" si="39"/>
        <v>42691.602847222217</v>
      </c>
      <c r="R590">
        <f t="shared" si="37"/>
        <v>150.5</v>
      </c>
      <c r="S590" t="s">
        <v>8319</v>
      </c>
      <c r="T590" t="s">
        <v>8320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1.3333333333333334E-2</v>
      </c>
      <c r="P591" s="10">
        <f t="shared" si="38"/>
        <v>42178.406238425923</v>
      </c>
      <c r="Q591" s="10">
        <f t="shared" si="39"/>
        <v>42193.406238425923</v>
      </c>
      <c r="R591">
        <f t="shared" si="37"/>
        <v>1</v>
      </c>
      <c r="S591" t="s">
        <v>8319</v>
      </c>
      <c r="T591" t="s">
        <v>8320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</v>
      </c>
      <c r="P592" s="10">
        <f t="shared" si="38"/>
        <v>42377.34642361111</v>
      </c>
      <c r="Q592" s="10">
        <f t="shared" si="39"/>
        <v>42408.334027777775</v>
      </c>
      <c r="R592">
        <f t="shared" si="37"/>
        <v>24.777777777777779</v>
      </c>
      <c r="S592" t="s">
        <v>8319</v>
      </c>
      <c r="T592" t="s">
        <v>8320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6.0999999999999999E-2</v>
      </c>
      <c r="P593" s="10">
        <f t="shared" si="38"/>
        <v>42177.334837962961</v>
      </c>
      <c r="Q593" s="10">
        <f t="shared" si="39"/>
        <v>42207.334837962961</v>
      </c>
      <c r="R593">
        <f t="shared" si="37"/>
        <v>30.5</v>
      </c>
      <c r="S593" t="s">
        <v>8319</v>
      </c>
      <c r="T593" t="s">
        <v>8320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3.3333333333333335</v>
      </c>
      <c r="P594" s="10">
        <f t="shared" si="38"/>
        <v>41946.023842592593</v>
      </c>
      <c r="Q594" s="10">
        <f t="shared" si="39"/>
        <v>41976.023842592585</v>
      </c>
      <c r="R594">
        <f t="shared" si="37"/>
        <v>250</v>
      </c>
      <c r="S594" t="s">
        <v>8319</v>
      </c>
      <c r="T594" t="s">
        <v>8320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23</v>
      </c>
      <c r="P595" s="10">
        <f t="shared" si="38"/>
        <v>42070.469270833331</v>
      </c>
      <c r="Q595" s="10">
        <f t="shared" si="39"/>
        <v>42100.427604166667</v>
      </c>
      <c r="R595">
        <f t="shared" si="37"/>
        <v>16.428571428571427</v>
      </c>
      <c r="S595" t="s">
        <v>8319</v>
      </c>
      <c r="T595" t="s">
        <v>8320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0.104</v>
      </c>
      <c r="P596" s="10">
        <f t="shared" si="38"/>
        <v>42446.571828703702</v>
      </c>
      <c r="Q596" s="10">
        <f t="shared" si="39"/>
        <v>42476.571828703702</v>
      </c>
      <c r="R596">
        <f t="shared" si="37"/>
        <v>13</v>
      </c>
      <c r="S596" t="s">
        <v>8319</v>
      </c>
      <c r="T596" t="s">
        <v>8320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0.42599999999999999</v>
      </c>
      <c r="P597" s="10">
        <f t="shared" si="38"/>
        <v>42082.861550925918</v>
      </c>
      <c r="Q597" s="10">
        <f t="shared" si="39"/>
        <v>42127.861550925918</v>
      </c>
      <c r="R597">
        <f t="shared" si="37"/>
        <v>53.25</v>
      </c>
      <c r="S597" t="s">
        <v>8319</v>
      </c>
      <c r="T597" t="s">
        <v>8320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0.03</v>
      </c>
      <c r="P598" s="10">
        <f t="shared" si="38"/>
        <v>42646.688564814809</v>
      </c>
      <c r="Q598" s="10">
        <f t="shared" si="39"/>
        <v>42676.688564814809</v>
      </c>
      <c r="R598">
        <f t="shared" si="37"/>
        <v>3</v>
      </c>
      <c r="S598" t="s">
        <v>8319</v>
      </c>
      <c r="T598" t="s">
        <v>8320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0.26666666666666666</v>
      </c>
      <c r="P599" s="10">
        <f t="shared" si="38"/>
        <v>42545.496932870366</v>
      </c>
      <c r="Q599" s="10">
        <f t="shared" si="39"/>
        <v>42582.458333333336</v>
      </c>
      <c r="R599">
        <f t="shared" si="37"/>
        <v>10</v>
      </c>
      <c r="S599" t="s">
        <v>8319</v>
      </c>
      <c r="T599" t="s">
        <v>8320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34</v>
      </c>
      <c r="P600" s="10">
        <f t="shared" si="38"/>
        <v>41947.793761574074</v>
      </c>
      <c r="Q600" s="10">
        <f t="shared" si="39"/>
        <v>41977.793761574074</v>
      </c>
      <c r="R600">
        <f t="shared" si="37"/>
        <v>121.42857142857143</v>
      </c>
      <c r="S600" t="s">
        <v>8319</v>
      </c>
      <c r="T600" t="s">
        <v>8320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6.2E-2</v>
      </c>
      <c r="P601" s="10">
        <f t="shared" si="38"/>
        <v>42047.604189814818</v>
      </c>
      <c r="Q601" s="10">
        <f t="shared" si="39"/>
        <v>42071.427777777775</v>
      </c>
      <c r="R601">
        <f t="shared" si="37"/>
        <v>15.5</v>
      </c>
      <c r="S601" t="s">
        <v>8319</v>
      </c>
      <c r="T601" t="s">
        <v>8320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2</v>
      </c>
      <c r="P602" s="10">
        <f t="shared" si="38"/>
        <v>42073.589837962958</v>
      </c>
      <c r="Q602" s="10">
        <f t="shared" si="39"/>
        <v>42133.589837962958</v>
      </c>
      <c r="R602">
        <f t="shared" si="37"/>
        <v>100</v>
      </c>
      <c r="S602" t="s">
        <v>8319</v>
      </c>
      <c r="T602" t="s">
        <v>8320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1.4000000000000001</v>
      </c>
      <c r="P603" s="10">
        <f t="shared" si="38"/>
        <v>41969.64975694444</v>
      </c>
      <c r="Q603" s="10">
        <f t="shared" si="39"/>
        <v>41999.64975694444</v>
      </c>
      <c r="R603">
        <f t="shared" si="37"/>
        <v>23.333333333333332</v>
      </c>
      <c r="S603" t="s">
        <v>8319</v>
      </c>
      <c r="T603" t="s">
        <v>8320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10">
        <f t="shared" si="38"/>
        <v>42143.585821759254</v>
      </c>
      <c r="Q604" s="10">
        <f t="shared" si="39"/>
        <v>42173.585821759254</v>
      </c>
      <c r="R604" t="e">
        <f t="shared" si="37"/>
        <v>#DIV/0!</v>
      </c>
      <c r="S604" t="s">
        <v>8319</v>
      </c>
      <c r="T604" t="s">
        <v>8320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</v>
      </c>
      <c r="P605" s="10">
        <f t="shared" si="38"/>
        <v>41835.430821759255</v>
      </c>
      <c r="Q605" s="10">
        <f t="shared" si="39"/>
        <v>41865.430821759255</v>
      </c>
      <c r="R605">
        <f t="shared" si="37"/>
        <v>45.386153846153846</v>
      </c>
      <c r="S605" t="s">
        <v>8319</v>
      </c>
      <c r="T605" t="s">
        <v>8320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10">
        <f t="shared" si="38"/>
        <v>41848.827037037037</v>
      </c>
      <c r="Q606" s="10">
        <f t="shared" si="39"/>
        <v>41878.827037037037</v>
      </c>
      <c r="R606" t="e">
        <f t="shared" si="37"/>
        <v>#DIV/0!</v>
      </c>
      <c r="S606" t="s">
        <v>8319</v>
      </c>
      <c r="T606" t="s">
        <v>8320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</v>
      </c>
      <c r="P607" s="10">
        <f t="shared" si="38"/>
        <v>42194.14939814814</v>
      </c>
      <c r="Q607" s="10">
        <f t="shared" si="39"/>
        <v>42239.14939814814</v>
      </c>
      <c r="R607">
        <f t="shared" si="37"/>
        <v>16.375</v>
      </c>
      <c r="S607" t="s">
        <v>8319</v>
      </c>
      <c r="T607" t="s">
        <v>8320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0.2</v>
      </c>
      <c r="P608" s="10">
        <f t="shared" si="38"/>
        <v>42102.442233796297</v>
      </c>
      <c r="Q608" s="10">
        <f t="shared" si="39"/>
        <v>42148.416666666664</v>
      </c>
      <c r="R608">
        <f t="shared" si="37"/>
        <v>10</v>
      </c>
      <c r="S608" t="s">
        <v>8319</v>
      </c>
      <c r="T608" t="s">
        <v>8320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10">
        <f t="shared" si="38"/>
        <v>42300.617314814815</v>
      </c>
      <c r="Q609" s="10">
        <f t="shared" si="39"/>
        <v>42330.65898148148</v>
      </c>
      <c r="R609" t="e">
        <f t="shared" si="37"/>
        <v>#DIV/0!</v>
      </c>
      <c r="S609" t="s">
        <v>8319</v>
      </c>
      <c r="T609" t="s">
        <v>8320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0.97400000000000009</v>
      </c>
      <c r="P610" s="10">
        <f t="shared" si="38"/>
        <v>42140.712731481479</v>
      </c>
      <c r="Q610" s="10">
        <f t="shared" si="39"/>
        <v>42170.712731481479</v>
      </c>
      <c r="R610">
        <f t="shared" si="37"/>
        <v>292.2</v>
      </c>
      <c r="S610" t="s">
        <v>8319</v>
      </c>
      <c r="T610" t="s">
        <v>8320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0.64102564102564097</v>
      </c>
      <c r="P611" s="10">
        <f t="shared" si="38"/>
        <v>42306.825740740744</v>
      </c>
      <c r="Q611" s="10">
        <f t="shared" si="39"/>
        <v>42336.867407407401</v>
      </c>
      <c r="R611">
        <f t="shared" si="37"/>
        <v>5</v>
      </c>
      <c r="S611" t="s">
        <v>8319</v>
      </c>
      <c r="T611" t="s">
        <v>8320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10">
        <f t="shared" si="38"/>
        <v>42086.622523148144</v>
      </c>
      <c r="Q612" s="10">
        <f t="shared" si="39"/>
        <v>42116.622523148144</v>
      </c>
      <c r="R612" t="e">
        <f t="shared" si="37"/>
        <v>#DIV/0!</v>
      </c>
      <c r="S612" t="s">
        <v>8319</v>
      </c>
      <c r="T612" t="s">
        <v>8320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10">
        <f t="shared" si="38"/>
        <v>42328.352280092593</v>
      </c>
      <c r="Q613" s="10">
        <f t="shared" si="39"/>
        <v>42388.352280092593</v>
      </c>
      <c r="R613" t="e">
        <f t="shared" si="37"/>
        <v>#DIV/0!</v>
      </c>
      <c r="S613" t="s">
        <v>8319</v>
      </c>
      <c r="T613" t="s">
        <v>8320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10">
        <f t="shared" si="38"/>
        <v>42584.823449074065</v>
      </c>
      <c r="Q614" s="10">
        <f t="shared" si="39"/>
        <v>42614.823449074065</v>
      </c>
      <c r="R614" t="e">
        <f t="shared" si="37"/>
        <v>#DIV/0!</v>
      </c>
      <c r="S614" t="s">
        <v>8319</v>
      </c>
      <c r="T614" t="s">
        <v>8320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21.363333333333333</v>
      </c>
      <c r="P615" s="10">
        <f t="shared" si="38"/>
        <v>42247.288425925923</v>
      </c>
      <c r="Q615" s="10">
        <f t="shared" si="39"/>
        <v>42277.999305555553</v>
      </c>
      <c r="R615">
        <f t="shared" si="37"/>
        <v>105.93388429752066</v>
      </c>
      <c r="S615" t="s">
        <v>8319</v>
      </c>
      <c r="T615" t="s">
        <v>8320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10">
        <f t="shared" si="38"/>
        <v>42514.853472222218</v>
      </c>
      <c r="Q616" s="10">
        <f t="shared" si="39"/>
        <v>42544.853472222218</v>
      </c>
      <c r="R616" t="e">
        <f t="shared" si="37"/>
        <v>#DIV/0!</v>
      </c>
      <c r="S616" t="s">
        <v>8319</v>
      </c>
      <c r="T616" t="s">
        <v>8320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10">
        <f t="shared" si="38"/>
        <v>42241.913877314808</v>
      </c>
      <c r="Q617" s="10">
        <f t="shared" si="39"/>
        <v>42271.913877314808</v>
      </c>
      <c r="R617" t="e">
        <f t="shared" si="37"/>
        <v>#DIV/0!</v>
      </c>
      <c r="S617" t="s">
        <v>8319</v>
      </c>
      <c r="T617" t="s">
        <v>8320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10">
        <f t="shared" si="38"/>
        <v>42761.167905092596</v>
      </c>
      <c r="Q618" s="10">
        <f t="shared" si="39"/>
        <v>42791.167905092596</v>
      </c>
      <c r="R618" t="e">
        <f t="shared" si="37"/>
        <v>#DIV/0!</v>
      </c>
      <c r="S618" t="s">
        <v>8319</v>
      </c>
      <c r="T618" t="s">
        <v>8320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3</v>
      </c>
      <c r="P619" s="10">
        <f t="shared" si="38"/>
        <v>42087.134756944441</v>
      </c>
      <c r="Q619" s="10">
        <f t="shared" si="39"/>
        <v>42132.134756944441</v>
      </c>
      <c r="R619">
        <f t="shared" si="37"/>
        <v>20</v>
      </c>
      <c r="S619" t="s">
        <v>8319</v>
      </c>
      <c r="T619" t="s">
        <v>8320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10">
        <f t="shared" si="38"/>
        <v>42317.60188657407</v>
      </c>
      <c r="Q620" s="10">
        <f t="shared" si="39"/>
        <v>42347.60188657407</v>
      </c>
      <c r="R620" t="e">
        <f t="shared" si="37"/>
        <v>#DIV/0!</v>
      </c>
      <c r="S620" t="s">
        <v>8319</v>
      </c>
      <c r="T620" t="s">
        <v>8320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3.9999999999999996E-5</v>
      </c>
      <c r="P621" s="10">
        <f t="shared" si="38"/>
        <v>41908.442013888889</v>
      </c>
      <c r="Q621" s="10">
        <f t="shared" si="39"/>
        <v>41968.483680555553</v>
      </c>
      <c r="R621">
        <f t="shared" si="37"/>
        <v>1</v>
      </c>
      <c r="S621" t="s">
        <v>8319</v>
      </c>
      <c r="T621" t="s">
        <v>8320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1</v>
      </c>
      <c r="P622" s="10">
        <f t="shared" si="38"/>
        <v>41831.508541666662</v>
      </c>
      <c r="Q622" s="10">
        <f t="shared" si="39"/>
        <v>41876.508541666662</v>
      </c>
      <c r="R622">
        <f t="shared" si="37"/>
        <v>300</v>
      </c>
      <c r="S622" t="s">
        <v>8319</v>
      </c>
      <c r="T622" t="s">
        <v>8320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</v>
      </c>
      <c r="P623" s="10">
        <f t="shared" si="38"/>
        <v>42528.779363425921</v>
      </c>
      <c r="Q623" s="10">
        <f t="shared" si="39"/>
        <v>42558.779363425921</v>
      </c>
      <c r="R623">
        <f t="shared" si="37"/>
        <v>87</v>
      </c>
      <c r="S623" t="s">
        <v>8319</v>
      </c>
      <c r="T623" t="s">
        <v>8320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5.6833333333333336</v>
      </c>
      <c r="P624" s="10">
        <f t="shared" si="38"/>
        <v>42532.566412037035</v>
      </c>
      <c r="Q624" s="10">
        <f t="shared" si="39"/>
        <v>42552.566412037035</v>
      </c>
      <c r="R624">
        <f t="shared" si="37"/>
        <v>37.888888888888886</v>
      </c>
      <c r="S624" t="s">
        <v>8319</v>
      </c>
      <c r="T624" t="s">
        <v>8320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10">
        <f t="shared" si="38"/>
        <v>42121.800891203697</v>
      </c>
      <c r="Q625" s="10">
        <f t="shared" si="39"/>
        <v>42151.800891203697</v>
      </c>
      <c r="R625" t="e">
        <f t="shared" si="37"/>
        <v>#DIV/0!</v>
      </c>
      <c r="S625" t="s">
        <v>8319</v>
      </c>
      <c r="T625" t="s">
        <v>8320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10">
        <f t="shared" si="38"/>
        <v>42108.78056712963</v>
      </c>
      <c r="Q626" s="10">
        <f t="shared" si="39"/>
        <v>42138.78056712963</v>
      </c>
      <c r="R626" t="e">
        <f t="shared" si="37"/>
        <v>#DIV/0!</v>
      </c>
      <c r="S626" t="s">
        <v>8319</v>
      </c>
      <c r="T626" t="s">
        <v>8320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10">
        <f t="shared" si="38"/>
        <v>42790.687233796292</v>
      </c>
      <c r="Q627" s="10">
        <f t="shared" si="39"/>
        <v>42820.645567129628</v>
      </c>
      <c r="R627" t="e">
        <f t="shared" si="37"/>
        <v>#DIV/0!</v>
      </c>
      <c r="S627" t="s">
        <v>8319</v>
      </c>
      <c r="T627" t="s">
        <v>8320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17.380000000000003</v>
      </c>
      <c r="P628" s="10">
        <f t="shared" si="38"/>
        <v>42198.351145833331</v>
      </c>
      <c r="Q628" s="10">
        <f t="shared" si="39"/>
        <v>42231.348611111105</v>
      </c>
      <c r="R628">
        <f t="shared" si="37"/>
        <v>111.41025641025641</v>
      </c>
      <c r="S628" t="s">
        <v>8319</v>
      </c>
      <c r="T628" t="s">
        <v>8320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0.02</v>
      </c>
      <c r="P629" s="10">
        <f t="shared" si="38"/>
        <v>42384.098506944443</v>
      </c>
      <c r="Q629" s="10">
        <f t="shared" si="39"/>
        <v>42443.749999999993</v>
      </c>
      <c r="R629">
        <f t="shared" si="37"/>
        <v>90</v>
      </c>
      <c r="S629" t="s">
        <v>8319</v>
      </c>
      <c r="T629" t="s">
        <v>8320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10">
        <f t="shared" si="38"/>
        <v>41803.484456018516</v>
      </c>
      <c r="Q630" s="10">
        <f t="shared" si="39"/>
        <v>41833.484456018516</v>
      </c>
      <c r="R630" t="e">
        <f t="shared" si="37"/>
        <v>#DIV/0!</v>
      </c>
      <c r="S630" t="s">
        <v>8319</v>
      </c>
      <c r="T630" t="s">
        <v>8320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0.17500000000000002</v>
      </c>
      <c r="P631" s="10">
        <f t="shared" si="38"/>
        <v>42474.429490740738</v>
      </c>
      <c r="Q631" s="10">
        <f t="shared" si="39"/>
        <v>42504.429490740738</v>
      </c>
      <c r="R631">
        <f t="shared" si="37"/>
        <v>116.66666666666667</v>
      </c>
      <c r="S631" t="s">
        <v>8319</v>
      </c>
      <c r="T631" t="s">
        <v>8320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8.3340278356529712E-2</v>
      </c>
      <c r="P632" s="10">
        <f t="shared" si="38"/>
        <v>42223.411122685182</v>
      </c>
      <c r="Q632" s="10">
        <f t="shared" si="39"/>
        <v>42253.006944444445</v>
      </c>
      <c r="R632">
        <f t="shared" si="37"/>
        <v>10</v>
      </c>
      <c r="S632" t="s">
        <v>8319</v>
      </c>
      <c r="T632" t="s">
        <v>8320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</v>
      </c>
      <c r="P633" s="10">
        <f t="shared" si="38"/>
        <v>42489.563993055555</v>
      </c>
      <c r="Q633" s="10">
        <f t="shared" si="39"/>
        <v>42518.563993055555</v>
      </c>
      <c r="R633">
        <f t="shared" si="37"/>
        <v>76.666666666666671</v>
      </c>
      <c r="S633" t="s">
        <v>8319</v>
      </c>
      <c r="T633" t="s">
        <v>8320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10">
        <f t="shared" si="38"/>
        <v>42303.450983796291</v>
      </c>
      <c r="Q634" s="10">
        <f t="shared" si="39"/>
        <v>42333.492650462962</v>
      </c>
      <c r="R634" t="e">
        <f t="shared" si="37"/>
        <v>#DIV/0!</v>
      </c>
      <c r="S634" t="s">
        <v>8319</v>
      </c>
      <c r="T634" t="s">
        <v>8320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12.45</v>
      </c>
      <c r="P635" s="10">
        <f t="shared" si="38"/>
        <v>42507.090995370374</v>
      </c>
      <c r="Q635" s="10">
        <f t="shared" si="39"/>
        <v>42538.749999999993</v>
      </c>
      <c r="R635">
        <f t="shared" si="37"/>
        <v>49.8</v>
      </c>
      <c r="S635" t="s">
        <v>8319</v>
      </c>
      <c r="T635" t="s">
        <v>8320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0.02</v>
      </c>
      <c r="P636" s="10">
        <f t="shared" si="38"/>
        <v>42031.720243055555</v>
      </c>
      <c r="Q636" s="10">
        <f t="shared" si="39"/>
        <v>42061.720243055555</v>
      </c>
      <c r="R636">
        <f t="shared" si="37"/>
        <v>1</v>
      </c>
      <c r="S636" t="s">
        <v>8319</v>
      </c>
      <c r="T636" t="s">
        <v>8320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8.0000000000000002E-3</v>
      </c>
      <c r="P637" s="10">
        <f t="shared" si="38"/>
        <v>42075.883819444447</v>
      </c>
      <c r="Q637" s="10">
        <f t="shared" si="39"/>
        <v>42105.883819444447</v>
      </c>
      <c r="R637">
        <f t="shared" si="37"/>
        <v>2</v>
      </c>
      <c r="S637" t="s">
        <v>8319</v>
      </c>
      <c r="T637" t="s">
        <v>8320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0.2</v>
      </c>
      <c r="P638" s="10">
        <f t="shared" si="38"/>
        <v>42131.247106481482</v>
      </c>
      <c r="Q638" s="10">
        <f t="shared" si="39"/>
        <v>42161.240972222215</v>
      </c>
      <c r="R638">
        <f t="shared" si="37"/>
        <v>4</v>
      </c>
      <c r="S638" t="s">
        <v>8319</v>
      </c>
      <c r="T638" t="s">
        <v>8320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10">
        <f t="shared" si="38"/>
        <v>42762.75368055555</v>
      </c>
      <c r="Q639" s="10">
        <f t="shared" si="39"/>
        <v>42791.75277777778</v>
      </c>
      <c r="R639" t="e">
        <f t="shared" si="37"/>
        <v>#DIV/0!</v>
      </c>
      <c r="S639" t="s">
        <v>8319</v>
      </c>
      <c r="T639" t="s">
        <v>8320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9.0000000000000011E-3</v>
      </c>
      <c r="P640" s="10">
        <f t="shared" si="38"/>
        <v>42759.384976851848</v>
      </c>
      <c r="Q640" s="10">
        <f t="shared" si="39"/>
        <v>42819.343310185184</v>
      </c>
      <c r="R640">
        <f t="shared" si="37"/>
        <v>3</v>
      </c>
      <c r="S640" t="s">
        <v>8319</v>
      </c>
      <c r="T640" t="s">
        <v>8320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9.9999999999999991E-5</v>
      </c>
      <c r="P641" s="10">
        <f t="shared" si="38"/>
        <v>41865.374942129631</v>
      </c>
      <c r="Q641" s="10">
        <f t="shared" si="39"/>
        <v>41925.374942129631</v>
      </c>
      <c r="R641">
        <f t="shared" si="37"/>
        <v>1</v>
      </c>
      <c r="S641" t="s">
        <v>8319</v>
      </c>
      <c r="T641" t="s">
        <v>8320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ref="O642:O705" si="40">(E642/D642)*100</f>
        <v>144.28571428571428</v>
      </c>
      <c r="P642" s="10">
        <f t="shared" si="38"/>
        <v>42683.21197916667</v>
      </c>
      <c r="Q642" s="10">
        <f t="shared" si="39"/>
        <v>42698.749999999993</v>
      </c>
      <c r="R642">
        <f t="shared" ref="R642:R705" si="41">E642/L642</f>
        <v>50.5</v>
      </c>
      <c r="S642" t="s">
        <v>8319</v>
      </c>
      <c r="T642" t="s">
        <v>8321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si="40"/>
        <v>119.16249999999999</v>
      </c>
      <c r="P643" s="10">
        <f t="shared" ref="P643:P706" si="42">(((J643/60)/60)/24)+DATE(1970,1,1)+(-5/24)</f>
        <v>42199.361666666664</v>
      </c>
      <c r="Q643" s="10">
        <f t="shared" ref="Q643:Q706" si="43">(((I643/60)/60)/24)+DATE(1970,1,1)+(-5/24)</f>
        <v>42229.361666666664</v>
      </c>
      <c r="R643">
        <f t="shared" si="41"/>
        <v>151.31746031746033</v>
      </c>
      <c r="S643" t="s">
        <v>8319</v>
      </c>
      <c r="T643" t="s">
        <v>8321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1460.4850000000001</v>
      </c>
      <c r="P644" s="10">
        <f t="shared" si="42"/>
        <v>42199.442986111106</v>
      </c>
      <c r="Q644" s="10">
        <f t="shared" si="43"/>
        <v>42235.442986111106</v>
      </c>
      <c r="R644">
        <f t="shared" si="41"/>
        <v>134.3592456301748</v>
      </c>
      <c r="S644" t="s">
        <v>8319</v>
      </c>
      <c r="T644" t="s">
        <v>8321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105.80799999999999</v>
      </c>
      <c r="P645" s="10">
        <f t="shared" si="42"/>
        <v>42100.43373842592</v>
      </c>
      <c r="Q645" s="10">
        <f t="shared" si="43"/>
        <v>42155.43373842592</v>
      </c>
      <c r="R645">
        <f t="shared" si="41"/>
        <v>174.02631578947367</v>
      </c>
      <c r="S645" t="s">
        <v>8319</v>
      </c>
      <c r="T645" t="s">
        <v>8321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300.11791999999997</v>
      </c>
      <c r="P646" s="10">
        <f t="shared" si="42"/>
        <v>41898.457627314812</v>
      </c>
      <c r="Q646" s="10">
        <f t="shared" si="43"/>
        <v>41940.833333333328</v>
      </c>
      <c r="R646">
        <f t="shared" si="41"/>
        <v>73.486268364348675</v>
      </c>
      <c r="S646" t="s">
        <v>8319</v>
      </c>
      <c r="T646" t="s">
        <v>8321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278.7</v>
      </c>
      <c r="P647" s="10">
        <f t="shared" si="42"/>
        <v>42563.817986111106</v>
      </c>
      <c r="Q647" s="10">
        <f t="shared" si="43"/>
        <v>42593.817986111106</v>
      </c>
      <c r="R647">
        <f t="shared" si="41"/>
        <v>23.518987341772153</v>
      </c>
      <c r="S647" t="s">
        <v>8319</v>
      </c>
      <c r="T647" t="s">
        <v>8321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131.87625</v>
      </c>
      <c r="P648" s="10">
        <f t="shared" si="42"/>
        <v>41832.644293981481</v>
      </c>
      <c r="Q648" s="10">
        <f t="shared" si="43"/>
        <v>41862.644293981481</v>
      </c>
      <c r="R648">
        <f t="shared" si="41"/>
        <v>39.074444444444445</v>
      </c>
      <c r="S648" t="s">
        <v>8319</v>
      </c>
      <c r="T648" t="s">
        <v>8321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107.05</v>
      </c>
      <c r="P649" s="10">
        <f t="shared" si="42"/>
        <v>42416.559594907405</v>
      </c>
      <c r="Q649" s="10">
        <f t="shared" si="43"/>
        <v>42446.517928240741</v>
      </c>
      <c r="R649">
        <f t="shared" si="41"/>
        <v>125.94117647058823</v>
      </c>
      <c r="S649" t="s">
        <v>8319</v>
      </c>
      <c r="T649" t="s">
        <v>8321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126.82285714285715</v>
      </c>
      <c r="P650" s="10">
        <f t="shared" si="42"/>
        <v>41891.485046296293</v>
      </c>
      <c r="Q650" s="10">
        <f t="shared" si="43"/>
        <v>41926.485046296293</v>
      </c>
      <c r="R650">
        <f t="shared" si="41"/>
        <v>1644</v>
      </c>
      <c r="S650" t="s">
        <v>8319</v>
      </c>
      <c r="T650" t="s">
        <v>8321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139.96</v>
      </c>
      <c r="P651" s="10">
        <f t="shared" si="42"/>
        <v>41877.703854166662</v>
      </c>
      <c r="Q651" s="10">
        <f t="shared" si="43"/>
        <v>41898.703854166662</v>
      </c>
      <c r="R651">
        <f t="shared" si="41"/>
        <v>42.670731707317074</v>
      </c>
      <c r="S651" t="s">
        <v>8319</v>
      </c>
      <c r="T651" t="s">
        <v>8321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112.4</v>
      </c>
      <c r="P652" s="10">
        <f t="shared" si="42"/>
        <v>41931.828518518516</v>
      </c>
      <c r="Q652" s="10">
        <f t="shared" si="43"/>
        <v>41991.870185185187</v>
      </c>
      <c r="R652">
        <f t="shared" si="41"/>
        <v>35.125</v>
      </c>
      <c r="S652" t="s">
        <v>8319</v>
      </c>
      <c r="T652" t="s">
        <v>8321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100.52799999999999</v>
      </c>
      <c r="P653" s="10">
        <f t="shared" si="42"/>
        <v>41955.809155092589</v>
      </c>
      <c r="Q653" s="10">
        <f t="shared" si="43"/>
        <v>41985.809155092589</v>
      </c>
      <c r="R653">
        <f t="shared" si="41"/>
        <v>239.35238095238094</v>
      </c>
      <c r="S653" t="s">
        <v>8319</v>
      </c>
      <c r="T653" t="s">
        <v>8321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100.46666666666665</v>
      </c>
      <c r="P654" s="10">
        <f t="shared" si="42"/>
        <v>42675.482060185182</v>
      </c>
      <c r="Q654" s="10">
        <f t="shared" si="43"/>
        <v>42705.523726851847</v>
      </c>
      <c r="R654">
        <f t="shared" si="41"/>
        <v>107.64285714285714</v>
      </c>
      <c r="S654" t="s">
        <v>8319</v>
      </c>
      <c r="T654" t="s">
        <v>8321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141.446</v>
      </c>
      <c r="P655" s="10">
        <f t="shared" si="42"/>
        <v>42199.410185185181</v>
      </c>
      <c r="Q655" s="10">
        <f t="shared" si="43"/>
        <v>42236.410185185181</v>
      </c>
      <c r="R655">
        <f t="shared" si="41"/>
        <v>95.830623306233065</v>
      </c>
      <c r="S655" t="s">
        <v>8319</v>
      </c>
      <c r="T655" t="s">
        <v>8321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267.29166666666669</v>
      </c>
      <c r="P656" s="10">
        <f t="shared" si="42"/>
        <v>42163.748993055553</v>
      </c>
      <c r="Q656" s="10">
        <f t="shared" si="43"/>
        <v>42193.748993055553</v>
      </c>
      <c r="R656">
        <f t="shared" si="41"/>
        <v>31.663376110562684</v>
      </c>
      <c r="S656" t="s">
        <v>8319</v>
      </c>
      <c r="T656" t="s">
        <v>8321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146.88749999999999</v>
      </c>
      <c r="P657" s="10">
        <f t="shared" si="42"/>
        <v>42045.748981481483</v>
      </c>
      <c r="Q657" s="10">
        <f t="shared" si="43"/>
        <v>42075.707314814812</v>
      </c>
      <c r="R657">
        <f t="shared" si="41"/>
        <v>42.886861313868614</v>
      </c>
      <c r="S657" t="s">
        <v>8319</v>
      </c>
      <c r="T657" t="s">
        <v>8321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213.56</v>
      </c>
      <c r="P658" s="10">
        <f t="shared" si="42"/>
        <v>42417.596284722218</v>
      </c>
      <c r="Q658" s="10">
        <f t="shared" si="43"/>
        <v>42477.554618055547</v>
      </c>
      <c r="R658">
        <f t="shared" si="41"/>
        <v>122.73563218390805</v>
      </c>
      <c r="S658" t="s">
        <v>8319</v>
      </c>
      <c r="T658" t="s">
        <v>8321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125.69999999999999</v>
      </c>
      <c r="P659" s="10">
        <f t="shared" si="42"/>
        <v>42331.637407407405</v>
      </c>
      <c r="Q659" s="10">
        <f t="shared" si="43"/>
        <v>42361.637407407405</v>
      </c>
      <c r="R659">
        <f t="shared" si="41"/>
        <v>190.45454545454547</v>
      </c>
      <c r="S659" t="s">
        <v>8319</v>
      </c>
      <c r="T659" t="s">
        <v>8321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104.46206037108834</v>
      </c>
      <c r="P660" s="10">
        <f t="shared" si="42"/>
        <v>42178.952418981477</v>
      </c>
      <c r="Q660" s="10">
        <f t="shared" si="43"/>
        <v>42211.541666666664</v>
      </c>
      <c r="R660">
        <f t="shared" si="41"/>
        <v>109.33695652173913</v>
      </c>
      <c r="S660" t="s">
        <v>8319</v>
      </c>
      <c r="T660" t="s">
        <v>8321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100.56666666666668</v>
      </c>
      <c r="P661" s="10">
        <f t="shared" si="42"/>
        <v>42209.385358796295</v>
      </c>
      <c r="Q661" s="10">
        <f t="shared" si="43"/>
        <v>42239.385358796295</v>
      </c>
      <c r="R661">
        <f t="shared" si="41"/>
        <v>143.66666666666666</v>
      </c>
      <c r="S661" t="s">
        <v>8319</v>
      </c>
      <c r="T661" t="s">
        <v>8321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3.0579999999999998</v>
      </c>
      <c r="P662" s="10">
        <f t="shared" si="42"/>
        <v>41922.533321759256</v>
      </c>
      <c r="Q662" s="10">
        <f t="shared" si="43"/>
        <v>41952.574988425928</v>
      </c>
      <c r="R662">
        <f t="shared" si="41"/>
        <v>84.944444444444443</v>
      </c>
      <c r="S662" t="s">
        <v>8319</v>
      </c>
      <c r="T662" t="s">
        <v>8321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0.95</v>
      </c>
      <c r="P663" s="10">
        <f t="shared" si="42"/>
        <v>42636.437025462961</v>
      </c>
      <c r="Q663" s="10">
        <f t="shared" si="43"/>
        <v>42666.437025462961</v>
      </c>
      <c r="R663">
        <f t="shared" si="41"/>
        <v>10.555555555555555</v>
      </c>
      <c r="S663" t="s">
        <v>8319</v>
      </c>
      <c r="T663" t="s">
        <v>8321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0.4</v>
      </c>
      <c r="P664" s="10">
        <f t="shared" si="42"/>
        <v>41990.229710648149</v>
      </c>
      <c r="Q664" s="10">
        <f t="shared" si="43"/>
        <v>42020.229710648149</v>
      </c>
      <c r="R664">
        <f t="shared" si="41"/>
        <v>39</v>
      </c>
      <c r="S664" t="s">
        <v>8319</v>
      </c>
      <c r="T664" t="s">
        <v>8321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0.35000000000000003</v>
      </c>
      <c r="P665" s="10">
        <f t="shared" si="42"/>
        <v>42173.634907407402</v>
      </c>
      <c r="Q665" s="10">
        <f t="shared" si="43"/>
        <v>42203.634907407402</v>
      </c>
      <c r="R665">
        <f t="shared" si="41"/>
        <v>100</v>
      </c>
      <c r="S665" t="s">
        <v>8319</v>
      </c>
      <c r="T665" t="s">
        <v>8321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7.5333333333333332</v>
      </c>
      <c r="P666" s="10">
        <f t="shared" si="42"/>
        <v>42077.458043981482</v>
      </c>
      <c r="Q666" s="10">
        <f t="shared" si="43"/>
        <v>42107.458043981482</v>
      </c>
      <c r="R666">
        <f t="shared" si="41"/>
        <v>31.172413793103448</v>
      </c>
      <c r="S666" t="s">
        <v>8319</v>
      </c>
      <c r="T666" t="s">
        <v>8321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18.64</v>
      </c>
      <c r="P667" s="10">
        <f t="shared" si="42"/>
        <v>42688.503020833326</v>
      </c>
      <c r="Q667" s="10">
        <f t="shared" si="43"/>
        <v>42748.503020833326</v>
      </c>
      <c r="R667">
        <f t="shared" si="41"/>
        <v>155.33333333333334</v>
      </c>
      <c r="S667" t="s">
        <v>8319</v>
      </c>
      <c r="T667" t="s">
        <v>8321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4.0000000000000001E-3</v>
      </c>
      <c r="P668" s="10">
        <f t="shared" si="42"/>
        <v>41838.623819444445</v>
      </c>
      <c r="Q668" s="10">
        <f t="shared" si="43"/>
        <v>41868.623819444445</v>
      </c>
      <c r="R668">
        <f t="shared" si="41"/>
        <v>2</v>
      </c>
      <c r="S668" t="s">
        <v>8319</v>
      </c>
      <c r="T668" t="s">
        <v>8321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10.02</v>
      </c>
      <c r="P669" s="10">
        <f t="shared" si="42"/>
        <v>42632.165081018517</v>
      </c>
      <c r="Q669" s="10">
        <f t="shared" si="43"/>
        <v>42672.165081018517</v>
      </c>
      <c r="R669">
        <f t="shared" si="41"/>
        <v>178.92857142857142</v>
      </c>
      <c r="S669" t="s">
        <v>8319</v>
      </c>
      <c r="T669" t="s">
        <v>8321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4.5600000000000005</v>
      </c>
      <c r="P670" s="10">
        <f t="shared" si="42"/>
        <v>42090.622939814813</v>
      </c>
      <c r="Q670" s="10">
        <f t="shared" si="43"/>
        <v>42135.622939814813</v>
      </c>
      <c r="R670">
        <f t="shared" si="41"/>
        <v>27.36</v>
      </c>
      <c r="S670" t="s">
        <v>8319</v>
      </c>
      <c r="T670" t="s">
        <v>8321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21.5075</v>
      </c>
      <c r="P671" s="10">
        <f t="shared" si="42"/>
        <v>42527.417337962957</v>
      </c>
      <c r="Q671" s="10">
        <f t="shared" si="43"/>
        <v>42557.417337962957</v>
      </c>
      <c r="R671">
        <f t="shared" si="41"/>
        <v>1536.25</v>
      </c>
      <c r="S671" t="s">
        <v>8319</v>
      </c>
      <c r="T671" t="s">
        <v>8321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29.276666666666667</v>
      </c>
      <c r="P672" s="10">
        <f t="shared" si="42"/>
        <v>42506.501388888886</v>
      </c>
      <c r="Q672" s="10">
        <f t="shared" si="43"/>
        <v>42540.131944444445</v>
      </c>
      <c r="R672">
        <f t="shared" si="41"/>
        <v>84.99677419354839</v>
      </c>
      <c r="S672" t="s">
        <v>8319</v>
      </c>
      <c r="T672" t="s">
        <v>8321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39.426666666666662</v>
      </c>
      <c r="P673" s="10">
        <f t="shared" si="42"/>
        <v>41984.484398148146</v>
      </c>
      <c r="Q673" s="10">
        <f t="shared" si="43"/>
        <v>42017.958333333336</v>
      </c>
      <c r="R673">
        <f t="shared" si="41"/>
        <v>788.5333333333333</v>
      </c>
      <c r="S673" t="s">
        <v>8319</v>
      </c>
      <c r="T673" t="s">
        <v>8321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21.628</v>
      </c>
      <c r="P674" s="10">
        <f t="shared" si="42"/>
        <v>41974.011157407404</v>
      </c>
      <c r="Q674" s="10">
        <f t="shared" si="43"/>
        <v>42004.999305555553</v>
      </c>
      <c r="R674">
        <f t="shared" si="41"/>
        <v>50.29767441860465</v>
      </c>
      <c r="S674" t="s">
        <v>8319</v>
      </c>
      <c r="T674" t="s">
        <v>8321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0.20500000000000002</v>
      </c>
      <c r="P675" s="10">
        <f t="shared" si="42"/>
        <v>41838.6321412037</v>
      </c>
      <c r="Q675" s="10">
        <f t="shared" si="43"/>
        <v>41883.6321412037</v>
      </c>
      <c r="R675">
        <f t="shared" si="41"/>
        <v>68.333333333333329</v>
      </c>
      <c r="S675" t="s">
        <v>8319</v>
      </c>
      <c r="T675" t="s">
        <v>8321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0.03</v>
      </c>
      <c r="P676" s="10">
        <f t="shared" si="42"/>
        <v>41802.907719907402</v>
      </c>
      <c r="Q676" s="10">
        <f t="shared" si="43"/>
        <v>41862.907719907402</v>
      </c>
      <c r="R676">
        <f t="shared" si="41"/>
        <v>7.5</v>
      </c>
      <c r="S676" t="s">
        <v>8319</v>
      </c>
      <c r="T676" t="s">
        <v>8321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14.85</v>
      </c>
      <c r="P677" s="10">
        <f t="shared" si="42"/>
        <v>41975.722268518519</v>
      </c>
      <c r="Q677" s="10">
        <f t="shared" si="43"/>
        <v>42005.082638888889</v>
      </c>
      <c r="R677">
        <f t="shared" si="41"/>
        <v>34.269230769230766</v>
      </c>
      <c r="S677" t="s">
        <v>8319</v>
      </c>
      <c r="T677" t="s">
        <v>8321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</v>
      </c>
      <c r="P678" s="10">
        <f t="shared" si="42"/>
        <v>42012.559965277782</v>
      </c>
      <c r="Q678" s="10">
        <f t="shared" si="43"/>
        <v>42042.559965277782</v>
      </c>
      <c r="R678">
        <f t="shared" si="41"/>
        <v>61.291666666666664</v>
      </c>
      <c r="S678" t="s">
        <v>8319</v>
      </c>
      <c r="T678" t="s">
        <v>8321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25.584</v>
      </c>
      <c r="P679" s="10">
        <f t="shared" si="42"/>
        <v>42504.195543981477</v>
      </c>
      <c r="Q679" s="10">
        <f t="shared" si="43"/>
        <v>42549.195543981477</v>
      </c>
      <c r="R679">
        <f t="shared" si="41"/>
        <v>133.25</v>
      </c>
      <c r="S679" t="s">
        <v>8319</v>
      </c>
      <c r="T679" t="s">
        <v>8321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3.8206896551724134</v>
      </c>
      <c r="P680" s="10">
        <f t="shared" si="42"/>
        <v>42481.168263888881</v>
      </c>
      <c r="Q680" s="10">
        <f t="shared" si="43"/>
        <v>42511.168263888881</v>
      </c>
      <c r="R680">
        <f t="shared" si="41"/>
        <v>65.17647058823529</v>
      </c>
      <c r="S680" t="s">
        <v>8319</v>
      </c>
      <c r="T680" t="s">
        <v>8321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15.485964912280703</v>
      </c>
      <c r="P681" s="10">
        <f t="shared" si="42"/>
        <v>42556.487372685187</v>
      </c>
      <c r="Q681" s="10">
        <f t="shared" si="43"/>
        <v>42616.487372685187</v>
      </c>
      <c r="R681">
        <f t="shared" si="41"/>
        <v>93.90425531914893</v>
      </c>
      <c r="S681" t="s">
        <v>8319</v>
      </c>
      <c r="T681" t="s">
        <v>8321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25.912000000000003</v>
      </c>
      <c r="P682" s="10">
        <f t="shared" si="42"/>
        <v>41864.293182870366</v>
      </c>
      <c r="Q682" s="10">
        <f t="shared" si="43"/>
        <v>41899.293182870366</v>
      </c>
      <c r="R682">
        <f t="shared" si="41"/>
        <v>150.65116279069767</v>
      </c>
      <c r="S682" t="s">
        <v>8319</v>
      </c>
      <c r="T682" t="s">
        <v>8321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0.04</v>
      </c>
      <c r="P683" s="10">
        <f t="shared" si="42"/>
        <v>42639.597268518519</v>
      </c>
      <c r="Q683" s="10">
        <f t="shared" si="43"/>
        <v>42669.597268518519</v>
      </c>
      <c r="R683">
        <f t="shared" si="41"/>
        <v>1</v>
      </c>
      <c r="S683" t="s">
        <v>8319</v>
      </c>
      <c r="T683" t="s">
        <v>8321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0.106</v>
      </c>
      <c r="P684" s="10">
        <f t="shared" si="42"/>
        <v>42778.556967592587</v>
      </c>
      <c r="Q684" s="10">
        <f t="shared" si="43"/>
        <v>42808.51530092593</v>
      </c>
      <c r="R684">
        <f t="shared" si="41"/>
        <v>13.25</v>
      </c>
      <c r="S684" t="s">
        <v>8319</v>
      </c>
      <c r="T684" t="s">
        <v>8321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0.85142857142857142</v>
      </c>
      <c r="P685" s="10">
        <f t="shared" si="42"/>
        <v>42634.691712962966</v>
      </c>
      <c r="Q685" s="10">
        <f t="shared" si="43"/>
        <v>42674.691712962966</v>
      </c>
      <c r="R685">
        <f t="shared" si="41"/>
        <v>99.333333333333329</v>
      </c>
      <c r="S685" t="s">
        <v>8319</v>
      </c>
      <c r="T685" t="s">
        <v>8321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7.4837500000000006</v>
      </c>
      <c r="P686" s="10">
        <f t="shared" si="42"/>
        <v>41809.26494212963</v>
      </c>
      <c r="Q686" s="10">
        <f t="shared" si="43"/>
        <v>41844.916666666664</v>
      </c>
      <c r="R686">
        <f t="shared" si="41"/>
        <v>177.39259259259259</v>
      </c>
      <c r="S686" t="s">
        <v>8319</v>
      </c>
      <c r="T686" t="s">
        <v>8321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27.650000000000002</v>
      </c>
      <c r="P687" s="10">
        <f t="shared" si="42"/>
        <v>41971.658240740733</v>
      </c>
      <c r="Q687" s="10">
        <f t="shared" si="43"/>
        <v>42016.658240740733</v>
      </c>
      <c r="R687">
        <f t="shared" si="41"/>
        <v>55.3</v>
      </c>
      <c r="S687" t="s">
        <v>8319</v>
      </c>
      <c r="T687" t="s">
        <v>8321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10">
        <f t="shared" si="42"/>
        <v>42189.464930555558</v>
      </c>
      <c r="Q688" s="10">
        <f t="shared" si="43"/>
        <v>42219.464930555558</v>
      </c>
      <c r="R688" t="e">
        <f t="shared" si="41"/>
        <v>#DIV/0!</v>
      </c>
      <c r="S688" t="s">
        <v>8319</v>
      </c>
      <c r="T688" t="s">
        <v>8321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3.55</v>
      </c>
      <c r="P689" s="10">
        <f t="shared" si="42"/>
        <v>42711.542280092595</v>
      </c>
      <c r="Q689" s="10">
        <f t="shared" si="43"/>
        <v>42771.542280092595</v>
      </c>
      <c r="R689">
        <f t="shared" si="41"/>
        <v>591.66666666666663</v>
      </c>
      <c r="S689" t="s">
        <v>8319</v>
      </c>
      <c r="T689" t="s">
        <v>8321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72.989999999999995</v>
      </c>
      <c r="P690" s="10">
        <f t="shared" si="42"/>
        <v>42261.896446759252</v>
      </c>
      <c r="Q690" s="10">
        <f t="shared" si="43"/>
        <v>42291.896446759252</v>
      </c>
      <c r="R690">
        <f t="shared" si="41"/>
        <v>405.5</v>
      </c>
      <c r="S690" t="s">
        <v>8319</v>
      </c>
      <c r="T690" t="s">
        <v>8321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57.648750000000007</v>
      </c>
      <c r="P691" s="10">
        <f t="shared" si="42"/>
        <v>42675.459456018514</v>
      </c>
      <c r="Q691" s="10">
        <f t="shared" si="43"/>
        <v>42711.999305555553</v>
      </c>
      <c r="R691">
        <f t="shared" si="41"/>
        <v>343.14732142857144</v>
      </c>
      <c r="S691" t="s">
        <v>8319</v>
      </c>
      <c r="T691" t="s">
        <v>8321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12.34</v>
      </c>
      <c r="P692" s="10">
        <f t="shared" si="42"/>
        <v>42579.426400462959</v>
      </c>
      <c r="Q692" s="10">
        <f t="shared" si="43"/>
        <v>42622.041666666664</v>
      </c>
      <c r="R692">
        <f t="shared" si="41"/>
        <v>72.588235294117652</v>
      </c>
      <c r="S692" t="s">
        <v>8319</v>
      </c>
      <c r="T692" t="s">
        <v>8321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0.52</v>
      </c>
      <c r="P693" s="10">
        <f t="shared" si="42"/>
        <v>42157.819976851846</v>
      </c>
      <c r="Q693" s="10">
        <f t="shared" si="43"/>
        <v>42185.819976851846</v>
      </c>
      <c r="R693">
        <f t="shared" si="41"/>
        <v>26</v>
      </c>
      <c r="S693" t="s">
        <v>8319</v>
      </c>
      <c r="T693" t="s">
        <v>8321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6.5299999999999994</v>
      </c>
      <c r="P694" s="10">
        <f t="shared" si="42"/>
        <v>42696.167395833334</v>
      </c>
      <c r="Q694" s="10">
        <f t="shared" si="43"/>
        <v>42726.167395833334</v>
      </c>
      <c r="R694">
        <f t="shared" si="41"/>
        <v>6.4975124378109452</v>
      </c>
      <c r="S694" t="s">
        <v>8319</v>
      </c>
      <c r="T694" t="s">
        <v>8321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35.338000000000001</v>
      </c>
      <c r="P695" s="10">
        <f t="shared" si="42"/>
        <v>42094.599849537037</v>
      </c>
      <c r="Q695" s="10">
        <f t="shared" si="43"/>
        <v>42124.599849537037</v>
      </c>
      <c r="R695">
        <f t="shared" si="41"/>
        <v>119.38513513513513</v>
      </c>
      <c r="S695" t="s">
        <v>8319</v>
      </c>
      <c r="T695" t="s">
        <v>8321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0.39333333333333331</v>
      </c>
      <c r="P696" s="10">
        <f t="shared" si="42"/>
        <v>42737.455543981479</v>
      </c>
      <c r="Q696" s="10">
        <f t="shared" si="43"/>
        <v>42767.455543981479</v>
      </c>
      <c r="R696">
        <f t="shared" si="41"/>
        <v>84.285714285714292</v>
      </c>
      <c r="S696" t="s">
        <v>8319</v>
      </c>
      <c r="T696" t="s">
        <v>8321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</v>
      </c>
      <c r="P697" s="10">
        <f t="shared" si="42"/>
        <v>41913.312731481477</v>
      </c>
      <c r="Q697" s="10">
        <f t="shared" si="43"/>
        <v>41943.312731481477</v>
      </c>
      <c r="R697">
        <f t="shared" si="41"/>
        <v>90.857142857142861</v>
      </c>
      <c r="S697" t="s">
        <v>8319</v>
      </c>
      <c r="T697" t="s">
        <v>8321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5.7142857142857147E-4</v>
      </c>
      <c r="P698" s="10">
        <f t="shared" si="42"/>
        <v>41815.718773148146</v>
      </c>
      <c r="Q698" s="10">
        <f t="shared" si="43"/>
        <v>41845.718773148146</v>
      </c>
      <c r="R698">
        <f t="shared" si="41"/>
        <v>1</v>
      </c>
      <c r="S698" t="s">
        <v>8319</v>
      </c>
      <c r="T698" t="s">
        <v>8321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46.379999999999995</v>
      </c>
      <c r="P699" s="10">
        <f t="shared" si="42"/>
        <v>42388.314687500002</v>
      </c>
      <c r="Q699" s="10">
        <f t="shared" si="43"/>
        <v>42403.314687500002</v>
      </c>
      <c r="R699">
        <f t="shared" si="41"/>
        <v>20.342105263157894</v>
      </c>
      <c r="S699" t="s">
        <v>8319</v>
      </c>
      <c r="T699" t="s">
        <v>8321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15.39</v>
      </c>
      <c r="P700" s="10">
        <f t="shared" si="42"/>
        <v>41866.72274305555</v>
      </c>
      <c r="Q700" s="10">
        <f t="shared" si="43"/>
        <v>41899.875</v>
      </c>
      <c r="R700">
        <f t="shared" si="41"/>
        <v>530.68965517241384</v>
      </c>
      <c r="S700" t="s">
        <v>8319</v>
      </c>
      <c r="T700" t="s">
        <v>8321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82.422107692307705</v>
      </c>
      <c r="P701" s="10">
        <f t="shared" si="42"/>
        <v>41563.277175925927</v>
      </c>
      <c r="Q701" s="10">
        <f t="shared" si="43"/>
        <v>41600.458333333328</v>
      </c>
      <c r="R701">
        <f t="shared" si="41"/>
        <v>120.39184269662923</v>
      </c>
      <c r="S701" t="s">
        <v>8319</v>
      </c>
      <c r="T701" t="s">
        <v>8321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2.6866666666666665</v>
      </c>
      <c r="P702" s="10">
        <f t="shared" si="42"/>
        <v>42715.480104166665</v>
      </c>
      <c r="Q702" s="10">
        <f t="shared" si="43"/>
        <v>42745.480104166665</v>
      </c>
      <c r="R702">
        <f t="shared" si="41"/>
        <v>13</v>
      </c>
      <c r="S702" t="s">
        <v>8319</v>
      </c>
      <c r="T702" t="s">
        <v>8321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26.6</v>
      </c>
      <c r="P703" s="10">
        <f t="shared" si="42"/>
        <v>41813.454629629625</v>
      </c>
      <c r="Q703" s="10">
        <f t="shared" si="43"/>
        <v>41843.454629629625</v>
      </c>
      <c r="R703">
        <f t="shared" si="41"/>
        <v>291.33333333333331</v>
      </c>
      <c r="S703" t="s">
        <v>8319</v>
      </c>
      <c r="T703" t="s">
        <v>8321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30.813400000000001</v>
      </c>
      <c r="P704" s="10">
        <f t="shared" si="42"/>
        <v>42668.518368055556</v>
      </c>
      <c r="Q704" s="10">
        <f t="shared" si="43"/>
        <v>42698.560034722213</v>
      </c>
      <c r="R704">
        <f t="shared" si="41"/>
        <v>124.9191891891892</v>
      </c>
      <c r="S704" t="s">
        <v>8319</v>
      </c>
      <c r="T704" t="s">
        <v>8321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</v>
      </c>
      <c r="P705" s="10">
        <f t="shared" si="42"/>
        <v>42711.742465277777</v>
      </c>
      <c r="Q705" s="10">
        <f t="shared" si="43"/>
        <v>42766.772222222215</v>
      </c>
      <c r="R705">
        <f t="shared" si="41"/>
        <v>119.57142857142857</v>
      </c>
      <c r="S705" t="s">
        <v>8319</v>
      </c>
      <c r="T705" t="s">
        <v>8321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ref="O706:O769" si="44">(E706/D706)*100</f>
        <v>0.87454545454545463</v>
      </c>
      <c r="P706" s="10">
        <f t="shared" si="42"/>
        <v>42725.984583333331</v>
      </c>
      <c r="Q706" s="10">
        <f t="shared" si="43"/>
        <v>42785.984583333331</v>
      </c>
      <c r="R706">
        <f t="shared" ref="R706:R769" si="45">E706/L706</f>
        <v>120.25</v>
      </c>
      <c r="S706" t="s">
        <v>8319</v>
      </c>
      <c r="T706" t="s">
        <v>8321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si="44"/>
        <v>0.97699999999999987</v>
      </c>
      <c r="P707" s="10">
        <f t="shared" ref="P707:P770" si="46">(((J707/60)/60)/24)+DATE(1970,1,1)+(-5/24)</f>
        <v>42726.283310185179</v>
      </c>
      <c r="Q707" s="10">
        <f t="shared" ref="Q707:Q770" si="47">(((I707/60)/60)/24)+DATE(1970,1,1)+(-5/24)</f>
        <v>42756.283310185179</v>
      </c>
      <c r="R707">
        <f t="shared" si="45"/>
        <v>195.4</v>
      </c>
      <c r="S707" t="s">
        <v>8319</v>
      </c>
      <c r="T707" t="s">
        <v>8321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10">
        <f t="shared" si="46"/>
        <v>42676.786840277775</v>
      </c>
      <c r="Q708" s="10">
        <f t="shared" si="47"/>
        <v>42718.568749999999</v>
      </c>
      <c r="R708" t="e">
        <f t="shared" si="45"/>
        <v>#DIV/0!</v>
      </c>
      <c r="S708" t="s">
        <v>8319</v>
      </c>
      <c r="T708" t="s">
        <v>8321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78.927352941176466</v>
      </c>
      <c r="P709" s="10">
        <f t="shared" si="46"/>
        <v>42696.45517361111</v>
      </c>
      <c r="Q709" s="10">
        <f t="shared" si="47"/>
        <v>42736.45517361111</v>
      </c>
      <c r="R709">
        <f t="shared" si="45"/>
        <v>117.69868421052631</v>
      </c>
      <c r="S709" t="s">
        <v>8319</v>
      </c>
      <c r="T709" t="s">
        <v>8321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22.092500000000001</v>
      </c>
      <c r="P710" s="10">
        <f t="shared" si="46"/>
        <v>41835.372685185182</v>
      </c>
      <c r="Q710" s="10">
        <f t="shared" si="47"/>
        <v>41895.372685185182</v>
      </c>
      <c r="R710">
        <f t="shared" si="45"/>
        <v>23.948509485094849</v>
      </c>
      <c r="S710" t="s">
        <v>8319</v>
      </c>
      <c r="T710" t="s">
        <v>8321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0.40666666666666662</v>
      </c>
      <c r="P711" s="10">
        <f t="shared" si="46"/>
        <v>41947.832858796297</v>
      </c>
      <c r="Q711" s="10">
        <f t="shared" si="47"/>
        <v>41977.832858796297</v>
      </c>
      <c r="R711">
        <f t="shared" si="45"/>
        <v>30.5</v>
      </c>
      <c r="S711" t="s">
        <v>8319</v>
      </c>
      <c r="T711" t="s">
        <v>8321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10">
        <f t="shared" si="46"/>
        <v>41837.776643518519</v>
      </c>
      <c r="Q712" s="10">
        <f t="shared" si="47"/>
        <v>41870.822222222218</v>
      </c>
      <c r="R712" t="e">
        <f t="shared" si="45"/>
        <v>#DIV/0!</v>
      </c>
      <c r="S712" t="s">
        <v>8319</v>
      </c>
      <c r="T712" t="s">
        <v>8321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33.790999999999997</v>
      </c>
      <c r="P713" s="10">
        <f t="shared" si="46"/>
        <v>42678.250787037039</v>
      </c>
      <c r="Q713" s="10">
        <f t="shared" si="47"/>
        <v>42718.292453703696</v>
      </c>
      <c r="R713">
        <f t="shared" si="45"/>
        <v>99.973372781065095</v>
      </c>
      <c r="S713" t="s">
        <v>8319</v>
      </c>
      <c r="T713" t="s">
        <v>8321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0.21649484536082475</v>
      </c>
      <c r="P714" s="10">
        <f t="shared" si="46"/>
        <v>42384.472592592596</v>
      </c>
      <c r="Q714" s="10">
        <f t="shared" si="47"/>
        <v>42414.472592592596</v>
      </c>
      <c r="R714">
        <f t="shared" si="45"/>
        <v>26.25</v>
      </c>
      <c r="S714" t="s">
        <v>8319</v>
      </c>
      <c r="T714" t="s">
        <v>8321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0.79600000000000004</v>
      </c>
      <c r="P715" s="10">
        <f t="shared" si="46"/>
        <v>42496.320972222216</v>
      </c>
      <c r="Q715" s="10">
        <f t="shared" si="47"/>
        <v>42526.320972222216</v>
      </c>
      <c r="R715">
        <f t="shared" si="45"/>
        <v>199</v>
      </c>
      <c r="S715" t="s">
        <v>8319</v>
      </c>
      <c r="T715" t="s">
        <v>8321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14.993333333333334</v>
      </c>
      <c r="P716" s="10">
        <f t="shared" si="46"/>
        <v>42734.579652777778</v>
      </c>
      <c r="Q716" s="10">
        <f t="shared" si="47"/>
        <v>42794.579652777778</v>
      </c>
      <c r="R716">
        <f t="shared" si="45"/>
        <v>80.321428571428569</v>
      </c>
      <c r="S716" t="s">
        <v>8319</v>
      </c>
      <c r="T716" t="s">
        <v>8321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5.0509090909090908</v>
      </c>
      <c r="P717" s="10">
        <f t="shared" si="46"/>
        <v>42272.8824074074</v>
      </c>
      <c r="Q717" s="10">
        <f t="shared" si="47"/>
        <v>42312.924074074072</v>
      </c>
      <c r="R717">
        <f t="shared" si="45"/>
        <v>115.75</v>
      </c>
      <c r="S717" t="s">
        <v>8319</v>
      </c>
      <c r="T717" t="s">
        <v>8321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10.214285714285715</v>
      </c>
      <c r="P718" s="10">
        <f t="shared" si="46"/>
        <v>41940.450312499997</v>
      </c>
      <c r="Q718" s="10">
        <f t="shared" si="47"/>
        <v>41973.791666666664</v>
      </c>
      <c r="R718">
        <f t="shared" si="45"/>
        <v>44.6875</v>
      </c>
      <c r="S718" t="s">
        <v>8319</v>
      </c>
      <c r="T718" t="s">
        <v>8321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0.30499999999999999</v>
      </c>
      <c r="P719" s="10">
        <f t="shared" si="46"/>
        <v>41857.645856481482</v>
      </c>
      <c r="Q719" s="10">
        <f t="shared" si="47"/>
        <v>41887.645856481482</v>
      </c>
      <c r="R719">
        <f t="shared" si="45"/>
        <v>76.25</v>
      </c>
      <c r="S719" t="s">
        <v>8319</v>
      </c>
      <c r="T719" t="s">
        <v>8321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0.75</v>
      </c>
      <c r="P720" s="10">
        <f t="shared" si="46"/>
        <v>42752.637118055551</v>
      </c>
      <c r="Q720" s="10">
        <f t="shared" si="47"/>
        <v>42784.040972222218</v>
      </c>
      <c r="R720">
        <f t="shared" si="45"/>
        <v>22.5</v>
      </c>
      <c r="S720" t="s">
        <v>8319</v>
      </c>
      <c r="T720" t="s">
        <v>8321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1.2933333333333332</v>
      </c>
      <c r="P721" s="10">
        <f t="shared" si="46"/>
        <v>42408.83189814815</v>
      </c>
      <c r="Q721" s="10">
        <f t="shared" si="47"/>
        <v>42422.83189814815</v>
      </c>
      <c r="R721">
        <f t="shared" si="45"/>
        <v>19.399999999999999</v>
      </c>
      <c r="S721" t="s">
        <v>8319</v>
      </c>
      <c r="T721" t="s">
        <v>8321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143.94736842105263</v>
      </c>
      <c r="P722" s="10">
        <f t="shared" si="46"/>
        <v>40909.440868055557</v>
      </c>
      <c r="Q722" s="10">
        <f t="shared" si="47"/>
        <v>40937.440868055557</v>
      </c>
      <c r="R722">
        <f t="shared" si="45"/>
        <v>66.707317073170728</v>
      </c>
      <c r="S722" t="s">
        <v>8322</v>
      </c>
      <c r="T722" t="s">
        <v>8323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122.10975609756099</v>
      </c>
      <c r="P723" s="10">
        <f t="shared" si="46"/>
        <v>41807.363506944443</v>
      </c>
      <c r="Q723" s="10">
        <f t="shared" si="47"/>
        <v>41852.363506944443</v>
      </c>
      <c r="R723">
        <f t="shared" si="45"/>
        <v>84.142857142857139</v>
      </c>
      <c r="S723" t="s">
        <v>8322</v>
      </c>
      <c r="T723" t="s">
        <v>8323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132.024</v>
      </c>
      <c r="P724" s="10">
        <f t="shared" si="46"/>
        <v>40977.596967592588</v>
      </c>
      <c r="Q724" s="10">
        <f t="shared" si="47"/>
        <v>41007.555300925924</v>
      </c>
      <c r="R724">
        <f t="shared" si="45"/>
        <v>215.72549019607843</v>
      </c>
      <c r="S724" t="s">
        <v>8322</v>
      </c>
      <c r="T724" t="s">
        <v>8323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109.38000000000001</v>
      </c>
      <c r="P725" s="10">
        <f t="shared" si="46"/>
        <v>42184.608206018522</v>
      </c>
      <c r="Q725" s="10">
        <f t="shared" si="47"/>
        <v>42214.957638888889</v>
      </c>
      <c r="R725">
        <f t="shared" si="45"/>
        <v>54.69</v>
      </c>
      <c r="S725" t="s">
        <v>8322</v>
      </c>
      <c r="T725" t="s">
        <v>8323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105.47157142857144</v>
      </c>
      <c r="P726" s="10">
        <f t="shared" si="46"/>
        <v>40694.430127314808</v>
      </c>
      <c r="Q726" s="10">
        <f t="shared" si="47"/>
        <v>40724.430127314808</v>
      </c>
      <c r="R726">
        <f t="shared" si="45"/>
        <v>51.62944055944056</v>
      </c>
      <c r="S726" t="s">
        <v>8322</v>
      </c>
      <c r="T726" t="s">
        <v>8323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100.35000000000001</v>
      </c>
      <c r="P727" s="10">
        <f t="shared" si="46"/>
        <v>42321.417962962958</v>
      </c>
      <c r="Q727" s="10">
        <f t="shared" si="47"/>
        <v>42351.417962962958</v>
      </c>
      <c r="R727">
        <f t="shared" si="45"/>
        <v>143.35714285714286</v>
      </c>
      <c r="S727" t="s">
        <v>8322</v>
      </c>
      <c r="T727" t="s">
        <v>8323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101.4</v>
      </c>
      <c r="P728" s="10">
        <f t="shared" si="46"/>
        <v>41345.834340277775</v>
      </c>
      <c r="Q728" s="10">
        <f t="shared" si="47"/>
        <v>41375.834340277775</v>
      </c>
      <c r="R728">
        <f t="shared" si="45"/>
        <v>72.428571428571431</v>
      </c>
      <c r="S728" t="s">
        <v>8322</v>
      </c>
      <c r="T728" t="s">
        <v>8323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155.51428571428571</v>
      </c>
      <c r="P729" s="10">
        <f t="shared" si="46"/>
        <v>41246.811909722215</v>
      </c>
      <c r="Q729" s="10">
        <f t="shared" si="47"/>
        <v>41288.680555555555</v>
      </c>
      <c r="R729">
        <f t="shared" si="45"/>
        <v>36.530201342281877</v>
      </c>
      <c r="S729" t="s">
        <v>8322</v>
      </c>
      <c r="T729" t="s">
        <v>8323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105.566</v>
      </c>
      <c r="P730" s="10">
        <f t="shared" si="46"/>
        <v>40731.629131944443</v>
      </c>
      <c r="Q730" s="10">
        <f t="shared" si="47"/>
        <v>40776.629131944443</v>
      </c>
      <c r="R730">
        <f t="shared" si="45"/>
        <v>60.903461538461535</v>
      </c>
      <c r="S730" t="s">
        <v>8322</v>
      </c>
      <c r="T730" t="s">
        <v>8323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130.65</v>
      </c>
      <c r="P731" s="10">
        <f t="shared" si="46"/>
        <v>41110.97755787037</v>
      </c>
      <c r="Q731" s="10">
        <f t="shared" si="47"/>
        <v>41170.97755787037</v>
      </c>
      <c r="R731">
        <f t="shared" si="45"/>
        <v>43.55</v>
      </c>
      <c r="S731" t="s">
        <v>8322</v>
      </c>
      <c r="T731" t="s">
        <v>8323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132.19</v>
      </c>
      <c r="P732" s="10">
        <f t="shared" si="46"/>
        <v>40854.536932870367</v>
      </c>
      <c r="Q732" s="10">
        <f t="shared" si="47"/>
        <v>40884.536932870367</v>
      </c>
      <c r="R732">
        <f t="shared" si="45"/>
        <v>99.766037735849054</v>
      </c>
      <c r="S732" t="s">
        <v>8322</v>
      </c>
      <c r="T732" t="s">
        <v>8323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126</v>
      </c>
      <c r="P733" s="10">
        <f t="shared" si="46"/>
        <v>40879.587349537032</v>
      </c>
      <c r="Q733" s="10">
        <f t="shared" si="47"/>
        <v>40930.041666666664</v>
      </c>
      <c r="R733">
        <f t="shared" si="45"/>
        <v>88.732394366197184</v>
      </c>
      <c r="S733" t="s">
        <v>8322</v>
      </c>
      <c r="T733" t="s">
        <v>8323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160</v>
      </c>
      <c r="P734" s="10">
        <f t="shared" si="46"/>
        <v>41486.21598379629</v>
      </c>
      <c r="Q734" s="10">
        <f t="shared" si="47"/>
        <v>41546.21598379629</v>
      </c>
      <c r="R734">
        <f t="shared" si="45"/>
        <v>4.9230769230769234</v>
      </c>
      <c r="S734" t="s">
        <v>8322</v>
      </c>
      <c r="T734" t="s">
        <v>8323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120.48</v>
      </c>
      <c r="P735" s="10">
        <f t="shared" si="46"/>
        <v>41598.211712962962</v>
      </c>
      <c r="Q735" s="10">
        <f t="shared" si="47"/>
        <v>41628.211712962962</v>
      </c>
      <c r="R735">
        <f t="shared" si="45"/>
        <v>17.822485207100591</v>
      </c>
      <c r="S735" t="s">
        <v>8322</v>
      </c>
      <c r="T735" t="s">
        <v>8323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125.52941176470588</v>
      </c>
      <c r="P736" s="10">
        <f t="shared" si="46"/>
        <v>42101.956249999996</v>
      </c>
      <c r="Q736" s="10">
        <f t="shared" si="47"/>
        <v>42132.999999999993</v>
      </c>
      <c r="R736">
        <f t="shared" si="45"/>
        <v>187.19298245614036</v>
      </c>
      <c r="S736" t="s">
        <v>8322</v>
      </c>
      <c r="T736" t="s">
        <v>8323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114.40638297872341</v>
      </c>
      <c r="P737" s="10">
        <f t="shared" si="46"/>
        <v>41945.821134259255</v>
      </c>
      <c r="Q737" s="10">
        <f t="shared" si="47"/>
        <v>41976.818749999999</v>
      </c>
      <c r="R737">
        <f t="shared" si="45"/>
        <v>234.80786026200875</v>
      </c>
      <c r="S737" t="s">
        <v>8322</v>
      </c>
      <c r="T737" t="s">
        <v>8323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315.13888888888891</v>
      </c>
      <c r="P738" s="10">
        <f t="shared" si="46"/>
        <v>41579.525925925926</v>
      </c>
      <c r="Q738" s="10">
        <f t="shared" si="47"/>
        <v>41598.999305555553</v>
      </c>
      <c r="R738">
        <f t="shared" si="45"/>
        <v>105.04629629629629</v>
      </c>
      <c r="S738" t="s">
        <v>8322</v>
      </c>
      <c r="T738" t="s">
        <v>8323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122.39999999999999</v>
      </c>
      <c r="P739" s="10">
        <f t="shared" si="46"/>
        <v>41667.066979166666</v>
      </c>
      <c r="Q739" s="10">
        <f t="shared" si="47"/>
        <v>41684.625</v>
      </c>
      <c r="R739">
        <f t="shared" si="45"/>
        <v>56.666666666666664</v>
      </c>
      <c r="S739" t="s">
        <v>8322</v>
      </c>
      <c r="T739" t="s">
        <v>8323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106.73333333333332</v>
      </c>
      <c r="P740" s="10">
        <f t="shared" si="46"/>
        <v>41943.395763888882</v>
      </c>
      <c r="Q740" s="10">
        <f t="shared" si="47"/>
        <v>41973.999305555553</v>
      </c>
      <c r="R740">
        <f t="shared" si="45"/>
        <v>39.048780487804876</v>
      </c>
      <c r="S740" t="s">
        <v>8322</v>
      </c>
      <c r="T740" t="s">
        <v>8323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158.33333333333331</v>
      </c>
      <c r="P741" s="10">
        <f t="shared" si="46"/>
        <v>41829.294317129628</v>
      </c>
      <c r="Q741" s="10">
        <f t="shared" si="47"/>
        <v>41862.294317129628</v>
      </c>
      <c r="R741">
        <f t="shared" si="45"/>
        <v>68.345323741007192</v>
      </c>
      <c r="S741" t="s">
        <v>8322</v>
      </c>
      <c r="T741" t="s">
        <v>8323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107.4</v>
      </c>
      <c r="P742" s="10">
        <f t="shared" si="46"/>
        <v>42161.93844907407</v>
      </c>
      <c r="Q742" s="10">
        <f t="shared" si="47"/>
        <v>42175.93844907407</v>
      </c>
      <c r="R742">
        <f t="shared" si="45"/>
        <v>169.57894736842104</v>
      </c>
      <c r="S742" t="s">
        <v>8322</v>
      </c>
      <c r="T742" t="s">
        <v>8323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102.25999999999999</v>
      </c>
      <c r="P743" s="10">
        <f t="shared" si="46"/>
        <v>41401.439884259256</v>
      </c>
      <c r="Q743" s="10">
        <f t="shared" si="47"/>
        <v>41436.439884259256</v>
      </c>
      <c r="R743">
        <f t="shared" si="45"/>
        <v>141.42340425531913</v>
      </c>
      <c r="S743" t="s">
        <v>8322</v>
      </c>
      <c r="T743" t="s">
        <v>8323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110.71428571428572</v>
      </c>
      <c r="P744" s="10">
        <f t="shared" si="46"/>
        <v>41689.709629629629</v>
      </c>
      <c r="Q744" s="10">
        <f t="shared" si="47"/>
        <v>41719.667962962958</v>
      </c>
      <c r="R744">
        <f t="shared" si="45"/>
        <v>67.391304347826093</v>
      </c>
      <c r="S744" t="s">
        <v>8322</v>
      </c>
      <c r="T744" t="s">
        <v>8323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148</v>
      </c>
      <c r="P745" s="10">
        <f t="shared" si="46"/>
        <v>40990.500983796293</v>
      </c>
      <c r="Q745" s="10">
        <f t="shared" si="47"/>
        <v>41015.666666666664</v>
      </c>
      <c r="R745">
        <f t="shared" si="45"/>
        <v>54.266666666666666</v>
      </c>
      <c r="S745" t="s">
        <v>8322</v>
      </c>
      <c r="T745" t="s">
        <v>8323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102.32000000000001</v>
      </c>
      <c r="P746" s="10">
        <f t="shared" si="46"/>
        <v>41226.748877314814</v>
      </c>
      <c r="Q746" s="10">
        <f t="shared" si="47"/>
        <v>41256.748877314814</v>
      </c>
      <c r="R746">
        <f t="shared" si="45"/>
        <v>82.516129032258064</v>
      </c>
      <c r="S746" t="s">
        <v>8322</v>
      </c>
      <c r="T746" t="s">
        <v>8323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179.09909909909908</v>
      </c>
      <c r="P747" s="10">
        <f t="shared" si="46"/>
        <v>41367.363946759258</v>
      </c>
      <c r="Q747" s="10">
        <f t="shared" si="47"/>
        <v>41397.363946759258</v>
      </c>
      <c r="R747">
        <f t="shared" si="45"/>
        <v>53.729729729729726</v>
      </c>
      <c r="S747" t="s">
        <v>8322</v>
      </c>
      <c r="T747" t="s">
        <v>8323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111.08135252761969</v>
      </c>
      <c r="P748" s="10">
        <f t="shared" si="46"/>
        <v>41156.834594907406</v>
      </c>
      <c r="Q748" s="10">
        <f t="shared" si="47"/>
        <v>41174.957638888889</v>
      </c>
      <c r="R748">
        <f t="shared" si="45"/>
        <v>34.206185567010309</v>
      </c>
      <c r="S748" t="s">
        <v>8322</v>
      </c>
      <c r="T748" t="s">
        <v>8323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100.04285714285714</v>
      </c>
      <c r="P749" s="10">
        <f t="shared" si="46"/>
        <v>41988.340497685182</v>
      </c>
      <c r="Q749" s="10">
        <f t="shared" si="47"/>
        <v>42019.245833333327</v>
      </c>
      <c r="R749">
        <f t="shared" si="45"/>
        <v>127.32727272727273</v>
      </c>
      <c r="S749" t="s">
        <v>8322</v>
      </c>
      <c r="T749" t="s">
        <v>8323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100.25</v>
      </c>
      <c r="P750" s="10">
        <f t="shared" si="46"/>
        <v>41831.638495370367</v>
      </c>
      <c r="Q750" s="10">
        <f t="shared" si="47"/>
        <v>41861.638495370367</v>
      </c>
      <c r="R750">
        <f t="shared" si="45"/>
        <v>45.56818181818182</v>
      </c>
      <c r="S750" t="s">
        <v>8322</v>
      </c>
      <c r="T750" t="s">
        <v>8323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105.56</v>
      </c>
      <c r="P751" s="10">
        <f t="shared" si="46"/>
        <v>42733.732986111114</v>
      </c>
      <c r="Q751" s="10">
        <f t="shared" si="47"/>
        <v>42763.732986111114</v>
      </c>
      <c r="R751">
        <f t="shared" si="45"/>
        <v>95.963636363636368</v>
      </c>
      <c r="S751" t="s">
        <v>8322</v>
      </c>
      <c r="T751" t="s">
        <v>8323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102.58775877587757</v>
      </c>
      <c r="P752" s="10">
        <f t="shared" si="46"/>
        <v>41299.669814814813</v>
      </c>
      <c r="Q752" s="10">
        <f t="shared" si="47"/>
        <v>41329.669814814813</v>
      </c>
      <c r="R752">
        <f t="shared" si="45"/>
        <v>77.271186440677965</v>
      </c>
      <c r="S752" t="s">
        <v>8322</v>
      </c>
      <c r="T752" t="s">
        <v>8323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118.5</v>
      </c>
      <c r="P753" s="10">
        <f t="shared" si="46"/>
        <v>40713.422164351847</v>
      </c>
      <c r="Q753" s="10">
        <f t="shared" si="47"/>
        <v>40759.422164351847</v>
      </c>
      <c r="R753">
        <f t="shared" si="45"/>
        <v>57.338709677419352</v>
      </c>
      <c r="S753" t="s">
        <v>8322</v>
      </c>
      <c r="T753" t="s">
        <v>8323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111.7</v>
      </c>
      <c r="P754" s="10">
        <f t="shared" si="46"/>
        <v>42639.213159722225</v>
      </c>
      <c r="Q754" s="10">
        <f t="shared" si="47"/>
        <v>42659.249999999993</v>
      </c>
      <c r="R754">
        <f t="shared" si="45"/>
        <v>53.19047619047619</v>
      </c>
      <c r="S754" t="s">
        <v>8322</v>
      </c>
      <c r="T754" t="s">
        <v>8323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128</v>
      </c>
      <c r="P755" s="10">
        <f t="shared" si="46"/>
        <v>42019.381840277776</v>
      </c>
      <c r="Q755" s="10">
        <f t="shared" si="47"/>
        <v>42049.381840277776</v>
      </c>
      <c r="R755">
        <f t="shared" si="45"/>
        <v>492.30769230769232</v>
      </c>
      <c r="S755" t="s">
        <v>8322</v>
      </c>
      <c r="T755" t="s">
        <v>8323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103.75000000000001</v>
      </c>
      <c r="P756" s="10">
        <f t="shared" si="46"/>
        <v>41249.54075231481</v>
      </c>
      <c r="Q756" s="10">
        <f t="shared" si="47"/>
        <v>41279.54075231481</v>
      </c>
      <c r="R756">
        <f t="shared" si="45"/>
        <v>42.346938775510203</v>
      </c>
      <c r="S756" t="s">
        <v>8322</v>
      </c>
      <c r="T756" t="s">
        <v>8323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101.9076</v>
      </c>
      <c r="P757" s="10">
        <f t="shared" si="46"/>
        <v>41383.396724537037</v>
      </c>
      <c r="Q757" s="10">
        <f t="shared" si="47"/>
        <v>41413.820138888885</v>
      </c>
      <c r="R757">
        <f t="shared" si="45"/>
        <v>37.466029411764708</v>
      </c>
      <c r="S757" t="s">
        <v>8322</v>
      </c>
      <c r="T757" t="s">
        <v>8323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117.71428571428571</v>
      </c>
      <c r="P758" s="10">
        <f t="shared" si="46"/>
        <v>40590.558553240735</v>
      </c>
      <c r="Q758" s="10">
        <f t="shared" si="47"/>
        <v>40651.516886574071</v>
      </c>
      <c r="R758">
        <f t="shared" si="45"/>
        <v>37.454545454545453</v>
      </c>
      <c r="S758" t="s">
        <v>8322</v>
      </c>
      <c r="T758" t="s">
        <v>8323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238</v>
      </c>
      <c r="P759" s="10">
        <f t="shared" si="46"/>
        <v>41234.846226851849</v>
      </c>
      <c r="Q759" s="10">
        <f t="shared" si="47"/>
        <v>41248.846226851849</v>
      </c>
      <c r="R759">
        <f t="shared" si="45"/>
        <v>33.055555555555557</v>
      </c>
      <c r="S759" t="s">
        <v>8322</v>
      </c>
      <c r="T759" t="s">
        <v>8323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102</v>
      </c>
      <c r="P760" s="10">
        <f t="shared" si="46"/>
        <v>40429.628101851849</v>
      </c>
      <c r="Q760" s="10">
        <f t="shared" si="47"/>
        <v>40459.628101851849</v>
      </c>
      <c r="R760">
        <f t="shared" si="45"/>
        <v>134.21052631578948</v>
      </c>
      <c r="S760" t="s">
        <v>8322</v>
      </c>
      <c r="T760" t="s">
        <v>8323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101.92000000000002</v>
      </c>
      <c r="P761" s="10">
        <f t="shared" si="46"/>
        <v>41789.121979166666</v>
      </c>
      <c r="Q761" s="10">
        <f t="shared" si="47"/>
        <v>41829.121979166666</v>
      </c>
      <c r="R761">
        <f t="shared" si="45"/>
        <v>51.474747474747474</v>
      </c>
      <c r="S761" t="s">
        <v>8322</v>
      </c>
      <c r="T761" t="s">
        <v>8323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10">
        <f t="shared" si="46"/>
        <v>42670.555706018517</v>
      </c>
      <c r="Q762" s="10">
        <f t="shared" si="47"/>
        <v>42700.597372685181</v>
      </c>
      <c r="R762" t="e">
        <f t="shared" si="45"/>
        <v>#DIV/0!</v>
      </c>
      <c r="S762" t="s">
        <v>8322</v>
      </c>
      <c r="T762" t="s">
        <v>8324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</v>
      </c>
      <c r="P763" s="10">
        <f t="shared" si="46"/>
        <v>41642.543124999997</v>
      </c>
      <c r="Q763" s="10">
        <f t="shared" si="47"/>
        <v>41672.543124999997</v>
      </c>
      <c r="R763">
        <f t="shared" si="45"/>
        <v>39.166666666666664</v>
      </c>
      <c r="S763" t="s">
        <v>8322</v>
      </c>
      <c r="T763" t="s">
        <v>8324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10">
        <f t="shared" si="46"/>
        <v>42690.65011574074</v>
      </c>
      <c r="Q764" s="10">
        <f t="shared" si="47"/>
        <v>42708.041666666664</v>
      </c>
      <c r="R764" t="e">
        <f t="shared" si="45"/>
        <v>#DIV/0!</v>
      </c>
      <c r="S764" t="s">
        <v>8322</v>
      </c>
      <c r="T764" t="s">
        <v>8324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0.11655011655011654</v>
      </c>
      <c r="P765" s="10">
        <f t="shared" si="46"/>
        <v>41471.238518518512</v>
      </c>
      <c r="Q765" s="10">
        <f t="shared" si="47"/>
        <v>41501.238518518512</v>
      </c>
      <c r="R765">
        <f t="shared" si="45"/>
        <v>5</v>
      </c>
      <c r="S765" t="s">
        <v>8322</v>
      </c>
      <c r="T765" t="s">
        <v>8324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10">
        <f t="shared" si="46"/>
        <v>42226.964826388888</v>
      </c>
      <c r="Q766" s="10">
        <f t="shared" si="47"/>
        <v>42256.964826388888</v>
      </c>
      <c r="R766" t="e">
        <f t="shared" si="45"/>
        <v>#DIV/0!</v>
      </c>
      <c r="S766" t="s">
        <v>8322</v>
      </c>
      <c r="T766" t="s">
        <v>8324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36.014285714285712</v>
      </c>
      <c r="P767" s="10">
        <f t="shared" si="46"/>
        <v>41901.334305555552</v>
      </c>
      <c r="Q767" s="10">
        <f t="shared" si="47"/>
        <v>41931.334305555552</v>
      </c>
      <c r="R767">
        <f t="shared" si="45"/>
        <v>57.295454545454547</v>
      </c>
      <c r="S767" t="s">
        <v>8322</v>
      </c>
      <c r="T767" t="s">
        <v>8324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10">
        <f t="shared" si="46"/>
        <v>42021.57503472222</v>
      </c>
      <c r="Q768" s="10">
        <f t="shared" si="47"/>
        <v>42051.57503472222</v>
      </c>
      <c r="R768" t="e">
        <f t="shared" si="45"/>
        <v>#DIV/0!</v>
      </c>
      <c r="S768" t="s">
        <v>8322</v>
      </c>
      <c r="T768" t="s">
        <v>8324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</v>
      </c>
      <c r="P769" s="10">
        <f t="shared" si="46"/>
        <v>42114.935300925928</v>
      </c>
      <c r="Q769" s="10">
        <f t="shared" si="47"/>
        <v>42144.935300925928</v>
      </c>
      <c r="R769">
        <f t="shared" si="45"/>
        <v>59</v>
      </c>
      <c r="S769" t="s">
        <v>8322</v>
      </c>
      <c r="T769" t="s">
        <v>8324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ref="O770:O833" si="48">(E770/D770)*100</f>
        <v>0</v>
      </c>
      <c r="P770" s="10">
        <f t="shared" si="46"/>
        <v>41593.998726851853</v>
      </c>
      <c r="Q770" s="10">
        <f t="shared" si="47"/>
        <v>41623.998726851853</v>
      </c>
      <c r="R770" t="e">
        <f t="shared" ref="R770:R833" si="49">E770/L770</f>
        <v>#DIV/0!</v>
      </c>
      <c r="S770" t="s">
        <v>8322</v>
      </c>
      <c r="T770" t="s">
        <v>8324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si="48"/>
        <v>41.4</v>
      </c>
      <c r="P771" s="10">
        <f t="shared" ref="P771:P834" si="50">(((J771/60)/60)/24)+DATE(1970,1,1)+(-5/24)</f>
        <v>41604.788124999999</v>
      </c>
      <c r="Q771" s="10">
        <f t="shared" ref="Q771:Q834" si="51">(((I771/60)/60)/24)+DATE(1970,1,1)+(-5/24)</f>
        <v>41634.788124999999</v>
      </c>
      <c r="R771">
        <f t="shared" si="49"/>
        <v>31.846153846153847</v>
      </c>
      <c r="S771" t="s">
        <v>8322</v>
      </c>
      <c r="T771" t="s">
        <v>8324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10">
        <f t="shared" si="50"/>
        <v>41289.791307870371</v>
      </c>
      <c r="Q772" s="10">
        <f t="shared" si="51"/>
        <v>41329.791307870371</v>
      </c>
      <c r="R772" t="e">
        <f t="shared" si="49"/>
        <v>#DIV/0!</v>
      </c>
      <c r="S772" t="s">
        <v>8322</v>
      </c>
      <c r="T772" t="s">
        <v>8324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2.6315789473684209E-2</v>
      </c>
      <c r="P773" s="10">
        <f t="shared" si="50"/>
        <v>42349.615763888891</v>
      </c>
      <c r="Q773" s="10">
        <f t="shared" si="51"/>
        <v>42399.615763888891</v>
      </c>
      <c r="R773">
        <f t="shared" si="49"/>
        <v>10</v>
      </c>
      <c r="S773" t="s">
        <v>8322</v>
      </c>
      <c r="T773" t="s">
        <v>8324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3.3333333333333335</v>
      </c>
      <c r="P774" s="10">
        <f t="shared" si="50"/>
        <v>40067.848599537036</v>
      </c>
      <c r="Q774" s="10">
        <f t="shared" si="51"/>
        <v>40117.957638888889</v>
      </c>
      <c r="R774">
        <f t="shared" si="49"/>
        <v>50</v>
      </c>
      <c r="S774" t="s">
        <v>8322</v>
      </c>
      <c r="T774" t="s">
        <v>8324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0.85129023676509719</v>
      </c>
      <c r="P775" s="10">
        <f t="shared" si="50"/>
        <v>42100.527604166658</v>
      </c>
      <c r="Q775" s="10">
        <f t="shared" si="51"/>
        <v>42134.750694444439</v>
      </c>
      <c r="R775">
        <f t="shared" si="49"/>
        <v>16</v>
      </c>
      <c r="S775" t="s">
        <v>8322</v>
      </c>
      <c r="T775" t="s">
        <v>8324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70.199999999999989</v>
      </c>
      <c r="P776" s="10">
        <f t="shared" si="50"/>
        <v>41663.571967592587</v>
      </c>
      <c r="Q776" s="10">
        <f t="shared" si="51"/>
        <v>41693.571967592587</v>
      </c>
      <c r="R776">
        <f t="shared" si="49"/>
        <v>39</v>
      </c>
      <c r="S776" t="s">
        <v>8322</v>
      </c>
      <c r="T776" t="s">
        <v>8324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1.7000000000000002</v>
      </c>
      <c r="P777" s="10">
        <f t="shared" si="50"/>
        <v>40862.851793981477</v>
      </c>
      <c r="Q777" s="10">
        <f t="shared" si="51"/>
        <v>40892.851793981477</v>
      </c>
      <c r="R777">
        <f t="shared" si="49"/>
        <v>34</v>
      </c>
      <c r="S777" t="s">
        <v>8322</v>
      </c>
      <c r="T777" t="s">
        <v>8324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51.4</v>
      </c>
      <c r="P778" s="10">
        <f t="shared" si="50"/>
        <v>42250.477372685178</v>
      </c>
      <c r="Q778" s="10">
        <f t="shared" si="51"/>
        <v>42287.999999999993</v>
      </c>
      <c r="R778">
        <f t="shared" si="49"/>
        <v>63.122807017543863</v>
      </c>
      <c r="S778" t="s">
        <v>8322</v>
      </c>
      <c r="T778" t="s">
        <v>8324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0.70000000000000007</v>
      </c>
      <c r="P779" s="10">
        <f t="shared" si="50"/>
        <v>41456.772881944438</v>
      </c>
      <c r="Q779" s="10">
        <f t="shared" si="51"/>
        <v>41486.772881944438</v>
      </c>
      <c r="R779">
        <f t="shared" si="49"/>
        <v>7</v>
      </c>
      <c r="S779" t="s">
        <v>8322</v>
      </c>
      <c r="T779" t="s">
        <v>8324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0.4</v>
      </c>
      <c r="P780" s="10">
        <f t="shared" si="50"/>
        <v>41729.493981481479</v>
      </c>
      <c r="Q780" s="10">
        <f t="shared" si="51"/>
        <v>41759.493981481479</v>
      </c>
      <c r="R780">
        <f t="shared" si="49"/>
        <v>2</v>
      </c>
      <c r="S780" t="s">
        <v>8322</v>
      </c>
      <c r="T780" t="s">
        <v>8324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2.666666666666667</v>
      </c>
      <c r="P781" s="10">
        <f t="shared" si="50"/>
        <v>40436.475752314815</v>
      </c>
      <c r="Q781" s="10">
        <f t="shared" si="51"/>
        <v>40465.958333333328</v>
      </c>
      <c r="R781">
        <f t="shared" si="49"/>
        <v>66.666666666666671</v>
      </c>
      <c r="S781" t="s">
        <v>8322</v>
      </c>
      <c r="T781" t="s">
        <v>8324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104</v>
      </c>
      <c r="P782" s="10">
        <f t="shared" si="50"/>
        <v>40636.465567129628</v>
      </c>
      <c r="Q782" s="10">
        <f t="shared" si="51"/>
        <v>40666.465567129628</v>
      </c>
      <c r="R782">
        <f t="shared" si="49"/>
        <v>38.518518518518519</v>
      </c>
      <c r="S782" t="s">
        <v>8325</v>
      </c>
      <c r="T782" t="s">
        <v>8326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133.15375</v>
      </c>
      <c r="P783" s="10">
        <f t="shared" si="50"/>
        <v>41402.792523148149</v>
      </c>
      <c r="Q783" s="10">
        <f t="shared" si="51"/>
        <v>41432.792523148149</v>
      </c>
      <c r="R783">
        <f t="shared" si="49"/>
        <v>42.609200000000001</v>
      </c>
      <c r="S783" t="s">
        <v>8325</v>
      </c>
      <c r="T783" t="s">
        <v>8326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100</v>
      </c>
      <c r="P784" s="10">
        <f t="shared" si="50"/>
        <v>41116.549791666665</v>
      </c>
      <c r="Q784" s="10">
        <f t="shared" si="51"/>
        <v>41146.549791666665</v>
      </c>
      <c r="R784">
        <f t="shared" si="49"/>
        <v>50</v>
      </c>
      <c r="S784" t="s">
        <v>8325</v>
      </c>
      <c r="T784" t="s">
        <v>8326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148.13333333333333</v>
      </c>
      <c r="P785" s="10">
        <f t="shared" si="50"/>
        <v>40987.565381944441</v>
      </c>
      <c r="Q785" s="10">
        <f t="shared" si="51"/>
        <v>41026.708333333328</v>
      </c>
      <c r="R785">
        <f t="shared" si="49"/>
        <v>63.485714285714288</v>
      </c>
      <c r="S785" t="s">
        <v>8325</v>
      </c>
      <c r="T785" t="s">
        <v>8326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102.49999999999999</v>
      </c>
      <c r="P786" s="10">
        <f t="shared" si="50"/>
        <v>41674.941192129627</v>
      </c>
      <c r="Q786" s="10">
        <f t="shared" si="51"/>
        <v>41714.899525462963</v>
      </c>
      <c r="R786">
        <f t="shared" si="49"/>
        <v>102.5</v>
      </c>
      <c r="S786" t="s">
        <v>8325</v>
      </c>
      <c r="T786" t="s">
        <v>8326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180.62799999999999</v>
      </c>
      <c r="P787" s="10">
        <f t="shared" si="50"/>
        <v>41303.385590277772</v>
      </c>
      <c r="Q787" s="10">
        <f t="shared" si="51"/>
        <v>41333.385590277772</v>
      </c>
      <c r="R787">
        <f t="shared" si="49"/>
        <v>31.142758620689655</v>
      </c>
      <c r="S787" t="s">
        <v>8325</v>
      </c>
      <c r="T787" t="s">
        <v>8326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142.79999999999998</v>
      </c>
      <c r="P788" s="10">
        <f t="shared" si="50"/>
        <v>40982.847615740735</v>
      </c>
      <c r="Q788" s="10">
        <f t="shared" si="51"/>
        <v>41040.44930555555</v>
      </c>
      <c r="R788">
        <f t="shared" si="49"/>
        <v>162.27272727272728</v>
      </c>
      <c r="S788" t="s">
        <v>8325</v>
      </c>
      <c r="T788" t="s">
        <v>8326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114.16666666666666</v>
      </c>
      <c r="P789" s="10">
        <f t="shared" si="50"/>
        <v>41549.419282407405</v>
      </c>
      <c r="Q789" s="10">
        <f t="shared" si="51"/>
        <v>41579.419282407405</v>
      </c>
      <c r="R789">
        <f t="shared" si="49"/>
        <v>80.588235294117652</v>
      </c>
      <c r="S789" t="s">
        <v>8325</v>
      </c>
      <c r="T789" t="s">
        <v>8326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203.505</v>
      </c>
      <c r="P790" s="10">
        <f t="shared" si="50"/>
        <v>41058.798472222217</v>
      </c>
      <c r="Q790" s="10">
        <f t="shared" si="51"/>
        <v>41096.957638888889</v>
      </c>
      <c r="R790">
        <f t="shared" si="49"/>
        <v>59.85441176470588</v>
      </c>
      <c r="S790" t="s">
        <v>8325</v>
      </c>
      <c r="T790" t="s">
        <v>8326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109.41176470588236</v>
      </c>
      <c r="P791" s="10">
        <f t="shared" si="50"/>
        <v>41276.977777777778</v>
      </c>
      <c r="Q791" s="10">
        <f t="shared" si="51"/>
        <v>41295.124305555553</v>
      </c>
      <c r="R791">
        <f t="shared" si="49"/>
        <v>132.85714285714286</v>
      </c>
      <c r="S791" t="s">
        <v>8325</v>
      </c>
      <c r="T791" t="s">
        <v>8326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144.37459999999999</v>
      </c>
      <c r="P792" s="10">
        <f t="shared" si="50"/>
        <v>41275.839571759258</v>
      </c>
      <c r="Q792" s="10">
        <f t="shared" si="51"/>
        <v>41305.839571759258</v>
      </c>
      <c r="R792">
        <f t="shared" si="49"/>
        <v>92.547820512820508</v>
      </c>
      <c r="S792" t="s">
        <v>8325</v>
      </c>
      <c r="T792" t="s">
        <v>8326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103.86666666666666</v>
      </c>
      <c r="P793" s="10">
        <f t="shared" si="50"/>
        <v>41557.572291666664</v>
      </c>
      <c r="Q793" s="10">
        <f t="shared" si="51"/>
        <v>41591.040972222218</v>
      </c>
      <c r="R793">
        <f t="shared" si="49"/>
        <v>60.859375</v>
      </c>
      <c r="S793" t="s">
        <v>8325</v>
      </c>
      <c r="T793" t="s">
        <v>8326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100.44440000000002</v>
      </c>
      <c r="P794" s="10">
        <f t="shared" si="50"/>
        <v>41555.665312500001</v>
      </c>
      <c r="Q794" s="10">
        <f t="shared" si="51"/>
        <v>41585.706979166665</v>
      </c>
      <c r="R794">
        <f t="shared" si="49"/>
        <v>41.851833333333339</v>
      </c>
      <c r="S794" t="s">
        <v>8325</v>
      </c>
      <c r="T794" t="s">
        <v>8326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102.77927272727271</v>
      </c>
      <c r="P795" s="10">
        <f t="shared" si="50"/>
        <v>41442.532916666663</v>
      </c>
      <c r="Q795" s="10">
        <f t="shared" si="51"/>
        <v>41457.999305555553</v>
      </c>
      <c r="R795">
        <f t="shared" si="49"/>
        <v>88.325937499999995</v>
      </c>
      <c r="S795" t="s">
        <v>8325</v>
      </c>
      <c r="T795" t="s">
        <v>8326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105.31250000000001</v>
      </c>
      <c r="P796" s="10">
        <f t="shared" si="50"/>
        <v>40735.906678240739</v>
      </c>
      <c r="Q796" s="10">
        <f t="shared" si="51"/>
        <v>40791.504166666666</v>
      </c>
      <c r="R796">
        <f t="shared" si="49"/>
        <v>158.96226415094338</v>
      </c>
      <c r="S796" t="s">
        <v>8325</v>
      </c>
      <c r="T796" t="s">
        <v>8326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111.78571428571429</v>
      </c>
      <c r="P797" s="10">
        <f t="shared" si="50"/>
        <v>40963.404699074068</v>
      </c>
      <c r="Q797" s="10">
        <f t="shared" si="51"/>
        <v>41005.999305555553</v>
      </c>
      <c r="R797">
        <f t="shared" si="49"/>
        <v>85.054347826086953</v>
      </c>
      <c r="S797" t="s">
        <v>8325</v>
      </c>
      <c r="T797" t="s">
        <v>8326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101.35000000000001</v>
      </c>
      <c r="P798" s="10">
        <f t="shared" si="50"/>
        <v>41502.674594907403</v>
      </c>
      <c r="Q798" s="10">
        <f t="shared" si="51"/>
        <v>41532.673611111109</v>
      </c>
      <c r="R798">
        <f t="shared" si="49"/>
        <v>112.61111111111111</v>
      </c>
      <c r="S798" t="s">
        <v>8325</v>
      </c>
      <c r="T798" t="s">
        <v>8326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107.53333333333333</v>
      </c>
      <c r="P799" s="10">
        <f t="shared" si="50"/>
        <v>40996.785740740735</v>
      </c>
      <c r="Q799" s="10">
        <f t="shared" si="51"/>
        <v>41027.958333333328</v>
      </c>
      <c r="R799">
        <f t="shared" si="49"/>
        <v>45.436619718309856</v>
      </c>
      <c r="S799" t="s">
        <v>8325</v>
      </c>
      <c r="T799" t="s">
        <v>8326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114.88571428571429</v>
      </c>
      <c r="P800" s="10">
        <f t="shared" si="50"/>
        <v>41882.381793981483</v>
      </c>
      <c r="Q800" s="10">
        <f t="shared" si="51"/>
        <v>41912.381793981483</v>
      </c>
      <c r="R800">
        <f t="shared" si="49"/>
        <v>46.218390804597703</v>
      </c>
      <c r="S800" t="s">
        <v>8325</v>
      </c>
      <c r="T800" t="s">
        <v>8326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100.02</v>
      </c>
      <c r="P801" s="10">
        <f t="shared" si="50"/>
        <v>40996.458865740737</v>
      </c>
      <c r="Q801" s="10">
        <f t="shared" si="51"/>
        <v>41026.458865740737</v>
      </c>
      <c r="R801">
        <f t="shared" si="49"/>
        <v>178.60714285714286</v>
      </c>
      <c r="S801" t="s">
        <v>8325</v>
      </c>
      <c r="T801" t="s">
        <v>8326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152.13333333333335</v>
      </c>
      <c r="P802" s="10">
        <f t="shared" si="50"/>
        <v>41863.225162037037</v>
      </c>
      <c r="Q802" s="10">
        <f t="shared" si="51"/>
        <v>41893.225162037037</v>
      </c>
      <c r="R802">
        <f t="shared" si="49"/>
        <v>40.75</v>
      </c>
      <c r="S802" t="s">
        <v>8325</v>
      </c>
      <c r="T802" t="s">
        <v>8326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111.52149999999999</v>
      </c>
      <c r="P803" s="10">
        <f t="shared" si="50"/>
        <v>40695.587037037032</v>
      </c>
      <c r="Q803" s="10">
        <f t="shared" si="51"/>
        <v>40725.587037037032</v>
      </c>
      <c r="R803">
        <f t="shared" si="49"/>
        <v>43.733921568627444</v>
      </c>
      <c r="S803" t="s">
        <v>8325</v>
      </c>
      <c r="T803" t="s">
        <v>8326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101.33333333333334</v>
      </c>
      <c r="P804" s="10">
        <f t="shared" si="50"/>
        <v>41122.813935185186</v>
      </c>
      <c r="Q804" s="10">
        <f t="shared" si="51"/>
        <v>41168.961805555555</v>
      </c>
      <c r="R804">
        <f t="shared" si="49"/>
        <v>81.066666666666663</v>
      </c>
      <c r="S804" t="s">
        <v>8325</v>
      </c>
      <c r="T804" t="s">
        <v>8326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123.2608695652174</v>
      </c>
      <c r="P805" s="10">
        <f t="shared" si="50"/>
        <v>40665.741643518515</v>
      </c>
      <c r="Q805" s="10">
        <f t="shared" si="51"/>
        <v>40691.833333333328</v>
      </c>
      <c r="R805">
        <f t="shared" si="49"/>
        <v>74.60526315789474</v>
      </c>
      <c r="S805" t="s">
        <v>8325</v>
      </c>
      <c r="T805" t="s">
        <v>8326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100</v>
      </c>
      <c r="P806" s="10">
        <f t="shared" si="50"/>
        <v>40729.897291666668</v>
      </c>
      <c r="Q806" s="10">
        <f t="shared" si="51"/>
        <v>40746.957638888889</v>
      </c>
      <c r="R806">
        <f t="shared" si="49"/>
        <v>305.55555555555554</v>
      </c>
      <c r="S806" t="s">
        <v>8325</v>
      </c>
      <c r="T806" t="s">
        <v>8326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105</v>
      </c>
      <c r="P807" s="10">
        <f t="shared" si="50"/>
        <v>40690.614722222221</v>
      </c>
      <c r="Q807" s="10">
        <f t="shared" si="51"/>
        <v>40740.75</v>
      </c>
      <c r="R807">
        <f t="shared" si="49"/>
        <v>58.333333333333336</v>
      </c>
      <c r="S807" t="s">
        <v>8325</v>
      </c>
      <c r="T807" t="s">
        <v>8326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104.4375</v>
      </c>
      <c r="P808" s="10">
        <f t="shared" si="50"/>
        <v>40763.483090277776</v>
      </c>
      <c r="Q808" s="10">
        <f t="shared" si="51"/>
        <v>40793.483090277776</v>
      </c>
      <c r="R808">
        <f t="shared" si="49"/>
        <v>117.67605633802818</v>
      </c>
      <c r="S808" t="s">
        <v>8325</v>
      </c>
      <c r="T808" t="s">
        <v>8326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105.125</v>
      </c>
      <c r="P809" s="10">
        <f t="shared" si="50"/>
        <v>42759.420266203706</v>
      </c>
      <c r="Q809" s="10">
        <f t="shared" si="51"/>
        <v>42794.874999999993</v>
      </c>
      <c r="R809">
        <f t="shared" si="49"/>
        <v>73.771929824561397</v>
      </c>
      <c r="S809" t="s">
        <v>8325</v>
      </c>
      <c r="T809" t="s">
        <v>8326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100</v>
      </c>
      <c r="P810" s="10">
        <f t="shared" si="50"/>
        <v>41961.892199074071</v>
      </c>
      <c r="Q810" s="10">
        <f t="shared" si="51"/>
        <v>41994.999305555553</v>
      </c>
      <c r="R810">
        <f t="shared" si="49"/>
        <v>104.65116279069767</v>
      </c>
      <c r="S810" t="s">
        <v>8325</v>
      </c>
      <c r="T810" t="s">
        <v>8326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103.77499999999999</v>
      </c>
      <c r="P811" s="10">
        <f t="shared" si="50"/>
        <v>41628.625347222223</v>
      </c>
      <c r="Q811" s="10">
        <f t="shared" si="51"/>
        <v>41658.625347222223</v>
      </c>
      <c r="R811">
        <f t="shared" si="49"/>
        <v>79.82692307692308</v>
      </c>
      <c r="S811" t="s">
        <v>8325</v>
      </c>
      <c r="T811" t="s">
        <v>8326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105</v>
      </c>
      <c r="P812" s="10">
        <f t="shared" si="50"/>
        <v>41122.847939814812</v>
      </c>
      <c r="Q812" s="10">
        <f t="shared" si="51"/>
        <v>41152.847939814812</v>
      </c>
      <c r="R812">
        <f t="shared" si="49"/>
        <v>58.333333333333336</v>
      </c>
      <c r="S812" t="s">
        <v>8325</v>
      </c>
      <c r="T812" t="s">
        <v>8326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104</v>
      </c>
      <c r="P813" s="10">
        <f t="shared" si="50"/>
        <v>41443.435208333329</v>
      </c>
      <c r="Q813" s="10">
        <f t="shared" si="51"/>
        <v>41465.494444444441</v>
      </c>
      <c r="R813">
        <f t="shared" si="49"/>
        <v>86.666666666666671</v>
      </c>
      <c r="S813" t="s">
        <v>8325</v>
      </c>
      <c r="T813" t="s">
        <v>8326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151.83333333333334</v>
      </c>
      <c r="P814" s="10">
        <f t="shared" si="50"/>
        <v>41281.809629629628</v>
      </c>
      <c r="Q814" s="10">
        <f t="shared" si="51"/>
        <v>41334.373611111107</v>
      </c>
      <c r="R814">
        <f t="shared" si="49"/>
        <v>27.606060606060606</v>
      </c>
      <c r="S814" t="s">
        <v>8325</v>
      </c>
      <c r="T814" t="s">
        <v>8326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159.99600000000001</v>
      </c>
      <c r="P815" s="10">
        <f t="shared" si="50"/>
        <v>41080.751909722218</v>
      </c>
      <c r="Q815" s="10">
        <f t="shared" si="51"/>
        <v>41110.751909722218</v>
      </c>
      <c r="R815">
        <f t="shared" si="49"/>
        <v>24.999375000000001</v>
      </c>
      <c r="S815" t="s">
        <v>8325</v>
      </c>
      <c r="T815" t="s">
        <v>8326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127.3</v>
      </c>
      <c r="P816" s="10">
        <f t="shared" si="50"/>
        <v>40679.534733796296</v>
      </c>
      <c r="Q816" s="10">
        <f t="shared" si="51"/>
        <v>40694.544444444444</v>
      </c>
      <c r="R816">
        <f t="shared" si="49"/>
        <v>45.464285714285715</v>
      </c>
      <c r="S816" t="s">
        <v>8325</v>
      </c>
      <c r="T816" t="s">
        <v>8326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107</v>
      </c>
      <c r="P817" s="10">
        <f t="shared" si="50"/>
        <v>41914.70952546296</v>
      </c>
      <c r="Q817" s="10">
        <f t="shared" si="51"/>
        <v>41944.70952546296</v>
      </c>
      <c r="R817">
        <f t="shared" si="49"/>
        <v>99.534883720930239</v>
      </c>
      <c r="S817" t="s">
        <v>8325</v>
      </c>
      <c r="T817" t="s">
        <v>8326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115.12214285714286</v>
      </c>
      <c r="P818" s="10">
        <f t="shared" si="50"/>
        <v>41341.662534722222</v>
      </c>
      <c r="Q818" s="10">
        <f t="shared" si="51"/>
        <v>41373.0625</v>
      </c>
      <c r="R818">
        <f t="shared" si="49"/>
        <v>39.31</v>
      </c>
      <c r="S818" t="s">
        <v>8325</v>
      </c>
      <c r="T818" t="s">
        <v>8326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137.11066666666665</v>
      </c>
      <c r="P819" s="10">
        <f t="shared" si="50"/>
        <v>40925.391331018516</v>
      </c>
      <c r="Q819" s="10">
        <f t="shared" si="51"/>
        <v>40978.999305555553</v>
      </c>
      <c r="R819">
        <f t="shared" si="49"/>
        <v>89.419999999999987</v>
      </c>
      <c r="S819" t="s">
        <v>8325</v>
      </c>
      <c r="T819" t="s">
        <v>8326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155.71428571428572</v>
      </c>
      <c r="P820" s="10">
        <f t="shared" si="50"/>
        <v>41120.67454861111</v>
      </c>
      <c r="Q820" s="10">
        <f t="shared" si="51"/>
        <v>41128.500694444439</v>
      </c>
      <c r="R820">
        <f t="shared" si="49"/>
        <v>28.684210526315791</v>
      </c>
      <c r="S820" t="s">
        <v>8325</v>
      </c>
      <c r="T820" t="s">
        <v>8326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108.74999999999999</v>
      </c>
      <c r="P821" s="10">
        <f t="shared" si="50"/>
        <v>41619.789976851847</v>
      </c>
      <c r="Q821" s="10">
        <f t="shared" si="51"/>
        <v>41628.988888888889</v>
      </c>
      <c r="R821">
        <f t="shared" si="49"/>
        <v>31.071428571428573</v>
      </c>
      <c r="S821" t="s">
        <v>8325</v>
      </c>
      <c r="T821" t="s">
        <v>8326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134.05000000000001</v>
      </c>
      <c r="P822" s="10">
        <f t="shared" si="50"/>
        <v>41768.633587962962</v>
      </c>
      <c r="Q822" s="10">
        <f t="shared" si="51"/>
        <v>41799</v>
      </c>
      <c r="R822">
        <f t="shared" si="49"/>
        <v>70.55263157894737</v>
      </c>
      <c r="S822" t="s">
        <v>8325</v>
      </c>
      <c r="T822" t="s">
        <v>8326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100</v>
      </c>
      <c r="P823" s="10">
        <f t="shared" si="50"/>
        <v>42093.71371527778</v>
      </c>
      <c r="Q823" s="10">
        <f t="shared" si="51"/>
        <v>42127.959027777775</v>
      </c>
      <c r="R823">
        <f t="shared" si="49"/>
        <v>224.12820512820514</v>
      </c>
      <c r="S823" t="s">
        <v>8325</v>
      </c>
      <c r="T823" t="s">
        <v>8326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119.16666666666667</v>
      </c>
      <c r="P824" s="10">
        <f t="shared" si="50"/>
        <v>41157.739004629628</v>
      </c>
      <c r="Q824" s="10">
        <f t="shared" si="51"/>
        <v>41187.739004629628</v>
      </c>
      <c r="R824">
        <f t="shared" si="49"/>
        <v>51.811594202898547</v>
      </c>
      <c r="S824" t="s">
        <v>8325</v>
      </c>
      <c r="T824" t="s">
        <v>8326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179.5</v>
      </c>
      <c r="P825" s="10">
        <f t="shared" si="50"/>
        <v>42055.764490740738</v>
      </c>
      <c r="Q825" s="10">
        <f t="shared" si="51"/>
        <v>42085.722824074073</v>
      </c>
      <c r="R825">
        <f t="shared" si="49"/>
        <v>43.515151515151516</v>
      </c>
      <c r="S825" t="s">
        <v>8325</v>
      </c>
      <c r="T825" t="s">
        <v>8326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134.38124999999999</v>
      </c>
      <c r="P826" s="10">
        <f t="shared" si="50"/>
        <v>40250.033773148149</v>
      </c>
      <c r="Q826" s="10">
        <f t="shared" si="51"/>
        <v>40286.082638888889</v>
      </c>
      <c r="R826">
        <f t="shared" si="49"/>
        <v>39.816666666666663</v>
      </c>
      <c r="S826" t="s">
        <v>8325</v>
      </c>
      <c r="T826" t="s">
        <v>8326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100.43200000000002</v>
      </c>
      <c r="P827" s="10">
        <f t="shared" si="50"/>
        <v>41186.098194444443</v>
      </c>
      <c r="Q827" s="10">
        <f t="shared" si="51"/>
        <v>41211.098194444443</v>
      </c>
      <c r="R827">
        <f t="shared" si="49"/>
        <v>126.8080808080808</v>
      </c>
      <c r="S827" t="s">
        <v>8325</v>
      </c>
      <c r="T827" t="s">
        <v>8326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101.45454545454547</v>
      </c>
      <c r="P828" s="10">
        <f t="shared" si="50"/>
        <v>40972.830208333333</v>
      </c>
      <c r="Q828" s="10">
        <f t="shared" si="51"/>
        <v>40993.788541666661</v>
      </c>
      <c r="R828">
        <f t="shared" si="49"/>
        <v>113.87755102040816</v>
      </c>
      <c r="S828" t="s">
        <v>8325</v>
      </c>
      <c r="T828" t="s">
        <v>8326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103.33333333333334</v>
      </c>
      <c r="P829" s="10">
        <f t="shared" si="50"/>
        <v>40927.265127314815</v>
      </c>
      <c r="Q829" s="10">
        <f t="shared" si="51"/>
        <v>40953.617361111108</v>
      </c>
      <c r="R829">
        <f t="shared" si="49"/>
        <v>28.181818181818183</v>
      </c>
      <c r="S829" t="s">
        <v>8325</v>
      </c>
      <c r="T829" t="s">
        <v>8326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107</v>
      </c>
      <c r="P830" s="10">
        <f t="shared" si="50"/>
        <v>41072.84238425926</v>
      </c>
      <c r="Q830" s="10">
        <f t="shared" si="51"/>
        <v>41085.474999999999</v>
      </c>
      <c r="R830">
        <f t="shared" si="49"/>
        <v>36.60526315789474</v>
      </c>
      <c r="S830" t="s">
        <v>8325</v>
      </c>
      <c r="T830" t="s">
        <v>8326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104</v>
      </c>
      <c r="P831" s="10">
        <f t="shared" si="50"/>
        <v>42504.593055555553</v>
      </c>
      <c r="Q831" s="10">
        <f t="shared" si="51"/>
        <v>42564.593055555553</v>
      </c>
      <c r="R831">
        <f t="shared" si="49"/>
        <v>32.5</v>
      </c>
      <c r="S831" t="s">
        <v>8325</v>
      </c>
      <c r="T831" t="s">
        <v>8326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107.83333333333334</v>
      </c>
      <c r="P832" s="10">
        <f t="shared" si="50"/>
        <v>41325.317418981482</v>
      </c>
      <c r="Q832" s="10">
        <f t="shared" si="51"/>
        <v>41355.27575231481</v>
      </c>
      <c r="R832">
        <f t="shared" si="49"/>
        <v>60.65625</v>
      </c>
      <c r="S832" t="s">
        <v>8325</v>
      </c>
      <c r="T832" t="s">
        <v>8326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233.33333333333334</v>
      </c>
      <c r="P833" s="10">
        <f t="shared" si="50"/>
        <v>40996.438587962963</v>
      </c>
      <c r="Q833" s="10">
        <f t="shared" si="51"/>
        <v>41026.438587962963</v>
      </c>
      <c r="R833">
        <f t="shared" si="49"/>
        <v>175</v>
      </c>
      <c r="S833" t="s">
        <v>8325</v>
      </c>
      <c r="T833" t="s">
        <v>8326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ref="O834:O897" si="52">(E834/D834)*100</f>
        <v>100.60706666666665</v>
      </c>
      <c r="P834" s="10">
        <f t="shared" si="50"/>
        <v>40869.466840277775</v>
      </c>
      <c r="Q834" s="10">
        <f t="shared" si="51"/>
        <v>40929.134027777778</v>
      </c>
      <c r="R834">
        <f t="shared" ref="R834:R897" si="53">E834/L834</f>
        <v>97.993896103896105</v>
      </c>
      <c r="S834" t="s">
        <v>8325</v>
      </c>
      <c r="T834" t="s">
        <v>8326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si="52"/>
        <v>101.66666666666666</v>
      </c>
      <c r="P835" s="10">
        <f t="shared" ref="P835:P898" si="54">(((J835/60)/60)/24)+DATE(1970,1,1)+(-5/24)</f>
        <v>41718.669849537036</v>
      </c>
      <c r="Q835" s="10">
        <f t="shared" ref="Q835:Q898" si="55">(((I835/60)/60)/24)+DATE(1970,1,1)+(-5/24)</f>
        <v>41748.669849537036</v>
      </c>
      <c r="R835">
        <f t="shared" si="53"/>
        <v>148.78048780487805</v>
      </c>
      <c r="S835" t="s">
        <v>8325</v>
      </c>
      <c r="T835" t="s">
        <v>8326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131.0181818181818</v>
      </c>
      <c r="P836" s="10">
        <f t="shared" si="54"/>
        <v>41422.614490740736</v>
      </c>
      <c r="Q836" s="10">
        <f t="shared" si="55"/>
        <v>41455.957638888889</v>
      </c>
      <c r="R836">
        <f t="shared" si="53"/>
        <v>96.08</v>
      </c>
      <c r="S836" t="s">
        <v>8325</v>
      </c>
      <c r="T836" t="s">
        <v>8326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117.25000000000001</v>
      </c>
      <c r="P837" s="10">
        <f t="shared" si="54"/>
        <v>41005.249513888884</v>
      </c>
      <c r="Q837" s="10">
        <f t="shared" si="55"/>
        <v>41047.916666666664</v>
      </c>
      <c r="R837">
        <f t="shared" si="53"/>
        <v>58.625</v>
      </c>
      <c r="S837" t="s">
        <v>8325</v>
      </c>
      <c r="T837" t="s">
        <v>8326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100.93039999999999</v>
      </c>
      <c r="P838" s="10">
        <f t="shared" si="54"/>
        <v>41523.848587962959</v>
      </c>
      <c r="Q838" s="10">
        <f t="shared" si="55"/>
        <v>41553.848587962959</v>
      </c>
      <c r="R838">
        <f t="shared" si="53"/>
        <v>109.70695652173914</v>
      </c>
      <c r="S838" t="s">
        <v>8325</v>
      </c>
      <c r="T838" t="s">
        <v>8326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121.8</v>
      </c>
      <c r="P839" s="10">
        <f t="shared" si="54"/>
        <v>41730.79006944444</v>
      </c>
      <c r="Q839" s="10">
        <f t="shared" si="55"/>
        <v>41760.79006944444</v>
      </c>
      <c r="R839">
        <f t="shared" si="53"/>
        <v>49.112903225806448</v>
      </c>
      <c r="S839" t="s">
        <v>8325</v>
      </c>
      <c r="T839" t="s">
        <v>8326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145.4</v>
      </c>
      <c r="P840" s="10">
        <f t="shared" si="54"/>
        <v>40895.689641203702</v>
      </c>
      <c r="Q840" s="10">
        <f t="shared" si="55"/>
        <v>40925.689641203702</v>
      </c>
      <c r="R840">
        <f t="shared" si="53"/>
        <v>47.672131147540981</v>
      </c>
      <c r="S840" t="s">
        <v>8325</v>
      </c>
      <c r="T840" t="s">
        <v>8326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116.61660000000001</v>
      </c>
      <c r="P841" s="10">
        <f t="shared" si="54"/>
        <v>41144.555046296293</v>
      </c>
      <c r="Q841" s="10">
        <f t="shared" si="55"/>
        <v>41174.555046296293</v>
      </c>
      <c r="R841">
        <f t="shared" si="53"/>
        <v>60.737812499999997</v>
      </c>
      <c r="S841" t="s">
        <v>8325</v>
      </c>
      <c r="T841" t="s">
        <v>8326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120.4166</v>
      </c>
      <c r="P842" s="10">
        <f t="shared" si="54"/>
        <v>42607.018368055556</v>
      </c>
      <c r="Q842" s="10">
        <f t="shared" si="55"/>
        <v>42637.018368055556</v>
      </c>
      <c r="R842">
        <f t="shared" si="53"/>
        <v>63.37715789473684</v>
      </c>
      <c r="S842" t="s">
        <v>8325</v>
      </c>
      <c r="T842" t="s">
        <v>8327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101.32000000000001</v>
      </c>
      <c r="P843" s="10">
        <f t="shared" si="54"/>
        <v>41923.63035879629</v>
      </c>
      <c r="Q843" s="10">
        <f t="shared" si="55"/>
        <v>41953.672025462954</v>
      </c>
      <c r="R843">
        <f t="shared" si="53"/>
        <v>53.893617021276597</v>
      </c>
      <c r="S843" t="s">
        <v>8325</v>
      </c>
      <c r="T843" t="s">
        <v>8327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104.32</v>
      </c>
      <c r="P844" s="10">
        <f t="shared" si="54"/>
        <v>41526.384062500001</v>
      </c>
      <c r="Q844" s="10">
        <f t="shared" si="55"/>
        <v>41560.957638888889</v>
      </c>
      <c r="R844">
        <f t="shared" si="53"/>
        <v>66.871794871794876</v>
      </c>
      <c r="S844" t="s">
        <v>8325</v>
      </c>
      <c r="T844" t="s">
        <v>8327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267.13333333333333</v>
      </c>
      <c r="P845" s="10">
        <f t="shared" si="54"/>
        <v>42695.049537037034</v>
      </c>
      <c r="Q845" s="10">
        <f t="shared" si="55"/>
        <v>42712.124999999993</v>
      </c>
      <c r="R845">
        <f t="shared" si="53"/>
        <v>63.102362204724407</v>
      </c>
      <c r="S845" t="s">
        <v>8325</v>
      </c>
      <c r="T845" t="s">
        <v>8327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194.13333333333333</v>
      </c>
      <c r="P846" s="10">
        <f t="shared" si="54"/>
        <v>41905.476296296292</v>
      </c>
      <c r="Q846" s="10">
        <f t="shared" si="55"/>
        <v>41943.999305555553</v>
      </c>
      <c r="R846">
        <f t="shared" si="53"/>
        <v>36.628930817610062</v>
      </c>
      <c r="S846" t="s">
        <v>8325</v>
      </c>
      <c r="T846" t="s">
        <v>8327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120.3802</v>
      </c>
      <c r="P847" s="10">
        <f t="shared" si="54"/>
        <v>42577.997638888883</v>
      </c>
      <c r="Q847" s="10">
        <f t="shared" si="55"/>
        <v>42617.957638888889</v>
      </c>
      <c r="R847">
        <f t="shared" si="53"/>
        <v>34.005706214689269</v>
      </c>
      <c r="S847" t="s">
        <v>8325</v>
      </c>
      <c r="T847" t="s">
        <v>8327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122.00090909090908</v>
      </c>
      <c r="P848" s="10">
        <f t="shared" si="54"/>
        <v>41694.183506944442</v>
      </c>
      <c r="Q848" s="10">
        <f t="shared" si="55"/>
        <v>41708.375</v>
      </c>
      <c r="R848">
        <f t="shared" si="53"/>
        <v>28.553404255319148</v>
      </c>
      <c r="S848" t="s">
        <v>8325</v>
      </c>
      <c r="T848" t="s">
        <v>8327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100</v>
      </c>
      <c r="P849" s="10">
        <f t="shared" si="54"/>
        <v>42165.590000000004</v>
      </c>
      <c r="Q849" s="10">
        <f t="shared" si="55"/>
        <v>42195.590000000004</v>
      </c>
      <c r="R849">
        <f t="shared" si="53"/>
        <v>10</v>
      </c>
      <c r="S849" t="s">
        <v>8325</v>
      </c>
      <c r="T849" t="s">
        <v>8327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100</v>
      </c>
      <c r="P850" s="10">
        <f t="shared" si="54"/>
        <v>42078.583715277775</v>
      </c>
      <c r="Q850" s="10">
        <f t="shared" si="55"/>
        <v>42108.583715277775</v>
      </c>
      <c r="R850">
        <f t="shared" si="53"/>
        <v>18.75</v>
      </c>
      <c r="S850" t="s">
        <v>8325</v>
      </c>
      <c r="T850" t="s">
        <v>8327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119.9</v>
      </c>
      <c r="P851" s="10">
        <f t="shared" si="54"/>
        <v>42050.94055555555</v>
      </c>
      <c r="Q851" s="10">
        <f t="shared" si="55"/>
        <v>42078.898888888885</v>
      </c>
      <c r="R851">
        <f t="shared" si="53"/>
        <v>41.704347826086959</v>
      </c>
      <c r="S851" t="s">
        <v>8325</v>
      </c>
      <c r="T851" t="s">
        <v>8327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155.17499999999998</v>
      </c>
      <c r="P852" s="10">
        <f t="shared" si="54"/>
        <v>42452.619409722225</v>
      </c>
      <c r="Q852" s="10">
        <f t="shared" si="55"/>
        <v>42484.999305555553</v>
      </c>
      <c r="R852">
        <f t="shared" si="53"/>
        <v>46.669172932330824</v>
      </c>
      <c r="S852" t="s">
        <v>8325</v>
      </c>
      <c r="T852" t="s">
        <v>8327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130.44999999999999</v>
      </c>
      <c r="P853" s="10">
        <f t="shared" si="54"/>
        <v>42522.671909722216</v>
      </c>
      <c r="Q853" s="10">
        <f t="shared" si="55"/>
        <v>42582.614583333336</v>
      </c>
      <c r="R853">
        <f t="shared" si="53"/>
        <v>37.271428571428572</v>
      </c>
      <c r="S853" t="s">
        <v>8325</v>
      </c>
      <c r="T853" t="s">
        <v>8327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104.97142857142859</v>
      </c>
      <c r="P854" s="10">
        <f t="shared" si="54"/>
        <v>42656.59716435185</v>
      </c>
      <c r="Q854" s="10">
        <f t="shared" si="55"/>
        <v>42667.666666666664</v>
      </c>
      <c r="R854">
        <f t="shared" si="53"/>
        <v>59.258064516129032</v>
      </c>
      <c r="S854" t="s">
        <v>8325</v>
      </c>
      <c r="T854" t="s">
        <v>8327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100</v>
      </c>
      <c r="P855" s="10">
        <f t="shared" si="54"/>
        <v>42021.62394675926</v>
      </c>
      <c r="Q855" s="10">
        <f t="shared" si="55"/>
        <v>42051.62394675926</v>
      </c>
      <c r="R855">
        <f t="shared" si="53"/>
        <v>30</v>
      </c>
      <c r="S855" t="s">
        <v>8325</v>
      </c>
      <c r="T855" t="s">
        <v>8327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118.2205035971223</v>
      </c>
      <c r="P856" s="10">
        <f t="shared" si="54"/>
        <v>42702.004004629627</v>
      </c>
      <c r="Q856" s="10">
        <f t="shared" si="55"/>
        <v>42732.004004629627</v>
      </c>
      <c r="R856">
        <f t="shared" si="53"/>
        <v>65.8623246492986</v>
      </c>
      <c r="S856" t="s">
        <v>8325</v>
      </c>
      <c r="T856" t="s">
        <v>8327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103.44827586206897</v>
      </c>
      <c r="P857" s="10">
        <f t="shared" si="54"/>
        <v>42544.916863425926</v>
      </c>
      <c r="Q857" s="10">
        <f t="shared" si="55"/>
        <v>42574.916863425926</v>
      </c>
      <c r="R857">
        <f t="shared" si="53"/>
        <v>31.914893617021278</v>
      </c>
      <c r="S857" t="s">
        <v>8325</v>
      </c>
      <c r="T857" t="s">
        <v>8327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218.00000000000003</v>
      </c>
      <c r="P858" s="10">
        <f t="shared" si="54"/>
        <v>42609.103657407402</v>
      </c>
      <c r="Q858" s="10">
        <f t="shared" si="55"/>
        <v>42668.583333333336</v>
      </c>
      <c r="R858">
        <f t="shared" si="53"/>
        <v>19.464285714285715</v>
      </c>
      <c r="S858" t="s">
        <v>8325</v>
      </c>
      <c r="T858" t="s">
        <v>8327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100</v>
      </c>
      <c r="P859" s="10">
        <f t="shared" si="54"/>
        <v>42291.373043981475</v>
      </c>
      <c r="Q859" s="10">
        <f t="shared" si="55"/>
        <v>42333.414710648147</v>
      </c>
      <c r="R859">
        <f t="shared" si="53"/>
        <v>50</v>
      </c>
      <c r="S859" t="s">
        <v>8325</v>
      </c>
      <c r="T859" t="s">
        <v>8327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144.00583333333333</v>
      </c>
      <c r="P860" s="10">
        <f t="shared" si="54"/>
        <v>42079.537245370368</v>
      </c>
      <c r="Q860" s="10">
        <f t="shared" si="55"/>
        <v>42109.749305555553</v>
      </c>
      <c r="R860">
        <f t="shared" si="53"/>
        <v>22.737763157894737</v>
      </c>
      <c r="S860" t="s">
        <v>8325</v>
      </c>
      <c r="T860" t="s">
        <v>8327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104.67500000000001</v>
      </c>
      <c r="P861" s="10">
        <f t="shared" si="54"/>
        <v>42128.611898148149</v>
      </c>
      <c r="Q861" s="10">
        <f t="shared" si="55"/>
        <v>42158.791666666664</v>
      </c>
      <c r="R861">
        <f t="shared" si="53"/>
        <v>42.724489795918366</v>
      </c>
      <c r="S861" t="s">
        <v>8325</v>
      </c>
      <c r="T861" t="s">
        <v>8327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18.142857142857142</v>
      </c>
      <c r="P862" s="10">
        <f t="shared" si="54"/>
        <v>41570.274456018517</v>
      </c>
      <c r="Q862" s="10">
        <f t="shared" si="55"/>
        <v>41600.316122685181</v>
      </c>
      <c r="R862">
        <f t="shared" si="53"/>
        <v>52.916666666666664</v>
      </c>
      <c r="S862" t="s">
        <v>8325</v>
      </c>
      <c r="T862" t="s">
        <v>8328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2.2444444444444445</v>
      </c>
      <c r="P863" s="10">
        <f t="shared" si="54"/>
        <v>42599.756990740738</v>
      </c>
      <c r="Q863" s="10">
        <f t="shared" si="55"/>
        <v>42629.756990740738</v>
      </c>
      <c r="R863">
        <f t="shared" si="53"/>
        <v>50.5</v>
      </c>
      <c r="S863" t="s">
        <v>8325</v>
      </c>
      <c r="T863" t="s">
        <v>8328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0.33999999999999997</v>
      </c>
      <c r="P864" s="10">
        <f t="shared" si="54"/>
        <v>41559.346620370365</v>
      </c>
      <c r="Q864" s="10">
        <f t="shared" si="55"/>
        <v>41589.388287037036</v>
      </c>
      <c r="R864">
        <f t="shared" si="53"/>
        <v>42.5</v>
      </c>
      <c r="S864" t="s">
        <v>8325</v>
      </c>
      <c r="T864" t="s">
        <v>8328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4.5</v>
      </c>
      <c r="P865" s="10">
        <f t="shared" si="54"/>
        <v>40920.909328703703</v>
      </c>
      <c r="Q865" s="10">
        <f t="shared" si="55"/>
        <v>40950.909328703703</v>
      </c>
      <c r="R865">
        <f t="shared" si="53"/>
        <v>18</v>
      </c>
      <c r="S865" t="s">
        <v>8325</v>
      </c>
      <c r="T865" t="s">
        <v>8328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41.53846153846154</v>
      </c>
      <c r="P866" s="10">
        <f t="shared" si="54"/>
        <v>41540.898587962962</v>
      </c>
      <c r="Q866" s="10">
        <f t="shared" si="55"/>
        <v>41563.207638888889</v>
      </c>
      <c r="R866">
        <f t="shared" si="53"/>
        <v>34.177215189873415</v>
      </c>
      <c r="S866" t="s">
        <v>8325</v>
      </c>
      <c r="T866" t="s">
        <v>8328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</v>
      </c>
      <c r="P867" s="10">
        <f t="shared" si="54"/>
        <v>41230.564780092594</v>
      </c>
      <c r="Q867" s="10">
        <f t="shared" si="55"/>
        <v>41290.564780092594</v>
      </c>
      <c r="R867">
        <f t="shared" si="53"/>
        <v>22.5</v>
      </c>
      <c r="S867" t="s">
        <v>8325</v>
      </c>
      <c r="T867" t="s">
        <v>8328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18.285714285714285</v>
      </c>
      <c r="P868" s="10">
        <f t="shared" si="54"/>
        <v>42025.429606481477</v>
      </c>
      <c r="Q868" s="10">
        <f t="shared" si="55"/>
        <v>42063.423611111109</v>
      </c>
      <c r="R868">
        <f t="shared" si="53"/>
        <v>58.18181818181818</v>
      </c>
      <c r="S868" t="s">
        <v>8325</v>
      </c>
      <c r="T868" t="s">
        <v>8328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24.02</v>
      </c>
      <c r="P869" s="10">
        <f t="shared" si="54"/>
        <v>40087.897060185183</v>
      </c>
      <c r="Q869" s="10">
        <f t="shared" si="55"/>
        <v>40147.999305555553</v>
      </c>
      <c r="R869">
        <f t="shared" si="53"/>
        <v>109.18181818181819</v>
      </c>
      <c r="S869" t="s">
        <v>8325</v>
      </c>
      <c r="T869" t="s">
        <v>8328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0.1111111111111111</v>
      </c>
      <c r="P870" s="10">
        <f t="shared" si="54"/>
        <v>41615.819421296292</v>
      </c>
      <c r="Q870" s="10">
        <f t="shared" si="55"/>
        <v>41645.819421296292</v>
      </c>
      <c r="R870">
        <f t="shared" si="53"/>
        <v>50</v>
      </c>
      <c r="S870" t="s">
        <v>8325</v>
      </c>
      <c r="T870" t="s">
        <v>8328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11.818181818181818</v>
      </c>
      <c r="P871" s="10">
        <f t="shared" si="54"/>
        <v>41342.637233796297</v>
      </c>
      <c r="Q871" s="10">
        <f t="shared" si="55"/>
        <v>41372.595567129625</v>
      </c>
      <c r="R871">
        <f t="shared" si="53"/>
        <v>346.66666666666669</v>
      </c>
      <c r="S871" t="s">
        <v>8325</v>
      </c>
      <c r="T871" t="s">
        <v>8328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0.31</v>
      </c>
      <c r="P872" s="10">
        <f t="shared" si="54"/>
        <v>41487.813923611109</v>
      </c>
      <c r="Q872" s="10">
        <f t="shared" si="55"/>
        <v>41517.813923611109</v>
      </c>
      <c r="R872">
        <f t="shared" si="53"/>
        <v>12.4</v>
      </c>
      <c r="S872" t="s">
        <v>8325</v>
      </c>
      <c r="T872" t="s">
        <v>8328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5.416666666666667</v>
      </c>
      <c r="P873" s="10">
        <f t="shared" si="54"/>
        <v>41577.352951388886</v>
      </c>
      <c r="Q873" s="10">
        <f t="shared" si="55"/>
        <v>41607.39461805555</v>
      </c>
      <c r="R873">
        <f t="shared" si="53"/>
        <v>27.083333333333332</v>
      </c>
      <c r="S873" t="s">
        <v>8325</v>
      </c>
      <c r="T873" t="s">
        <v>8328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0.8125</v>
      </c>
      <c r="P874" s="10">
        <f t="shared" si="54"/>
        <v>40567.617210648146</v>
      </c>
      <c r="Q874" s="10">
        <f t="shared" si="55"/>
        <v>40612.617210648146</v>
      </c>
      <c r="R874">
        <f t="shared" si="53"/>
        <v>32.5</v>
      </c>
      <c r="S874" t="s">
        <v>8325</v>
      </c>
      <c r="T874" t="s">
        <v>8328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1.2857142857142856</v>
      </c>
      <c r="P875" s="10">
        <f t="shared" si="54"/>
        <v>41183.958796296298</v>
      </c>
      <c r="Q875" s="10">
        <f t="shared" si="55"/>
        <v>41224.000462962962</v>
      </c>
      <c r="R875">
        <f t="shared" si="53"/>
        <v>9</v>
      </c>
      <c r="S875" t="s">
        <v>8325</v>
      </c>
      <c r="T875" t="s">
        <v>8328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24.333333333333336</v>
      </c>
      <c r="P876" s="10">
        <f t="shared" si="54"/>
        <v>41368.375393518516</v>
      </c>
      <c r="Q876" s="10">
        <f t="shared" si="55"/>
        <v>41398.375393518516</v>
      </c>
      <c r="R876">
        <f t="shared" si="53"/>
        <v>34.761904761904759</v>
      </c>
      <c r="S876" t="s">
        <v>8325</v>
      </c>
      <c r="T876" t="s">
        <v>8328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10">
        <f t="shared" si="54"/>
        <v>42248.515405092585</v>
      </c>
      <c r="Q877" s="10">
        <f t="shared" si="55"/>
        <v>42268.515405092585</v>
      </c>
      <c r="R877" t="e">
        <f t="shared" si="53"/>
        <v>#DIV/0!</v>
      </c>
      <c r="S877" t="s">
        <v>8325</v>
      </c>
      <c r="T877" t="s">
        <v>8328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40.799492385786799</v>
      </c>
      <c r="P878" s="10">
        <f t="shared" si="54"/>
        <v>41276.288506944438</v>
      </c>
      <c r="Q878" s="10">
        <f t="shared" si="55"/>
        <v>41309.288506944438</v>
      </c>
      <c r="R878">
        <f t="shared" si="53"/>
        <v>28.577777777777779</v>
      </c>
      <c r="S878" t="s">
        <v>8325</v>
      </c>
      <c r="T878" t="s">
        <v>8328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67.55</v>
      </c>
      <c r="P879" s="10">
        <f t="shared" si="54"/>
        <v>41597.580555555556</v>
      </c>
      <c r="Q879" s="10">
        <f t="shared" si="55"/>
        <v>41627.580555555556</v>
      </c>
      <c r="R879">
        <f t="shared" si="53"/>
        <v>46.586206896551722</v>
      </c>
      <c r="S879" t="s">
        <v>8325</v>
      </c>
      <c r="T879" t="s">
        <v>8328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1.3</v>
      </c>
      <c r="P880" s="10">
        <f t="shared" si="54"/>
        <v>40505.024583333332</v>
      </c>
      <c r="Q880" s="10">
        <f t="shared" si="55"/>
        <v>40535.024583333332</v>
      </c>
      <c r="R880">
        <f t="shared" si="53"/>
        <v>32.5</v>
      </c>
      <c r="S880" t="s">
        <v>8325</v>
      </c>
      <c r="T880" t="s">
        <v>8328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30.666666666666664</v>
      </c>
      <c r="P881" s="10">
        <f t="shared" si="54"/>
        <v>41037.621585648143</v>
      </c>
      <c r="Q881" s="10">
        <f t="shared" si="55"/>
        <v>41058.621585648143</v>
      </c>
      <c r="R881">
        <f t="shared" si="53"/>
        <v>21.466666666666665</v>
      </c>
      <c r="S881" t="s">
        <v>8325</v>
      </c>
      <c r="T881" t="s">
        <v>8328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</v>
      </c>
      <c r="P882" s="10">
        <f t="shared" si="54"/>
        <v>41179.112708333334</v>
      </c>
      <c r="Q882" s="10">
        <f t="shared" si="55"/>
        <v>41212.112708333334</v>
      </c>
      <c r="R882">
        <f t="shared" si="53"/>
        <v>14.125</v>
      </c>
      <c r="S882" t="s">
        <v>8325</v>
      </c>
      <c r="T882" t="s">
        <v>8329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0.8</v>
      </c>
      <c r="P883" s="10">
        <f t="shared" si="54"/>
        <v>40877.042662037034</v>
      </c>
      <c r="Q883" s="10">
        <f t="shared" si="55"/>
        <v>40922.042662037034</v>
      </c>
      <c r="R883">
        <f t="shared" si="53"/>
        <v>30</v>
      </c>
      <c r="S883" t="s">
        <v>8325</v>
      </c>
      <c r="T883" t="s">
        <v>8329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20.133333333333333</v>
      </c>
      <c r="P884" s="10">
        <f t="shared" si="54"/>
        <v>40759.652199074073</v>
      </c>
      <c r="Q884" s="10">
        <f t="shared" si="55"/>
        <v>40792.652199074073</v>
      </c>
      <c r="R884">
        <f t="shared" si="53"/>
        <v>21.571428571428573</v>
      </c>
      <c r="S884" t="s">
        <v>8325</v>
      </c>
      <c r="T884" t="s">
        <v>8329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40.020000000000003</v>
      </c>
      <c r="P885" s="10">
        <f t="shared" si="54"/>
        <v>42371.727256944439</v>
      </c>
      <c r="Q885" s="10">
        <f t="shared" si="55"/>
        <v>42431.727256944439</v>
      </c>
      <c r="R885">
        <f t="shared" si="53"/>
        <v>83.375</v>
      </c>
      <c r="S885" t="s">
        <v>8325</v>
      </c>
      <c r="T885" t="s">
        <v>8329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1</v>
      </c>
      <c r="P886" s="10">
        <f t="shared" si="54"/>
        <v>40981.594282407401</v>
      </c>
      <c r="Q886" s="10">
        <f t="shared" si="55"/>
        <v>41040.896527777775</v>
      </c>
      <c r="R886">
        <f t="shared" si="53"/>
        <v>10</v>
      </c>
      <c r="S886" t="s">
        <v>8325</v>
      </c>
      <c r="T886" t="s">
        <v>8329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75</v>
      </c>
      <c r="P887" s="10">
        <f t="shared" si="54"/>
        <v>42713.732766203706</v>
      </c>
      <c r="Q887" s="10">
        <f t="shared" si="55"/>
        <v>42734.732766203706</v>
      </c>
      <c r="R887">
        <f t="shared" si="53"/>
        <v>35.714285714285715</v>
      </c>
      <c r="S887" t="s">
        <v>8325</v>
      </c>
      <c r="T887" t="s">
        <v>8329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41</v>
      </c>
      <c r="P888" s="10">
        <f t="shared" si="54"/>
        <v>42603.662187499998</v>
      </c>
      <c r="Q888" s="10">
        <f t="shared" si="55"/>
        <v>42628.662187499998</v>
      </c>
      <c r="R888">
        <f t="shared" si="53"/>
        <v>29.285714285714285</v>
      </c>
      <c r="S888" t="s">
        <v>8325</v>
      </c>
      <c r="T888" t="s">
        <v>8329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10">
        <f t="shared" si="54"/>
        <v>41026.75063657407</v>
      </c>
      <c r="Q889" s="10">
        <f t="shared" si="55"/>
        <v>41056.75063657407</v>
      </c>
      <c r="R889" t="e">
        <f t="shared" si="53"/>
        <v>#DIV/0!</v>
      </c>
      <c r="S889" t="s">
        <v>8325</v>
      </c>
      <c r="T889" t="s">
        <v>8329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7.1999999999999993</v>
      </c>
      <c r="P890" s="10">
        <f t="shared" si="54"/>
        <v>40751.544965277775</v>
      </c>
      <c r="Q890" s="10">
        <f t="shared" si="55"/>
        <v>40787.041666666664</v>
      </c>
      <c r="R890">
        <f t="shared" si="53"/>
        <v>18</v>
      </c>
      <c r="S890" t="s">
        <v>8325</v>
      </c>
      <c r="T890" t="s">
        <v>8329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9.4412800000000008</v>
      </c>
      <c r="P891" s="10">
        <f t="shared" si="54"/>
        <v>41887.575729166667</v>
      </c>
      <c r="Q891" s="10">
        <f t="shared" si="55"/>
        <v>41917.575729166667</v>
      </c>
      <c r="R891">
        <f t="shared" si="53"/>
        <v>73.760000000000005</v>
      </c>
      <c r="S891" t="s">
        <v>8325</v>
      </c>
      <c r="T891" t="s">
        <v>8329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4.1666666666666661</v>
      </c>
      <c r="P892" s="10">
        <f t="shared" si="54"/>
        <v>41569.490497685183</v>
      </c>
      <c r="Q892" s="10">
        <f t="shared" si="55"/>
        <v>41599.532164351847</v>
      </c>
      <c r="R892">
        <f t="shared" si="53"/>
        <v>31.25</v>
      </c>
      <c r="S892" t="s">
        <v>8325</v>
      </c>
      <c r="T892" t="s">
        <v>8329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</v>
      </c>
      <c r="P893" s="10">
        <f t="shared" si="54"/>
        <v>41841.823263888888</v>
      </c>
      <c r="Q893" s="10">
        <f t="shared" si="55"/>
        <v>41871.823263888888</v>
      </c>
      <c r="R893">
        <f t="shared" si="53"/>
        <v>28.888888888888889</v>
      </c>
      <c r="S893" t="s">
        <v>8325</v>
      </c>
      <c r="T893" t="s">
        <v>8329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40.75</v>
      </c>
      <c r="P894" s="10">
        <f t="shared" si="54"/>
        <v>40303.991701388884</v>
      </c>
      <c r="Q894" s="10">
        <f t="shared" si="55"/>
        <v>40390.958333333328</v>
      </c>
      <c r="R894">
        <f t="shared" si="53"/>
        <v>143.8235294117647</v>
      </c>
      <c r="S894" t="s">
        <v>8325</v>
      </c>
      <c r="T894" t="s">
        <v>8329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10</v>
      </c>
      <c r="P895" s="10">
        <f t="shared" si="54"/>
        <v>42065.689386574071</v>
      </c>
      <c r="Q895" s="10">
        <f t="shared" si="55"/>
        <v>42095.647719907407</v>
      </c>
      <c r="R895">
        <f t="shared" si="53"/>
        <v>40</v>
      </c>
      <c r="S895" t="s">
        <v>8325</v>
      </c>
      <c r="T895" t="s">
        <v>8329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39.17</v>
      </c>
      <c r="P896" s="10">
        <f t="shared" si="54"/>
        <v>42496.773263888892</v>
      </c>
      <c r="Q896" s="10">
        <f t="shared" si="55"/>
        <v>42526.773263888892</v>
      </c>
      <c r="R896">
        <f t="shared" si="53"/>
        <v>147.81132075471697</v>
      </c>
      <c r="S896" t="s">
        <v>8325</v>
      </c>
      <c r="T896" t="s">
        <v>8329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</v>
      </c>
      <c r="P897" s="10">
        <f t="shared" si="54"/>
        <v>40430.919317129628</v>
      </c>
      <c r="Q897" s="10">
        <f t="shared" si="55"/>
        <v>40475.919317129628</v>
      </c>
      <c r="R897">
        <f t="shared" si="53"/>
        <v>27.857142857142858</v>
      </c>
      <c r="S897" t="s">
        <v>8325</v>
      </c>
      <c r="T897" t="s">
        <v>8329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ref="O898:O961" si="56">(E898/D898)*100</f>
        <v>40</v>
      </c>
      <c r="P898" s="10">
        <f t="shared" si="54"/>
        <v>42218.664652777778</v>
      </c>
      <c r="Q898" s="10">
        <f t="shared" si="55"/>
        <v>42243.958333333336</v>
      </c>
      <c r="R898">
        <f t="shared" ref="R898:R961" si="57">E898/L898</f>
        <v>44.444444444444443</v>
      </c>
      <c r="S898" t="s">
        <v>8325</v>
      </c>
      <c r="T898" t="s">
        <v>8329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si="56"/>
        <v>0</v>
      </c>
      <c r="P899" s="10">
        <f t="shared" ref="P899:P962" si="58">(((J899/60)/60)/24)+DATE(1970,1,1)+(-5/24)</f>
        <v>41211.480416666665</v>
      </c>
      <c r="Q899" s="10">
        <f t="shared" ref="Q899:Q962" si="59">(((I899/60)/60)/24)+DATE(1970,1,1)+(-5/24)</f>
        <v>41241.52208333333</v>
      </c>
      <c r="R899" t="e">
        <f t="shared" si="57"/>
        <v>#DIV/0!</v>
      </c>
      <c r="S899" t="s">
        <v>8325</v>
      </c>
      <c r="T899" t="s">
        <v>8329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2.8000000000000003</v>
      </c>
      <c r="P900" s="10">
        <f t="shared" si="58"/>
        <v>40878.549884259257</v>
      </c>
      <c r="Q900" s="10">
        <f t="shared" si="59"/>
        <v>40923.549884259257</v>
      </c>
      <c r="R900">
        <f t="shared" si="57"/>
        <v>35</v>
      </c>
      <c r="S900" t="s">
        <v>8325</v>
      </c>
      <c r="T900" t="s">
        <v>8329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37.333333333333336</v>
      </c>
      <c r="P901" s="10">
        <f t="shared" si="58"/>
        <v>40645.890763888885</v>
      </c>
      <c r="Q901" s="10">
        <f t="shared" si="59"/>
        <v>40690.890763888885</v>
      </c>
      <c r="R901">
        <f t="shared" si="57"/>
        <v>35</v>
      </c>
      <c r="S901" t="s">
        <v>8325</v>
      </c>
      <c r="T901" t="s">
        <v>8329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0.42</v>
      </c>
      <c r="P902" s="10">
        <f t="shared" si="58"/>
        <v>42429.641226851854</v>
      </c>
      <c r="Q902" s="10">
        <f t="shared" si="59"/>
        <v>42459.599560185183</v>
      </c>
      <c r="R902">
        <f t="shared" si="57"/>
        <v>10.5</v>
      </c>
      <c r="S902" t="s">
        <v>8325</v>
      </c>
      <c r="T902" t="s">
        <v>8328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10">
        <f t="shared" si="58"/>
        <v>40291.603171296294</v>
      </c>
      <c r="Q903" s="10">
        <f t="shared" si="59"/>
        <v>40337.59097222222</v>
      </c>
      <c r="R903" t="e">
        <f t="shared" si="57"/>
        <v>#DIV/0!</v>
      </c>
      <c r="S903" t="s">
        <v>8325</v>
      </c>
      <c r="T903" t="s">
        <v>8328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0.3</v>
      </c>
      <c r="P904" s="10">
        <f t="shared" si="58"/>
        <v>41829.757199074069</v>
      </c>
      <c r="Q904" s="10">
        <f t="shared" si="59"/>
        <v>41881.4375</v>
      </c>
      <c r="R904">
        <f t="shared" si="57"/>
        <v>30</v>
      </c>
      <c r="S904" t="s">
        <v>8325</v>
      </c>
      <c r="T904" t="s">
        <v>8328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</v>
      </c>
      <c r="P905" s="10">
        <f t="shared" si="58"/>
        <v>41149.587731481479</v>
      </c>
      <c r="Q905" s="10">
        <f t="shared" si="59"/>
        <v>41174.892361111109</v>
      </c>
      <c r="R905">
        <f t="shared" si="57"/>
        <v>40</v>
      </c>
      <c r="S905" t="s">
        <v>8325</v>
      </c>
      <c r="T905" t="s">
        <v>8328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0.30199999999999999</v>
      </c>
      <c r="P906" s="10">
        <f t="shared" si="58"/>
        <v>42341.87195601852</v>
      </c>
      <c r="Q906" s="10">
        <f t="shared" si="59"/>
        <v>42371.87195601852</v>
      </c>
      <c r="R906">
        <f t="shared" si="57"/>
        <v>50.333333333333336</v>
      </c>
      <c r="S906" t="s">
        <v>8325</v>
      </c>
      <c r="T906" t="s">
        <v>8328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</v>
      </c>
      <c r="P907" s="10">
        <f t="shared" si="58"/>
        <v>40507.031550925924</v>
      </c>
      <c r="Q907" s="10">
        <f t="shared" si="59"/>
        <v>40567.031550925924</v>
      </c>
      <c r="R907">
        <f t="shared" si="57"/>
        <v>32.666666666666664</v>
      </c>
      <c r="S907" t="s">
        <v>8325</v>
      </c>
      <c r="T907" t="s">
        <v>8328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10">
        <f t="shared" si="58"/>
        <v>41680.981365740736</v>
      </c>
      <c r="Q908" s="10">
        <f t="shared" si="59"/>
        <v>41710.939699074072</v>
      </c>
      <c r="R908" t="e">
        <f t="shared" si="57"/>
        <v>#DIV/0!</v>
      </c>
      <c r="S908" t="s">
        <v>8325</v>
      </c>
      <c r="T908" t="s">
        <v>8328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10">
        <f t="shared" si="58"/>
        <v>40766.9840625</v>
      </c>
      <c r="Q909" s="10">
        <f t="shared" si="59"/>
        <v>40796.9840625</v>
      </c>
      <c r="R909" t="e">
        <f t="shared" si="57"/>
        <v>#DIV/0!</v>
      </c>
      <c r="S909" t="s">
        <v>8325</v>
      </c>
      <c r="T909" t="s">
        <v>8328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10">
        <f t="shared" si="58"/>
        <v>40340.593229166661</v>
      </c>
      <c r="Q910" s="10">
        <f t="shared" si="59"/>
        <v>40385.999305555553</v>
      </c>
      <c r="R910" t="e">
        <f t="shared" si="57"/>
        <v>#DIV/0!</v>
      </c>
      <c r="S910" t="s">
        <v>8325</v>
      </c>
      <c r="T910" t="s">
        <v>8328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</v>
      </c>
      <c r="P911" s="10">
        <f t="shared" si="58"/>
        <v>41081.481944444444</v>
      </c>
      <c r="Q911" s="10">
        <f t="shared" si="59"/>
        <v>41112.958333333328</v>
      </c>
      <c r="R911">
        <f t="shared" si="57"/>
        <v>65</v>
      </c>
      <c r="S911" t="s">
        <v>8325</v>
      </c>
      <c r="T911" t="s">
        <v>8328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22.363636363636363</v>
      </c>
      <c r="P912" s="10">
        <f t="shared" si="58"/>
        <v>42737.337025462963</v>
      </c>
      <c r="Q912" s="10">
        <f t="shared" si="59"/>
        <v>42797.337025462963</v>
      </c>
      <c r="R912">
        <f t="shared" si="57"/>
        <v>24.6</v>
      </c>
      <c r="S912" t="s">
        <v>8325</v>
      </c>
      <c r="T912" t="s">
        <v>8328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10">
        <f t="shared" si="58"/>
        <v>41641.796817129631</v>
      </c>
      <c r="Q913" s="10">
        <f t="shared" si="59"/>
        <v>41662.796817129631</v>
      </c>
      <c r="R913" t="e">
        <f t="shared" si="57"/>
        <v>#DIV/0!</v>
      </c>
      <c r="S913" t="s">
        <v>8325</v>
      </c>
      <c r="T913" t="s">
        <v>8328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0.85714285714285721</v>
      </c>
      <c r="P914" s="10">
        <f t="shared" si="58"/>
        <v>41193.901006944441</v>
      </c>
      <c r="Q914" s="10">
        <f t="shared" si="59"/>
        <v>41253.942673611105</v>
      </c>
      <c r="R914">
        <f t="shared" si="57"/>
        <v>15</v>
      </c>
      <c r="S914" t="s">
        <v>8325</v>
      </c>
      <c r="T914" t="s">
        <v>8328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6.6066666666666665</v>
      </c>
      <c r="P915" s="10">
        <f t="shared" si="58"/>
        <v>41003.930775462963</v>
      </c>
      <c r="Q915" s="10">
        <f t="shared" si="59"/>
        <v>41033.930775462963</v>
      </c>
      <c r="R915">
        <f t="shared" si="57"/>
        <v>82.583333333333329</v>
      </c>
      <c r="S915" t="s">
        <v>8325</v>
      </c>
      <c r="T915" t="s">
        <v>8328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10">
        <f t="shared" si="58"/>
        <v>41116.554942129631</v>
      </c>
      <c r="Q916" s="10">
        <f t="shared" si="59"/>
        <v>41146.554942129631</v>
      </c>
      <c r="R916" t="e">
        <f t="shared" si="57"/>
        <v>#DIV/0!</v>
      </c>
      <c r="S916" t="s">
        <v>8325</v>
      </c>
      <c r="T916" t="s">
        <v>8328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5.7692307692307692</v>
      </c>
      <c r="P917" s="10">
        <f t="shared" si="58"/>
        <v>40937.471226851849</v>
      </c>
      <c r="Q917" s="10">
        <f t="shared" si="59"/>
        <v>40968.999305555553</v>
      </c>
      <c r="R917">
        <f t="shared" si="57"/>
        <v>41.666666666666664</v>
      </c>
      <c r="S917" t="s">
        <v>8325</v>
      </c>
      <c r="T917" t="s">
        <v>8328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10">
        <f t="shared" si="58"/>
        <v>40434.645069444443</v>
      </c>
      <c r="Q918" s="10">
        <f t="shared" si="59"/>
        <v>40473</v>
      </c>
      <c r="R918" t="e">
        <f t="shared" si="57"/>
        <v>#DIV/0!</v>
      </c>
      <c r="S918" t="s">
        <v>8325</v>
      </c>
      <c r="T918" t="s">
        <v>8328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0.6</v>
      </c>
      <c r="P919" s="10">
        <f t="shared" si="58"/>
        <v>41802.735300925924</v>
      </c>
      <c r="Q919" s="10">
        <f t="shared" si="59"/>
        <v>41833.895833333328</v>
      </c>
      <c r="R919">
        <f t="shared" si="57"/>
        <v>30</v>
      </c>
      <c r="S919" t="s">
        <v>8325</v>
      </c>
      <c r="T919" t="s">
        <v>8328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</v>
      </c>
      <c r="P920" s="10">
        <f t="shared" si="58"/>
        <v>41944.707881944443</v>
      </c>
      <c r="Q920" s="10">
        <f t="shared" si="59"/>
        <v>41974.749548611107</v>
      </c>
      <c r="R920">
        <f t="shared" si="57"/>
        <v>19.600000000000001</v>
      </c>
      <c r="S920" t="s">
        <v>8325</v>
      </c>
      <c r="T920" t="s">
        <v>8328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0.5</v>
      </c>
      <c r="P921" s="10">
        <f t="shared" si="58"/>
        <v>41227.433391203704</v>
      </c>
      <c r="Q921" s="10">
        <f t="shared" si="59"/>
        <v>41262.433391203704</v>
      </c>
      <c r="R921">
        <f t="shared" si="57"/>
        <v>100</v>
      </c>
      <c r="S921" t="s">
        <v>8325</v>
      </c>
      <c r="T921" t="s">
        <v>8328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10">
        <f t="shared" si="58"/>
        <v>41562.463217592594</v>
      </c>
      <c r="Q922" s="10">
        <f t="shared" si="59"/>
        <v>41592.504884259259</v>
      </c>
      <c r="R922" t="e">
        <f t="shared" si="57"/>
        <v>#DIV/0!</v>
      </c>
      <c r="S922" t="s">
        <v>8325</v>
      </c>
      <c r="T922" t="s">
        <v>8328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30.9</v>
      </c>
      <c r="P923" s="10">
        <f t="shared" si="58"/>
        <v>40846.962685185179</v>
      </c>
      <c r="Q923" s="10">
        <f t="shared" si="59"/>
        <v>40889.004351851851</v>
      </c>
      <c r="R923">
        <f t="shared" si="57"/>
        <v>231.75</v>
      </c>
      <c r="S923" t="s">
        <v>8325</v>
      </c>
      <c r="T923" t="s">
        <v>8328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21.037037037037038</v>
      </c>
      <c r="P924" s="10">
        <f t="shared" si="58"/>
        <v>41878.32167824074</v>
      </c>
      <c r="Q924" s="10">
        <f t="shared" si="59"/>
        <v>41913.32167824074</v>
      </c>
      <c r="R924">
        <f t="shared" si="57"/>
        <v>189.33333333333334</v>
      </c>
      <c r="S924" t="s">
        <v>8325</v>
      </c>
      <c r="T924" t="s">
        <v>8328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2.1999999999999997</v>
      </c>
      <c r="P925" s="10">
        <f t="shared" si="58"/>
        <v>41934.751423611109</v>
      </c>
      <c r="Q925" s="10">
        <f t="shared" si="59"/>
        <v>41964.793090277781</v>
      </c>
      <c r="R925">
        <f t="shared" si="57"/>
        <v>55</v>
      </c>
      <c r="S925" t="s">
        <v>8325</v>
      </c>
      <c r="T925" t="s">
        <v>8328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10.9</v>
      </c>
      <c r="P926" s="10">
        <f t="shared" si="58"/>
        <v>41288.734594907408</v>
      </c>
      <c r="Q926" s="10">
        <f t="shared" si="59"/>
        <v>41318.734594907408</v>
      </c>
      <c r="R926">
        <f t="shared" si="57"/>
        <v>21.8</v>
      </c>
      <c r="S926" t="s">
        <v>8325</v>
      </c>
      <c r="T926" t="s">
        <v>8328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2.666666666666667</v>
      </c>
      <c r="P927" s="10">
        <f t="shared" si="58"/>
        <v>41575.672581018516</v>
      </c>
      <c r="Q927" s="10">
        <f t="shared" si="59"/>
        <v>41605.71424768518</v>
      </c>
      <c r="R927">
        <f t="shared" si="57"/>
        <v>32</v>
      </c>
      <c r="S927" t="s">
        <v>8325</v>
      </c>
      <c r="T927" t="s">
        <v>8328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10">
        <f t="shared" si="58"/>
        <v>40337.811689814815</v>
      </c>
      <c r="Q928" s="10">
        <f t="shared" si="59"/>
        <v>40367.736111111109</v>
      </c>
      <c r="R928" t="e">
        <f t="shared" si="57"/>
        <v>#DIV/0!</v>
      </c>
      <c r="S928" t="s">
        <v>8325</v>
      </c>
      <c r="T928" t="s">
        <v>8328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10">
        <f t="shared" si="58"/>
        <v>41013.614525462959</v>
      </c>
      <c r="Q929" s="10">
        <f t="shared" si="59"/>
        <v>41043.614525462959</v>
      </c>
      <c r="R929" t="e">
        <f t="shared" si="57"/>
        <v>#DIV/0!</v>
      </c>
      <c r="S929" t="s">
        <v>8325</v>
      </c>
      <c r="T929" t="s">
        <v>8328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10.86206896551724</v>
      </c>
      <c r="P930" s="10">
        <f t="shared" si="58"/>
        <v>41180.654085648144</v>
      </c>
      <c r="Q930" s="10">
        <f t="shared" si="59"/>
        <v>41230.791666666664</v>
      </c>
      <c r="R930">
        <f t="shared" si="57"/>
        <v>56.25</v>
      </c>
      <c r="S930" t="s">
        <v>8325</v>
      </c>
      <c r="T930" t="s">
        <v>8328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10">
        <f t="shared" si="58"/>
        <v>40978.029733796291</v>
      </c>
      <c r="Q931" s="10">
        <f t="shared" si="59"/>
        <v>41007.988067129627</v>
      </c>
      <c r="R931" t="e">
        <f t="shared" si="57"/>
        <v>#DIV/0!</v>
      </c>
      <c r="S931" t="s">
        <v>8325</v>
      </c>
      <c r="T931" t="s">
        <v>8328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38.333333333333336</v>
      </c>
      <c r="P932" s="10">
        <f t="shared" si="58"/>
        <v>40312.707245370366</v>
      </c>
      <c r="Q932" s="10">
        <f t="shared" si="59"/>
        <v>40354.688888888886</v>
      </c>
      <c r="R932">
        <f t="shared" si="57"/>
        <v>69</v>
      </c>
      <c r="S932" t="s">
        <v>8325</v>
      </c>
      <c r="T932" t="s">
        <v>8328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6.5500000000000007</v>
      </c>
      <c r="P933" s="10">
        <f t="shared" si="58"/>
        <v>41680.151643518519</v>
      </c>
      <c r="Q933" s="10">
        <f t="shared" si="59"/>
        <v>41714.708333333328</v>
      </c>
      <c r="R933">
        <f t="shared" si="57"/>
        <v>18.714285714285715</v>
      </c>
      <c r="S933" t="s">
        <v>8325</v>
      </c>
      <c r="T933" t="s">
        <v>8328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14.536842105263158</v>
      </c>
      <c r="P934" s="10">
        <f t="shared" si="58"/>
        <v>41310.760937499996</v>
      </c>
      <c r="Q934" s="10">
        <f t="shared" si="59"/>
        <v>41355.719270833331</v>
      </c>
      <c r="R934">
        <f t="shared" si="57"/>
        <v>46.033333333333331</v>
      </c>
      <c r="S934" t="s">
        <v>8325</v>
      </c>
      <c r="T934" t="s">
        <v>8328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6</v>
      </c>
      <c r="P935" s="10">
        <f t="shared" si="58"/>
        <v>41710.960752314815</v>
      </c>
      <c r="Q935" s="10">
        <f t="shared" si="59"/>
        <v>41770.960752314815</v>
      </c>
      <c r="R935">
        <f t="shared" si="57"/>
        <v>60</v>
      </c>
      <c r="S935" t="s">
        <v>8325</v>
      </c>
      <c r="T935" t="s">
        <v>8328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30.4</v>
      </c>
      <c r="P936" s="10">
        <f t="shared" si="58"/>
        <v>41733.528749999998</v>
      </c>
      <c r="Q936" s="10">
        <f t="shared" si="59"/>
        <v>41763.041666666664</v>
      </c>
      <c r="R936">
        <f t="shared" si="57"/>
        <v>50.666666666666664</v>
      </c>
      <c r="S936" t="s">
        <v>8325</v>
      </c>
      <c r="T936" t="s">
        <v>8328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1.4285714285714286</v>
      </c>
      <c r="P937" s="10">
        <f t="shared" si="58"/>
        <v>42368.125335648147</v>
      </c>
      <c r="Q937" s="10">
        <f t="shared" si="59"/>
        <v>42398.125335648147</v>
      </c>
      <c r="R937">
        <f t="shared" si="57"/>
        <v>25</v>
      </c>
      <c r="S937" t="s">
        <v>8325</v>
      </c>
      <c r="T937" t="s">
        <v>8328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10">
        <f t="shared" si="58"/>
        <v>40882.815844907404</v>
      </c>
      <c r="Q938" s="10">
        <f t="shared" si="59"/>
        <v>40926.625</v>
      </c>
      <c r="R938" t="e">
        <f t="shared" si="57"/>
        <v>#DIV/0!</v>
      </c>
      <c r="S938" t="s">
        <v>8325</v>
      </c>
      <c r="T938" t="s">
        <v>8328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1.1428571428571428</v>
      </c>
      <c r="P939" s="10">
        <f t="shared" si="58"/>
        <v>41551.589780092589</v>
      </c>
      <c r="Q939" s="10">
        <f t="shared" si="59"/>
        <v>41581.63144675926</v>
      </c>
      <c r="R939">
        <f t="shared" si="57"/>
        <v>20</v>
      </c>
      <c r="S939" t="s">
        <v>8325</v>
      </c>
      <c r="T939" t="s">
        <v>8328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0.35714285714285715</v>
      </c>
      <c r="P940" s="10">
        <f t="shared" si="58"/>
        <v>41124.27138888889</v>
      </c>
      <c r="Q940" s="10">
        <f t="shared" si="59"/>
        <v>41154.27138888889</v>
      </c>
      <c r="R940">
        <f t="shared" si="57"/>
        <v>25</v>
      </c>
      <c r="S940" t="s">
        <v>8325</v>
      </c>
      <c r="T940" t="s">
        <v>8328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1.4545454545454546</v>
      </c>
      <c r="P941" s="10">
        <f t="shared" si="58"/>
        <v>41416.554837962962</v>
      </c>
      <c r="Q941" s="10">
        <f t="shared" si="59"/>
        <v>41455.623611111107</v>
      </c>
      <c r="R941">
        <f t="shared" si="57"/>
        <v>20</v>
      </c>
      <c r="S941" t="s">
        <v>8325</v>
      </c>
      <c r="T941" t="s">
        <v>8328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17.155555555555555</v>
      </c>
      <c r="P942" s="10">
        <f t="shared" si="58"/>
        <v>42181.800069444442</v>
      </c>
      <c r="Q942" s="10">
        <f t="shared" si="59"/>
        <v>42226.800069444442</v>
      </c>
      <c r="R942">
        <f t="shared" si="57"/>
        <v>110.28571428571429</v>
      </c>
      <c r="S942" t="s">
        <v>8319</v>
      </c>
      <c r="T942" t="s">
        <v>8321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</v>
      </c>
      <c r="P943" s="10">
        <f t="shared" si="58"/>
        <v>42745.888252314813</v>
      </c>
      <c r="Q943" s="10">
        <f t="shared" si="59"/>
        <v>42775.888252314813</v>
      </c>
      <c r="R943">
        <f t="shared" si="57"/>
        <v>37.451612903225808</v>
      </c>
      <c r="S943" t="s">
        <v>8319</v>
      </c>
      <c r="T943" t="s">
        <v>8321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8.9066666666666663</v>
      </c>
      <c r="P944" s="10">
        <f t="shared" si="58"/>
        <v>42382.634953703695</v>
      </c>
      <c r="Q944" s="10">
        <f t="shared" si="59"/>
        <v>42418.634953703695</v>
      </c>
      <c r="R944">
        <f t="shared" si="57"/>
        <v>41.75</v>
      </c>
      <c r="S944" t="s">
        <v>8319</v>
      </c>
      <c r="T944" t="s">
        <v>8321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9.6333333333333346</v>
      </c>
      <c r="P945" s="10">
        <f t="shared" si="58"/>
        <v>42673.459548611114</v>
      </c>
      <c r="Q945" s="10">
        <f t="shared" si="59"/>
        <v>42703.501215277771</v>
      </c>
      <c r="R945">
        <f t="shared" si="57"/>
        <v>24.083333333333332</v>
      </c>
      <c r="S945" t="s">
        <v>8319</v>
      </c>
      <c r="T945" t="s">
        <v>8321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13.325999999999999</v>
      </c>
      <c r="P946" s="10">
        <f t="shared" si="58"/>
        <v>42444.375578703701</v>
      </c>
      <c r="Q946" s="10">
        <f t="shared" si="59"/>
        <v>42478.374999999993</v>
      </c>
      <c r="R946">
        <f t="shared" si="57"/>
        <v>69.40625</v>
      </c>
      <c r="S946" t="s">
        <v>8319</v>
      </c>
      <c r="T946" t="s">
        <v>8321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</v>
      </c>
      <c r="P947" s="10">
        <f t="shared" si="58"/>
        <v>42732.664652777778</v>
      </c>
      <c r="Q947" s="10">
        <f t="shared" si="59"/>
        <v>42784.790972222218</v>
      </c>
      <c r="R947">
        <f t="shared" si="57"/>
        <v>155.25</v>
      </c>
      <c r="S947" t="s">
        <v>8319</v>
      </c>
      <c r="T947" t="s">
        <v>8321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1.9066666666666665</v>
      </c>
      <c r="P948" s="10">
        <f t="shared" si="58"/>
        <v>42592.542222222219</v>
      </c>
      <c r="Q948" s="10">
        <f t="shared" si="59"/>
        <v>42622.542222222219</v>
      </c>
      <c r="R948">
        <f t="shared" si="57"/>
        <v>57.2</v>
      </c>
      <c r="S948" t="s">
        <v>8319</v>
      </c>
      <c r="T948" t="s">
        <v>8321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10">
        <f t="shared" si="58"/>
        <v>42491.57298611111</v>
      </c>
      <c r="Q949" s="10">
        <f t="shared" si="59"/>
        <v>42551.57298611111</v>
      </c>
      <c r="R949" t="e">
        <f t="shared" si="57"/>
        <v>#DIV/0!</v>
      </c>
      <c r="S949" t="s">
        <v>8319</v>
      </c>
      <c r="T949" t="s">
        <v>8321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12</v>
      </c>
      <c r="P950" s="10">
        <f t="shared" si="58"/>
        <v>42411.619953703703</v>
      </c>
      <c r="Q950" s="10">
        <f t="shared" si="59"/>
        <v>42441.619953703703</v>
      </c>
      <c r="R950">
        <f t="shared" si="57"/>
        <v>60</v>
      </c>
      <c r="S950" t="s">
        <v>8319</v>
      </c>
      <c r="T950" t="s">
        <v>8321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</v>
      </c>
      <c r="P951" s="10">
        <f t="shared" si="58"/>
        <v>42360.835370370369</v>
      </c>
      <c r="Q951" s="10">
        <f t="shared" si="59"/>
        <v>42420.835370370369</v>
      </c>
      <c r="R951">
        <f t="shared" si="57"/>
        <v>39</v>
      </c>
      <c r="S951" t="s">
        <v>8319</v>
      </c>
      <c r="T951" t="s">
        <v>8321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28.04</v>
      </c>
      <c r="P952" s="10">
        <f t="shared" si="58"/>
        <v>42356.54237268518</v>
      </c>
      <c r="Q952" s="10">
        <f t="shared" si="59"/>
        <v>42386.54237268518</v>
      </c>
      <c r="R952">
        <f t="shared" si="57"/>
        <v>58.416666666666664</v>
      </c>
      <c r="S952" t="s">
        <v>8319</v>
      </c>
      <c r="T952" t="s">
        <v>8321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38.39</v>
      </c>
      <c r="P953" s="10">
        <f t="shared" si="58"/>
        <v>42480.44527777777</v>
      </c>
      <c r="Q953" s="10">
        <f t="shared" si="59"/>
        <v>42525.44527777777</v>
      </c>
      <c r="R953">
        <f t="shared" si="57"/>
        <v>158.63636363636363</v>
      </c>
      <c r="S953" t="s">
        <v>8319</v>
      </c>
      <c r="T953" t="s">
        <v>8321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39.942857142857143</v>
      </c>
      <c r="P954" s="10">
        <f t="shared" si="58"/>
        <v>42662.405231481483</v>
      </c>
      <c r="Q954" s="10">
        <f t="shared" si="59"/>
        <v>42692.446898148148</v>
      </c>
      <c r="R954">
        <f t="shared" si="57"/>
        <v>99.857142857142861</v>
      </c>
      <c r="S954" t="s">
        <v>8319</v>
      </c>
      <c r="T954" t="s">
        <v>8321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0.84</v>
      </c>
      <c r="P955" s="10">
        <f t="shared" si="58"/>
        <v>41998.956006944441</v>
      </c>
      <c r="Q955" s="10">
        <f t="shared" si="59"/>
        <v>42028.956006944441</v>
      </c>
      <c r="R955">
        <f t="shared" si="57"/>
        <v>25.2</v>
      </c>
      <c r="S955" t="s">
        <v>8319</v>
      </c>
      <c r="T955" t="s">
        <v>8321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43.406666666666666</v>
      </c>
      <c r="P956" s="10">
        <f t="shared" si="58"/>
        <v>42194.625451388885</v>
      </c>
      <c r="Q956" s="10">
        <f t="shared" si="59"/>
        <v>42236.625451388885</v>
      </c>
      <c r="R956">
        <f t="shared" si="57"/>
        <v>89.191780821917803</v>
      </c>
      <c r="S956" t="s">
        <v>8319</v>
      </c>
      <c r="T956" t="s">
        <v>8321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5.6613333333333333</v>
      </c>
      <c r="P957" s="10">
        <f t="shared" si="58"/>
        <v>42586.086805555555</v>
      </c>
      <c r="Q957" s="10">
        <f t="shared" si="59"/>
        <v>42626.086805555555</v>
      </c>
      <c r="R957">
        <f t="shared" si="57"/>
        <v>182.6236559139785</v>
      </c>
      <c r="S957" t="s">
        <v>8319</v>
      </c>
      <c r="T957" t="s">
        <v>8321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1.722</v>
      </c>
      <c r="P958" s="10">
        <f t="shared" si="58"/>
        <v>42060.705543981479</v>
      </c>
      <c r="Q958" s="10">
        <f t="shared" si="59"/>
        <v>42120.663877314808</v>
      </c>
      <c r="R958">
        <f t="shared" si="57"/>
        <v>50.647058823529413</v>
      </c>
      <c r="S958" t="s">
        <v>8319</v>
      </c>
      <c r="T958" t="s">
        <v>8321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1.9416666666666664</v>
      </c>
      <c r="P959" s="10">
        <f t="shared" si="58"/>
        <v>42660.344131944446</v>
      </c>
      <c r="Q959" s="10">
        <f t="shared" si="59"/>
        <v>42691.385798611103</v>
      </c>
      <c r="R959">
        <f t="shared" si="57"/>
        <v>33.285714285714285</v>
      </c>
      <c r="S959" t="s">
        <v>8319</v>
      </c>
      <c r="T959" t="s">
        <v>8321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11.328275684711327</v>
      </c>
      <c r="P960" s="10">
        <f t="shared" si="58"/>
        <v>42082.594479166662</v>
      </c>
      <c r="Q960" s="10">
        <f t="shared" si="59"/>
        <v>42103.999305555553</v>
      </c>
      <c r="R960">
        <f t="shared" si="57"/>
        <v>51.823529411764703</v>
      </c>
      <c r="S960" t="s">
        <v>8319</v>
      </c>
      <c r="T960" t="s">
        <v>8321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38.86</v>
      </c>
      <c r="P961" s="10">
        <f t="shared" si="58"/>
        <v>41992.96603009259</v>
      </c>
      <c r="Q961" s="10">
        <f t="shared" si="59"/>
        <v>42022.96603009259</v>
      </c>
      <c r="R961">
        <f t="shared" si="57"/>
        <v>113.62573099415205</v>
      </c>
      <c r="S961" t="s">
        <v>8319</v>
      </c>
      <c r="T961" t="s">
        <v>8321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ref="O962:O1025" si="60">(E962/D962)*100</f>
        <v>46.100628930817614</v>
      </c>
      <c r="P962" s="10">
        <f t="shared" si="58"/>
        <v>42766.41846064815</v>
      </c>
      <c r="Q962" s="10">
        <f t="shared" si="59"/>
        <v>42808.376793981479</v>
      </c>
      <c r="R962">
        <f t="shared" ref="R962:R1025" si="61">E962/L962</f>
        <v>136.46276595744681</v>
      </c>
      <c r="S962" t="s">
        <v>8319</v>
      </c>
      <c r="T962" t="s">
        <v>8321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si="60"/>
        <v>42.188421052631583</v>
      </c>
      <c r="P963" s="10">
        <f t="shared" ref="P963:P1026" si="62">(((J963/60)/60)/24)+DATE(1970,1,1)+(-5/24)</f>
        <v>42740.485358796293</v>
      </c>
      <c r="Q963" s="10">
        <f t="shared" ref="Q963:Q1026" si="63">(((I963/60)/60)/24)+DATE(1970,1,1)+(-5/24)</f>
        <v>42786.583333333336</v>
      </c>
      <c r="R963">
        <f t="shared" si="61"/>
        <v>364.35454545454547</v>
      </c>
      <c r="S963" t="s">
        <v>8319</v>
      </c>
      <c r="T963" t="s">
        <v>8321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28.48</v>
      </c>
      <c r="P964" s="10">
        <f t="shared" si="62"/>
        <v>42373.504085648143</v>
      </c>
      <c r="Q964" s="10">
        <f t="shared" si="63"/>
        <v>42411.504085648143</v>
      </c>
      <c r="R964">
        <f t="shared" si="61"/>
        <v>19.243243243243242</v>
      </c>
      <c r="S964" t="s">
        <v>8319</v>
      </c>
      <c r="T964" t="s">
        <v>8321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</v>
      </c>
      <c r="P965" s="10">
        <f t="shared" si="62"/>
        <v>42625.427303240744</v>
      </c>
      <c r="Q965" s="10">
        <f t="shared" si="63"/>
        <v>42660.427303240744</v>
      </c>
      <c r="R965">
        <f t="shared" si="61"/>
        <v>41.888888888888886</v>
      </c>
      <c r="S965" t="s">
        <v>8319</v>
      </c>
      <c r="T965" t="s">
        <v>8321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0.79909090909090907</v>
      </c>
      <c r="P966" s="10">
        <f t="shared" si="62"/>
        <v>42208.420358796291</v>
      </c>
      <c r="Q966" s="10">
        <f t="shared" si="63"/>
        <v>42248.420358796291</v>
      </c>
      <c r="R966">
        <f t="shared" si="61"/>
        <v>30.310344827586206</v>
      </c>
      <c r="S966" t="s">
        <v>8319</v>
      </c>
      <c r="T966" t="s">
        <v>8321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1.1919999999999999</v>
      </c>
      <c r="P967" s="10">
        <f t="shared" si="62"/>
        <v>42636.808402777773</v>
      </c>
      <c r="Q967" s="10">
        <f t="shared" si="63"/>
        <v>42668.957638888889</v>
      </c>
      <c r="R967">
        <f t="shared" si="61"/>
        <v>49.666666666666664</v>
      </c>
      <c r="S967" t="s">
        <v>8319</v>
      </c>
      <c r="T967" t="s">
        <v>8321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14.799999999999999</v>
      </c>
      <c r="P968" s="10">
        <f t="shared" si="62"/>
        <v>42619.427453703705</v>
      </c>
      <c r="Q968" s="10">
        <f t="shared" si="63"/>
        <v>42649.427453703705</v>
      </c>
      <c r="R968">
        <f t="shared" si="61"/>
        <v>59.2</v>
      </c>
      <c r="S968" t="s">
        <v>8319</v>
      </c>
      <c r="T968" t="s">
        <v>8321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17.810000000000002</v>
      </c>
      <c r="P969" s="10">
        <f t="shared" si="62"/>
        <v>42422.045995370368</v>
      </c>
      <c r="Q969" s="10">
        <f t="shared" si="63"/>
        <v>42482.004328703704</v>
      </c>
      <c r="R969">
        <f t="shared" si="61"/>
        <v>43.97530864197531</v>
      </c>
      <c r="S969" t="s">
        <v>8319</v>
      </c>
      <c r="T969" t="s">
        <v>8321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</v>
      </c>
      <c r="P970" s="10">
        <f t="shared" si="62"/>
        <v>41836.639282407406</v>
      </c>
      <c r="Q970" s="10">
        <f t="shared" si="63"/>
        <v>41866.639282407406</v>
      </c>
      <c r="R970">
        <f t="shared" si="61"/>
        <v>26.5</v>
      </c>
      <c r="S970" t="s">
        <v>8319</v>
      </c>
      <c r="T970" t="s">
        <v>8321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46.666666666666664</v>
      </c>
      <c r="P971" s="10">
        <f t="shared" si="62"/>
        <v>42742.094988425924</v>
      </c>
      <c r="Q971" s="10">
        <f t="shared" si="63"/>
        <v>42775.094988425924</v>
      </c>
      <c r="R971">
        <f t="shared" si="61"/>
        <v>1272.7272727272727</v>
      </c>
      <c r="S971" t="s">
        <v>8319</v>
      </c>
      <c r="T971" t="s">
        <v>8321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45.92</v>
      </c>
      <c r="P972" s="10">
        <f t="shared" si="62"/>
        <v>42721.012187499997</v>
      </c>
      <c r="Q972" s="10">
        <f t="shared" si="63"/>
        <v>42757.999305555553</v>
      </c>
      <c r="R972">
        <f t="shared" si="61"/>
        <v>164</v>
      </c>
      <c r="S972" t="s">
        <v>8319</v>
      </c>
      <c r="T972" t="s">
        <v>8321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0.22599999999999998</v>
      </c>
      <c r="P973" s="10">
        <f t="shared" si="62"/>
        <v>42111.500694444439</v>
      </c>
      <c r="Q973" s="10">
        <f t="shared" si="63"/>
        <v>42156.500694444439</v>
      </c>
      <c r="R973">
        <f t="shared" si="61"/>
        <v>45.2</v>
      </c>
      <c r="S973" t="s">
        <v>8319</v>
      </c>
      <c r="T973" t="s">
        <v>8321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34.625</v>
      </c>
      <c r="P974" s="10">
        <f t="shared" si="62"/>
        <v>41856.657384259255</v>
      </c>
      <c r="Q974" s="10">
        <f t="shared" si="63"/>
        <v>41886.082638888889</v>
      </c>
      <c r="R974">
        <f t="shared" si="61"/>
        <v>153.88888888888889</v>
      </c>
      <c r="S974" t="s">
        <v>8319</v>
      </c>
      <c r="T974" t="s">
        <v>8321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2.0549999999999997</v>
      </c>
      <c r="P975" s="10">
        <f t="shared" si="62"/>
        <v>42256.806631944441</v>
      </c>
      <c r="Q975" s="10">
        <f t="shared" si="63"/>
        <v>42316.848298611112</v>
      </c>
      <c r="R975">
        <f t="shared" si="61"/>
        <v>51.375</v>
      </c>
      <c r="S975" t="s">
        <v>8319</v>
      </c>
      <c r="T975" t="s">
        <v>8321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0.55999999999999994</v>
      </c>
      <c r="P976" s="10">
        <f t="shared" si="62"/>
        <v>42424.541157407402</v>
      </c>
      <c r="Q976" s="10">
        <f t="shared" si="63"/>
        <v>42454.499490740738</v>
      </c>
      <c r="R976">
        <f t="shared" si="61"/>
        <v>93.333333333333329</v>
      </c>
      <c r="S976" t="s">
        <v>8319</v>
      </c>
      <c r="T976" t="s">
        <v>8321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2.6069999999999998</v>
      </c>
      <c r="P977" s="10">
        <f t="shared" si="62"/>
        <v>42489.488252314812</v>
      </c>
      <c r="Q977" s="10">
        <f t="shared" si="63"/>
        <v>42549.488252314812</v>
      </c>
      <c r="R977">
        <f t="shared" si="61"/>
        <v>108.625</v>
      </c>
      <c r="S977" t="s">
        <v>8319</v>
      </c>
      <c r="T977" t="s">
        <v>8321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</v>
      </c>
      <c r="P978" s="10">
        <f t="shared" si="62"/>
        <v>42184.850659722222</v>
      </c>
      <c r="Q978" s="10">
        <f t="shared" si="63"/>
        <v>42229.850659722222</v>
      </c>
      <c r="R978">
        <f t="shared" si="61"/>
        <v>160.5</v>
      </c>
      <c r="S978" t="s">
        <v>8319</v>
      </c>
      <c r="T978" t="s">
        <v>8321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33.666666666666664</v>
      </c>
      <c r="P979" s="10">
        <f t="shared" si="62"/>
        <v>42391.733761574076</v>
      </c>
      <c r="Q979" s="10">
        <f t="shared" si="63"/>
        <v>42421.733761574076</v>
      </c>
      <c r="R979">
        <f t="shared" si="61"/>
        <v>75.75</v>
      </c>
      <c r="S979" t="s">
        <v>8319</v>
      </c>
      <c r="T979" t="s">
        <v>8321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56.263267182990241</v>
      </c>
      <c r="P980" s="10">
        <f t="shared" si="62"/>
        <v>42395.100706018515</v>
      </c>
      <c r="Q980" s="10">
        <f t="shared" si="63"/>
        <v>42425.100706018515</v>
      </c>
      <c r="R980">
        <f t="shared" si="61"/>
        <v>790.83739837398377</v>
      </c>
      <c r="S980" t="s">
        <v>8319</v>
      </c>
      <c r="T980" t="s">
        <v>8321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82.817599999999999</v>
      </c>
      <c r="P981" s="10">
        <f t="shared" si="62"/>
        <v>42506.208657407398</v>
      </c>
      <c r="Q981" s="10">
        <f t="shared" si="63"/>
        <v>42541.582638888889</v>
      </c>
      <c r="R981">
        <f t="shared" si="61"/>
        <v>301.93916666666667</v>
      </c>
      <c r="S981" t="s">
        <v>8319</v>
      </c>
      <c r="T981" t="s">
        <v>8321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14.860000000000001</v>
      </c>
      <c r="P982" s="10">
        <f t="shared" si="62"/>
        <v>41928.695856481478</v>
      </c>
      <c r="Q982" s="10">
        <f t="shared" si="63"/>
        <v>41973.737523148149</v>
      </c>
      <c r="R982">
        <f t="shared" si="61"/>
        <v>47.935483870967744</v>
      </c>
      <c r="S982" t="s">
        <v>8319</v>
      </c>
      <c r="T982" t="s">
        <v>8321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1.2375123751237513E-2</v>
      </c>
      <c r="P983" s="10">
        <f t="shared" si="62"/>
        <v>41830.738680555551</v>
      </c>
      <c r="Q983" s="10">
        <f t="shared" si="63"/>
        <v>41860.738680555551</v>
      </c>
      <c r="R983">
        <f t="shared" si="61"/>
        <v>2.75</v>
      </c>
      <c r="S983" t="s">
        <v>8319</v>
      </c>
      <c r="T983" t="s">
        <v>8321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1.7142857142857144E-2</v>
      </c>
      <c r="P984" s="10">
        <f t="shared" si="62"/>
        <v>42615.544976851852</v>
      </c>
      <c r="Q984" s="10">
        <f t="shared" si="63"/>
        <v>42645.544976851852</v>
      </c>
      <c r="R984">
        <f t="shared" si="61"/>
        <v>1</v>
      </c>
      <c r="S984" t="s">
        <v>8319</v>
      </c>
      <c r="T984" t="s">
        <v>8321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29.506136117214709</v>
      </c>
      <c r="P985" s="10">
        <f t="shared" si="62"/>
        <v>42574.459317129629</v>
      </c>
      <c r="Q985" s="10">
        <f t="shared" si="63"/>
        <v>42605.662499999999</v>
      </c>
      <c r="R985">
        <f t="shared" si="61"/>
        <v>171.79329608938548</v>
      </c>
      <c r="S985" t="s">
        <v>8319</v>
      </c>
      <c r="T985" t="s">
        <v>8321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</v>
      </c>
      <c r="P986" s="10">
        <f t="shared" si="62"/>
        <v>42060.907499999994</v>
      </c>
      <c r="Q986" s="10">
        <f t="shared" si="63"/>
        <v>42090.865833333337</v>
      </c>
      <c r="R986">
        <f t="shared" si="61"/>
        <v>35.333333333333336</v>
      </c>
      <c r="S986" t="s">
        <v>8319</v>
      </c>
      <c r="T986" t="s">
        <v>8321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6.293333333333333</v>
      </c>
      <c r="P987" s="10">
        <f t="shared" si="62"/>
        <v>42339.759375000001</v>
      </c>
      <c r="Q987" s="10">
        <f t="shared" si="63"/>
        <v>42369.749999999993</v>
      </c>
      <c r="R987">
        <f t="shared" si="61"/>
        <v>82.086956521739125</v>
      </c>
      <c r="S987" t="s">
        <v>8319</v>
      </c>
      <c r="T987" t="s">
        <v>8321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12.75</v>
      </c>
      <c r="P988" s="10">
        <f t="shared" si="62"/>
        <v>42324.559027777774</v>
      </c>
      <c r="Q988" s="10">
        <f t="shared" si="63"/>
        <v>42378.791666666664</v>
      </c>
      <c r="R988">
        <f t="shared" si="61"/>
        <v>110.8695652173913</v>
      </c>
      <c r="S988" t="s">
        <v>8319</v>
      </c>
      <c r="T988" t="s">
        <v>8321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13.22</v>
      </c>
      <c r="P989" s="10">
        <f t="shared" si="62"/>
        <v>41773.086226851847</v>
      </c>
      <c r="Q989" s="10">
        <f t="shared" si="63"/>
        <v>41813.086226851847</v>
      </c>
      <c r="R989">
        <f t="shared" si="61"/>
        <v>161.21951219512195</v>
      </c>
      <c r="S989" t="s">
        <v>8319</v>
      </c>
      <c r="T989" t="s">
        <v>8321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10">
        <f t="shared" si="62"/>
        <v>42614.148437499993</v>
      </c>
      <c r="Q990" s="10">
        <f t="shared" si="63"/>
        <v>42644.148437499993</v>
      </c>
      <c r="R990" t="e">
        <f t="shared" si="61"/>
        <v>#DIV/0!</v>
      </c>
      <c r="S990" t="s">
        <v>8319</v>
      </c>
      <c r="T990" t="s">
        <v>8321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16.77</v>
      </c>
      <c r="P991" s="10">
        <f t="shared" si="62"/>
        <v>42611.725636574069</v>
      </c>
      <c r="Q991" s="10">
        <f t="shared" si="63"/>
        <v>42641.725636574069</v>
      </c>
      <c r="R991">
        <f t="shared" si="61"/>
        <v>52.40625</v>
      </c>
      <c r="S991" t="s">
        <v>8319</v>
      </c>
      <c r="T991" t="s">
        <v>8321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0.104</v>
      </c>
      <c r="P992" s="10">
        <f t="shared" si="62"/>
        <v>41855.575972222221</v>
      </c>
      <c r="Q992" s="10">
        <f t="shared" si="63"/>
        <v>41885.575972222221</v>
      </c>
      <c r="R992">
        <f t="shared" si="61"/>
        <v>13</v>
      </c>
      <c r="S992" t="s">
        <v>8319</v>
      </c>
      <c r="T992" t="s">
        <v>8321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</v>
      </c>
      <c r="P993" s="10">
        <f t="shared" si="62"/>
        <v>42538.548472222225</v>
      </c>
      <c r="Q993" s="10">
        <f t="shared" si="63"/>
        <v>42563.57708333333</v>
      </c>
      <c r="R993">
        <f t="shared" si="61"/>
        <v>30.285714285714285</v>
      </c>
      <c r="S993" t="s">
        <v>8319</v>
      </c>
      <c r="T993" t="s">
        <v>8321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0.46699999999999997</v>
      </c>
      <c r="P994" s="10">
        <f t="shared" si="62"/>
        <v>42437.71665509259</v>
      </c>
      <c r="Q994" s="10">
        <f t="shared" si="63"/>
        <v>42497.674988425926</v>
      </c>
      <c r="R994">
        <f t="shared" si="61"/>
        <v>116.75</v>
      </c>
      <c r="S994" t="s">
        <v>8319</v>
      </c>
      <c r="T994" t="s">
        <v>8321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25.087142857142858</v>
      </c>
      <c r="P995" s="10">
        <f t="shared" si="62"/>
        <v>42652.756574074076</v>
      </c>
      <c r="Q995" s="10">
        <f t="shared" si="63"/>
        <v>42685.999999999993</v>
      </c>
      <c r="R995">
        <f t="shared" si="61"/>
        <v>89.59693877551021</v>
      </c>
      <c r="S995" t="s">
        <v>8319</v>
      </c>
      <c r="T995" t="s">
        <v>8321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2.3345000000000002</v>
      </c>
      <c r="P996" s="10">
        <f t="shared" si="62"/>
        <v>41921.054745370369</v>
      </c>
      <c r="Q996" s="10">
        <f t="shared" si="63"/>
        <v>41973.749305555553</v>
      </c>
      <c r="R996">
        <f t="shared" si="61"/>
        <v>424.45454545454544</v>
      </c>
      <c r="S996" t="s">
        <v>8319</v>
      </c>
      <c r="T996" t="s">
        <v>8321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7.26</v>
      </c>
      <c r="P997" s="10">
        <f t="shared" si="62"/>
        <v>41947.732407407406</v>
      </c>
      <c r="Q997" s="10">
        <f t="shared" si="63"/>
        <v>41972.458333333336</v>
      </c>
      <c r="R997">
        <f t="shared" si="61"/>
        <v>80.666666666666671</v>
      </c>
      <c r="S997" t="s">
        <v>8319</v>
      </c>
      <c r="T997" t="s">
        <v>8321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</v>
      </c>
      <c r="P998" s="10">
        <f t="shared" si="62"/>
        <v>41817.658101851848</v>
      </c>
      <c r="Q998" s="10">
        <f t="shared" si="63"/>
        <v>41847.435416666667</v>
      </c>
      <c r="R998">
        <f t="shared" si="61"/>
        <v>13</v>
      </c>
      <c r="S998" t="s">
        <v>8319</v>
      </c>
      <c r="T998" t="s">
        <v>8321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1.3</v>
      </c>
      <c r="P999" s="10">
        <f t="shared" si="62"/>
        <v>41940.894641203704</v>
      </c>
      <c r="Q999" s="10">
        <f t="shared" si="63"/>
        <v>41970.936307870368</v>
      </c>
      <c r="R999">
        <f t="shared" si="61"/>
        <v>8.125</v>
      </c>
      <c r="S999" t="s">
        <v>8319</v>
      </c>
      <c r="T999" t="s">
        <v>8321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58.558333333333337</v>
      </c>
      <c r="P1000" s="10">
        <f t="shared" si="62"/>
        <v>42281.960659722223</v>
      </c>
      <c r="Q1000" s="10">
        <f t="shared" si="63"/>
        <v>42327.002326388887</v>
      </c>
      <c r="R1000">
        <f t="shared" si="61"/>
        <v>153.42794759825327</v>
      </c>
      <c r="S1000" t="s">
        <v>8319</v>
      </c>
      <c r="T1000" t="s">
        <v>8321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7.7886666666666677</v>
      </c>
      <c r="P1001" s="10">
        <f t="shared" si="62"/>
        <v>41926.091319444444</v>
      </c>
      <c r="Q1001" s="10">
        <f t="shared" si="63"/>
        <v>41956.126388888886</v>
      </c>
      <c r="R1001">
        <f t="shared" si="61"/>
        <v>292.07499999999999</v>
      </c>
      <c r="S1001" t="s">
        <v>8319</v>
      </c>
      <c r="T1001" t="s">
        <v>8321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2.2157147647256061</v>
      </c>
      <c r="P1002" s="10">
        <f t="shared" si="62"/>
        <v>42748.851388888892</v>
      </c>
      <c r="Q1002" s="10">
        <f t="shared" si="63"/>
        <v>42808.80972222222</v>
      </c>
      <c r="R1002">
        <f t="shared" si="61"/>
        <v>3304</v>
      </c>
      <c r="S1002" t="s">
        <v>8319</v>
      </c>
      <c r="T1002" t="s">
        <v>8321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104</v>
      </c>
      <c r="P1003" s="10">
        <f t="shared" si="62"/>
        <v>42720.511724537035</v>
      </c>
      <c r="Q1003" s="10">
        <f t="shared" si="63"/>
        <v>42765.511724537035</v>
      </c>
      <c r="R1003">
        <f t="shared" si="61"/>
        <v>1300</v>
      </c>
      <c r="S1003" t="s">
        <v>8319</v>
      </c>
      <c r="T1003" t="s">
        <v>8321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29.6029602960296</v>
      </c>
      <c r="P1004" s="10">
        <f t="shared" si="62"/>
        <v>42325.475856481477</v>
      </c>
      <c r="Q1004" s="10">
        <f t="shared" si="63"/>
        <v>42355.040972222218</v>
      </c>
      <c r="R1004">
        <f t="shared" si="61"/>
        <v>134.54545454545453</v>
      </c>
      <c r="S1004" t="s">
        <v>8319</v>
      </c>
      <c r="T1004" t="s">
        <v>8321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16.055</v>
      </c>
      <c r="P1005" s="10">
        <f t="shared" si="62"/>
        <v>42780.500706018516</v>
      </c>
      <c r="Q1005" s="10">
        <f t="shared" si="63"/>
        <v>42810.459039351852</v>
      </c>
      <c r="R1005">
        <f t="shared" si="61"/>
        <v>214.06666666666666</v>
      </c>
      <c r="S1005" t="s">
        <v>8319</v>
      </c>
      <c r="T1005" t="s">
        <v>8321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82.207999999999998</v>
      </c>
      <c r="P1006" s="10">
        <f t="shared" si="62"/>
        <v>42388.5003125</v>
      </c>
      <c r="Q1006" s="10">
        <f t="shared" si="63"/>
        <v>42418.5003125</v>
      </c>
      <c r="R1006">
        <f t="shared" si="61"/>
        <v>216.33684210526314</v>
      </c>
      <c r="S1006" t="s">
        <v>8319</v>
      </c>
      <c r="T1006" t="s">
        <v>8321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75.051000000000002</v>
      </c>
      <c r="P1007" s="10">
        <f t="shared" si="62"/>
        <v>42276.416469907403</v>
      </c>
      <c r="Q1007" s="10">
        <f t="shared" si="63"/>
        <v>42307.416469907403</v>
      </c>
      <c r="R1007">
        <f t="shared" si="61"/>
        <v>932.31055900621118</v>
      </c>
      <c r="S1007" t="s">
        <v>8319</v>
      </c>
      <c r="T1007" t="s">
        <v>8321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5.8500000000000005</v>
      </c>
      <c r="P1008" s="10">
        <f t="shared" si="62"/>
        <v>41976.83185185185</v>
      </c>
      <c r="Q1008" s="10">
        <f t="shared" si="63"/>
        <v>41985.09097222222</v>
      </c>
      <c r="R1008">
        <f t="shared" si="61"/>
        <v>29.25</v>
      </c>
      <c r="S1008" t="s">
        <v>8319</v>
      </c>
      <c r="T1008" t="s">
        <v>8321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44.32</v>
      </c>
      <c r="P1009" s="10">
        <f t="shared" si="62"/>
        <v>42676.3752662037</v>
      </c>
      <c r="Q1009" s="10">
        <f t="shared" si="63"/>
        <v>42718.416932870365</v>
      </c>
      <c r="R1009">
        <f t="shared" si="61"/>
        <v>174.94736842105263</v>
      </c>
      <c r="S1009" t="s">
        <v>8319</v>
      </c>
      <c r="T1009" t="s">
        <v>8321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0.26737967914438499</v>
      </c>
      <c r="P1010" s="10">
        <f t="shared" si="62"/>
        <v>42702.600868055553</v>
      </c>
      <c r="Q1010" s="10">
        <f t="shared" si="63"/>
        <v>42732.600868055553</v>
      </c>
      <c r="R1010">
        <f t="shared" si="61"/>
        <v>250</v>
      </c>
      <c r="S1010" t="s">
        <v>8319</v>
      </c>
      <c r="T1010" t="s">
        <v>8321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13.13</v>
      </c>
      <c r="P1011" s="10">
        <f t="shared" si="62"/>
        <v>42510.396365740737</v>
      </c>
      <c r="Q1011" s="10">
        <f t="shared" si="63"/>
        <v>42540.396365740737</v>
      </c>
      <c r="R1011">
        <f t="shared" si="61"/>
        <v>65</v>
      </c>
      <c r="S1011" t="s">
        <v>8319</v>
      </c>
      <c r="T1011" t="s">
        <v>8321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0.19088937093275488</v>
      </c>
      <c r="P1012" s="10">
        <f t="shared" si="62"/>
        <v>42561.621087962958</v>
      </c>
      <c r="Q1012" s="10">
        <f t="shared" si="63"/>
        <v>42617.915972222218</v>
      </c>
      <c r="R1012">
        <f t="shared" si="61"/>
        <v>55</v>
      </c>
      <c r="S1012" t="s">
        <v>8319</v>
      </c>
      <c r="T1012" t="s">
        <v>8321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0.375</v>
      </c>
      <c r="P1013" s="10">
        <f t="shared" si="62"/>
        <v>41946.689756944441</v>
      </c>
      <c r="Q1013" s="10">
        <f t="shared" si="63"/>
        <v>41991.689756944441</v>
      </c>
      <c r="R1013">
        <f t="shared" si="61"/>
        <v>75</v>
      </c>
      <c r="S1013" t="s">
        <v>8319</v>
      </c>
      <c r="T1013" t="s">
        <v>8321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21535.021000000001</v>
      </c>
      <c r="P1014" s="10">
        <f t="shared" si="62"/>
        <v>42714.232083333329</v>
      </c>
      <c r="Q1014" s="10">
        <f t="shared" si="63"/>
        <v>42759.232083333329</v>
      </c>
      <c r="R1014">
        <f t="shared" si="61"/>
        <v>1389.3561935483872</v>
      </c>
      <c r="S1014" t="s">
        <v>8319</v>
      </c>
      <c r="T1014" t="s">
        <v>8321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34.527999999999999</v>
      </c>
      <c r="P1015" s="10">
        <f t="shared" si="62"/>
        <v>42339.625648148147</v>
      </c>
      <c r="Q1015" s="10">
        <f t="shared" si="63"/>
        <v>42367.624999999993</v>
      </c>
      <c r="R1015">
        <f t="shared" si="61"/>
        <v>95.911111111111111</v>
      </c>
      <c r="S1015" t="s">
        <v>8319</v>
      </c>
      <c r="T1015" t="s">
        <v>8321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30.599999999999998</v>
      </c>
      <c r="P1016" s="10">
        <f t="shared" si="62"/>
        <v>41954.79415509259</v>
      </c>
      <c r="Q1016" s="10">
        <f t="shared" si="63"/>
        <v>42004.79415509259</v>
      </c>
      <c r="R1016">
        <f t="shared" si="61"/>
        <v>191.25</v>
      </c>
      <c r="S1016" t="s">
        <v>8319</v>
      </c>
      <c r="T1016" t="s">
        <v>8321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2.666666666666667</v>
      </c>
      <c r="P1017" s="10">
        <f t="shared" si="62"/>
        <v>42303.670081018521</v>
      </c>
      <c r="Q1017" s="10">
        <f t="shared" si="63"/>
        <v>42333.711747685178</v>
      </c>
      <c r="R1017">
        <f t="shared" si="61"/>
        <v>40</v>
      </c>
      <c r="S1017" t="s">
        <v>8319</v>
      </c>
      <c r="T1017" t="s">
        <v>8321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</v>
      </c>
      <c r="P1018" s="10">
        <f t="shared" si="62"/>
        <v>42421.898796296293</v>
      </c>
      <c r="Q1018" s="10">
        <f t="shared" si="63"/>
        <v>42466.857129629621</v>
      </c>
      <c r="R1018">
        <f t="shared" si="61"/>
        <v>74.78947368421052</v>
      </c>
      <c r="S1018" t="s">
        <v>8319</v>
      </c>
      <c r="T1018" t="s">
        <v>8321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22.878799999999998</v>
      </c>
      <c r="P1019" s="10">
        <f t="shared" si="62"/>
        <v>42289.466840277775</v>
      </c>
      <c r="Q1019" s="10">
        <f t="shared" si="63"/>
        <v>42329.508506944439</v>
      </c>
      <c r="R1019">
        <f t="shared" si="61"/>
        <v>161.11830985915492</v>
      </c>
      <c r="S1019" t="s">
        <v>8319</v>
      </c>
      <c r="T1019" t="s">
        <v>8321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</v>
      </c>
      <c r="P1020" s="10">
        <f t="shared" si="62"/>
        <v>42535.283946759257</v>
      </c>
      <c r="Q1020" s="10">
        <f t="shared" si="63"/>
        <v>42565.283946759257</v>
      </c>
      <c r="R1020">
        <f t="shared" si="61"/>
        <v>88.714285714285708</v>
      </c>
      <c r="S1020" t="s">
        <v>8319</v>
      </c>
      <c r="T1020" t="s">
        <v>8321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47.333333333333336</v>
      </c>
      <c r="P1021" s="10">
        <f t="shared" si="62"/>
        <v>42009.765613425923</v>
      </c>
      <c r="Q1021" s="10">
        <f t="shared" si="63"/>
        <v>42039.765613425923</v>
      </c>
      <c r="R1021">
        <f t="shared" si="61"/>
        <v>53.25</v>
      </c>
      <c r="S1021" t="s">
        <v>8319</v>
      </c>
      <c r="T1021" t="s">
        <v>8321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205.54838709677421</v>
      </c>
      <c r="P1022" s="10">
        <f t="shared" si="62"/>
        <v>42126.861215277771</v>
      </c>
      <c r="Q1022" s="10">
        <f t="shared" si="63"/>
        <v>42156.824305555558</v>
      </c>
      <c r="R1022">
        <f t="shared" si="61"/>
        <v>106.2</v>
      </c>
      <c r="S1022" t="s">
        <v>8325</v>
      </c>
      <c r="T1022" t="s">
        <v>8330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351.80366666666669</v>
      </c>
      <c r="P1023" s="10">
        <f t="shared" si="62"/>
        <v>42271.043645833335</v>
      </c>
      <c r="Q1023" s="10">
        <f t="shared" si="63"/>
        <v>42293.958333333336</v>
      </c>
      <c r="R1023">
        <f t="shared" si="61"/>
        <v>22.079728033472804</v>
      </c>
      <c r="S1023" t="s">
        <v>8325</v>
      </c>
      <c r="T1023" t="s">
        <v>8330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114.9</v>
      </c>
      <c r="P1024" s="10">
        <f t="shared" si="62"/>
        <v>42111.438391203708</v>
      </c>
      <c r="Q1024" s="10">
        <f t="shared" si="63"/>
        <v>42141.438391203708</v>
      </c>
      <c r="R1024">
        <f t="shared" si="61"/>
        <v>31.054054054054053</v>
      </c>
      <c r="S1024" t="s">
        <v>8325</v>
      </c>
      <c r="T1024" t="s">
        <v>8330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237.15</v>
      </c>
      <c r="P1025" s="10">
        <f t="shared" si="62"/>
        <v>42145.711354166669</v>
      </c>
      <c r="Q1025" s="10">
        <f t="shared" si="63"/>
        <v>42175.711354166669</v>
      </c>
      <c r="R1025">
        <f t="shared" si="61"/>
        <v>36.206106870229007</v>
      </c>
      <c r="S1025" t="s">
        <v>8325</v>
      </c>
      <c r="T1025" t="s">
        <v>8330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ref="O1026:O1089" si="64">(E1026/D1026)*100</f>
        <v>118.63774999999998</v>
      </c>
      <c r="P1026" s="10">
        <f t="shared" si="62"/>
        <v>42370.372256944444</v>
      </c>
      <c r="Q1026" s="10">
        <f t="shared" si="63"/>
        <v>42400.372256944444</v>
      </c>
      <c r="R1026">
        <f t="shared" ref="R1026:R1089" si="65">E1026/L1026</f>
        <v>388.9762295081967</v>
      </c>
      <c r="S1026" t="s">
        <v>8325</v>
      </c>
      <c r="T1026" t="s">
        <v>8330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si="64"/>
        <v>109.92831428571431</v>
      </c>
      <c r="P1027" s="10">
        <f t="shared" ref="P1027:P1090" si="66">(((J1027/60)/60)/24)+DATE(1970,1,1)+(-5/24)</f>
        <v>42049.625428240739</v>
      </c>
      <c r="Q1027" s="10">
        <f t="shared" ref="Q1027:Q1090" si="67">(((I1027/60)/60)/24)+DATE(1970,1,1)+(-5/24)</f>
        <v>42079.583761574067</v>
      </c>
      <c r="R1027">
        <f t="shared" si="65"/>
        <v>71.848571428571432</v>
      </c>
      <c r="S1027" t="s">
        <v>8325</v>
      </c>
      <c r="T1027" t="s">
        <v>8330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100.00828571428571</v>
      </c>
      <c r="P1028" s="10">
        <f t="shared" si="66"/>
        <v>42426.199259259258</v>
      </c>
      <c r="Q1028" s="10">
        <f t="shared" si="67"/>
        <v>42460.157592592594</v>
      </c>
      <c r="R1028">
        <f t="shared" si="65"/>
        <v>57.381803278688523</v>
      </c>
      <c r="S1028" t="s">
        <v>8325</v>
      </c>
      <c r="T1028" t="s">
        <v>8330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103.09292094387415</v>
      </c>
      <c r="P1029" s="10">
        <f t="shared" si="66"/>
        <v>41904.825775462959</v>
      </c>
      <c r="Q1029" s="10">
        <f t="shared" si="67"/>
        <v>41934.825775462959</v>
      </c>
      <c r="R1029">
        <f t="shared" si="65"/>
        <v>69.666666666666671</v>
      </c>
      <c r="S1029" t="s">
        <v>8325</v>
      </c>
      <c r="T1029" t="s">
        <v>8330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117.27000000000001</v>
      </c>
      <c r="P1030" s="10">
        <f t="shared" si="66"/>
        <v>42755.419039351851</v>
      </c>
      <c r="Q1030" s="10">
        <f t="shared" si="67"/>
        <v>42800.624999999993</v>
      </c>
      <c r="R1030">
        <f t="shared" si="65"/>
        <v>45.988235294117644</v>
      </c>
      <c r="S1030" t="s">
        <v>8325</v>
      </c>
      <c r="T1030" t="s">
        <v>8330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111.75999999999999</v>
      </c>
      <c r="P1031" s="10">
        <f t="shared" si="66"/>
        <v>42044.503553240742</v>
      </c>
      <c r="Q1031" s="10">
        <f t="shared" si="67"/>
        <v>42098.707638888889</v>
      </c>
      <c r="R1031">
        <f t="shared" si="65"/>
        <v>79.262411347517727</v>
      </c>
      <c r="S1031" t="s">
        <v>8325</v>
      </c>
      <c r="T1031" t="s">
        <v>8330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342.09999999999997</v>
      </c>
      <c r="P1032" s="10">
        <f t="shared" si="66"/>
        <v>42611.274872685179</v>
      </c>
      <c r="Q1032" s="10">
        <f t="shared" si="67"/>
        <v>42625.274872685179</v>
      </c>
      <c r="R1032">
        <f t="shared" si="65"/>
        <v>43.031446540880502</v>
      </c>
      <c r="S1032" t="s">
        <v>8325</v>
      </c>
      <c r="T1032" t="s">
        <v>8330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107.4</v>
      </c>
      <c r="P1033" s="10">
        <f t="shared" si="66"/>
        <v>42324.555671296293</v>
      </c>
      <c r="Q1033" s="10">
        <f t="shared" si="67"/>
        <v>42354.555671296293</v>
      </c>
      <c r="R1033">
        <f t="shared" si="65"/>
        <v>108.48484848484848</v>
      </c>
      <c r="S1033" t="s">
        <v>8325</v>
      </c>
      <c r="T1033" t="s">
        <v>8330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108.49703703703703</v>
      </c>
      <c r="P1034" s="10">
        <f t="shared" si="66"/>
        <v>42514.458622685182</v>
      </c>
      <c r="Q1034" s="10">
        <f t="shared" si="67"/>
        <v>42544.458622685182</v>
      </c>
      <c r="R1034">
        <f t="shared" si="65"/>
        <v>61.029583333333335</v>
      </c>
      <c r="S1034" t="s">
        <v>8325</v>
      </c>
      <c r="T1034" t="s">
        <v>8330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102.86144578313252</v>
      </c>
      <c r="P1035" s="10">
        <f t="shared" si="66"/>
        <v>42688.524074074077</v>
      </c>
      <c r="Q1035" s="10">
        <f t="shared" si="67"/>
        <v>42716.524074074077</v>
      </c>
      <c r="R1035">
        <f t="shared" si="65"/>
        <v>50.592592592592595</v>
      </c>
      <c r="S1035" t="s">
        <v>8325</v>
      </c>
      <c r="T1035" t="s">
        <v>8330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130.0018</v>
      </c>
      <c r="P1036" s="10">
        <f t="shared" si="66"/>
        <v>42554.958379629628</v>
      </c>
      <c r="Q1036" s="10">
        <f t="shared" si="67"/>
        <v>42586.957638888889</v>
      </c>
      <c r="R1036">
        <f t="shared" si="65"/>
        <v>39.157168674698795</v>
      </c>
      <c r="S1036" t="s">
        <v>8325</v>
      </c>
      <c r="T1036" t="s">
        <v>8330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107.65217391304347</v>
      </c>
      <c r="P1037" s="10">
        <f t="shared" si="66"/>
        <v>42016.43310185185</v>
      </c>
      <c r="Q1037" s="10">
        <f t="shared" si="67"/>
        <v>42046.43310185185</v>
      </c>
      <c r="R1037">
        <f t="shared" si="65"/>
        <v>65.15789473684211</v>
      </c>
      <c r="S1037" t="s">
        <v>8325</v>
      </c>
      <c r="T1037" t="s">
        <v>8330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112.36044444444444</v>
      </c>
      <c r="P1038" s="10">
        <f t="shared" si="66"/>
        <v>41249.240624999999</v>
      </c>
      <c r="Q1038" s="10">
        <f t="shared" si="67"/>
        <v>41281.125</v>
      </c>
      <c r="R1038">
        <f t="shared" si="65"/>
        <v>23.963127962085309</v>
      </c>
      <c r="S1038" t="s">
        <v>8325</v>
      </c>
      <c r="T1038" t="s">
        <v>8330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102.1</v>
      </c>
      <c r="P1039" s="10">
        <f t="shared" si="66"/>
        <v>42119.61414351852</v>
      </c>
      <c r="Q1039" s="10">
        <f t="shared" si="67"/>
        <v>42141.999999999993</v>
      </c>
      <c r="R1039">
        <f t="shared" si="65"/>
        <v>48.61904761904762</v>
      </c>
      <c r="S1039" t="s">
        <v>8325</v>
      </c>
      <c r="T1039" t="s">
        <v>8330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145.33333333333334</v>
      </c>
      <c r="P1040" s="10">
        <f t="shared" si="66"/>
        <v>42418.023414351854</v>
      </c>
      <c r="Q1040" s="10">
        <f t="shared" si="67"/>
        <v>42447.981747685182</v>
      </c>
      <c r="R1040">
        <f t="shared" si="65"/>
        <v>35.73770491803279</v>
      </c>
      <c r="S1040" t="s">
        <v>8325</v>
      </c>
      <c r="T1040" t="s">
        <v>8330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128.19999999999999</v>
      </c>
      <c r="P1041" s="10">
        <f t="shared" si="66"/>
        <v>42691.900995370372</v>
      </c>
      <c r="Q1041" s="10">
        <f t="shared" si="67"/>
        <v>42717.124305555553</v>
      </c>
      <c r="R1041">
        <f t="shared" si="65"/>
        <v>21.366666666666667</v>
      </c>
      <c r="S1041" t="s">
        <v>8325</v>
      </c>
      <c r="T1041" t="s">
        <v>8330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0.29411764705882354</v>
      </c>
      <c r="P1042" s="10">
        <f t="shared" si="66"/>
        <v>42579.500104166662</v>
      </c>
      <c r="Q1042" s="10">
        <f t="shared" si="67"/>
        <v>42609.500104166662</v>
      </c>
      <c r="R1042">
        <f t="shared" si="65"/>
        <v>250</v>
      </c>
      <c r="S1042" t="s">
        <v>8331</v>
      </c>
      <c r="T1042" t="s">
        <v>8332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10">
        <f t="shared" si="66"/>
        <v>41830.851759259262</v>
      </c>
      <c r="Q1043" s="10">
        <f t="shared" si="67"/>
        <v>41850.851759259262</v>
      </c>
      <c r="R1043" t="e">
        <f t="shared" si="65"/>
        <v>#DIV/0!</v>
      </c>
      <c r="S1043" t="s">
        <v>8331</v>
      </c>
      <c r="T1043" t="s">
        <v>8332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</v>
      </c>
      <c r="P1044" s="10">
        <f t="shared" si="66"/>
        <v>41851.487824074073</v>
      </c>
      <c r="Q1044" s="10">
        <f t="shared" si="67"/>
        <v>41894.208333333328</v>
      </c>
      <c r="R1044">
        <f t="shared" si="65"/>
        <v>10</v>
      </c>
      <c r="S1044" t="s">
        <v>8331</v>
      </c>
      <c r="T1044" t="s">
        <v>8332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8.5370000000000008</v>
      </c>
      <c r="P1045" s="10">
        <f t="shared" si="66"/>
        <v>42114.044618055552</v>
      </c>
      <c r="Q1045" s="10">
        <f t="shared" si="67"/>
        <v>42144.044618055552</v>
      </c>
      <c r="R1045">
        <f t="shared" si="65"/>
        <v>29.236301369863014</v>
      </c>
      <c r="S1045" t="s">
        <v>8331</v>
      </c>
      <c r="T1045" t="s">
        <v>8332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8.5714285714285715E-2</v>
      </c>
      <c r="P1046" s="10">
        <f t="shared" si="66"/>
        <v>42011.717604166661</v>
      </c>
      <c r="Q1046" s="10">
        <f t="shared" si="67"/>
        <v>42068.643749999996</v>
      </c>
      <c r="R1046">
        <f t="shared" si="65"/>
        <v>3</v>
      </c>
      <c r="S1046" t="s">
        <v>8331</v>
      </c>
      <c r="T1046" t="s">
        <v>8332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2.6599999999999997</v>
      </c>
      <c r="P1047" s="10">
        <f t="shared" si="66"/>
        <v>41844.666087962964</v>
      </c>
      <c r="Q1047" s="10">
        <f t="shared" si="67"/>
        <v>41874.666087962964</v>
      </c>
      <c r="R1047">
        <f t="shared" si="65"/>
        <v>33.25</v>
      </c>
      <c r="S1047" t="s">
        <v>8331</v>
      </c>
      <c r="T1047" t="s">
        <v>8332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10">
        <f t="shared" si="66"/>
        <v>42319.643055555549</v>
      </c>
      <c r="Q1048" s="10">
        <f t="shared" si="67"/>
        <v>42364.643055555549</v>
      </c>
      <c r="R1048" t="e">
        <f t="shared" si="65"/>
        <v>#DIV/0!</v>
      </c>
      <c r="S1048" t="s">
        <v>8331</v>
      </c>
      <c r="T1048" t="s">
        <v>8332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0.05</v>
      </c>
      <c r="P1049" s="10">
        <f t="shared" si="66"/>
        <v>41918.610127314809</v>
      </c>
      <c r="Q1049" s="10">
        <f t="shared" si="67"/>
        <v>41948.65179398148</v>
      </c>
      <c r="R1049">
        <f t="shared" si="65"/>
        <v>1</v>
      </c>
      <c r="S1049" t="s">
        <v>8331</v>
      </c>
      <c r="T1049" t="s">
        <v>8332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</v>
      </c>
      <c r="P1050" s="10">
        <f t="shared" si="66"/>
        <v>42597.844780092586</v>
      </c>
      <c r="Q1050" s="10">
        <f t="shared" si="67"/>
        <v>42637.844780092586</v>
      </c>
      <c r="R1050">
        <f t="shared" si="65"/>
        <v>53</v>
      </c>
      <c r="S1050" t="s">
        <v>8331</v>
      </c>
      <c r="T1050" t="s">
        <v>8332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10">
        <f t="shared" si="66"/>
        <v>42382.222743055558</v>
      </c>
      <c r="Q1051" s="10">
        <f t="shared" si="67"/>
        <v>42412.222743055558</v>
      </c>
      <c r="R1051" t="e">
        <f t="shared" si="65"/>
        <v>#DIV/0!</v>
      </c>
      <c r="S1051" t="s">
        <v>8331</v>
      </c>
      <c r="T1051" t="s">
        <v>8332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10">
        <f t="shared" si="66"/>
        <v>42231.588854166665</v>
      </c>
      <c r="Q1052" s="10">
        <f t="shared" si="67"/>
        <v>42261.588854166665</v>
      </c>
      <c r="R1052" t="e">
        <f t="shared" si="65"/>
        <v>#DIV/0!</v>
      </c>
      <c r="S1052" t="s">
        <v>8331</v>
      </c>
      <c r="T1052" t="s">
        <v>8332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10">
        <f t="shared" si="66"/>
        <v>41849.805844907409</v>
      </c>
      <c r="Q1053" s="10">
        <f t="shared" si="67"/>
        <v>41877.805844907409</v>
      </c>
      <c r="R1053" t="e">
        <f t="shared" si="65"/>
        <v>#DIV/0!</v>
      </c>
      <c r="S1053" t="s">
        <v>8331</v>
      </c>
      <c r="T1053" t="s">
        <v>8332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10">
        <f t="shared" si="66"/>
        <v>42483.589062499996</v>
      </c>
      <c r="Q1054" s="10">
        <f t="shared" si="67"/>
        <v>42527.631249999999</v>
      </c>
      <c r="R1054" t="e">
        <f t="shared" si="65"/>
        <v>#DIV/0!</v>
      </c>
      <c r="S1054" t="s">
        <v>8331</v>
      </c>
      <c r="T1054" t="s">
        <v>8332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1</v>
      </c>
      <c r="P1055" s="10">
        <f t="shared" si="66"/>
        <v>42774.964490740742</v>
      </c>
      <c r="Q1055" s="10">
        <f t="shared" si="67"/>
        <v>42799.964490740742</v>
      </c>
      <c r="R1055">
        <f t="shared" si="65"/>
        <v>15</v>
      </c>
      <c r="S1055" t="s">
        <v>8331</v>
      </c>
      <c r="T1055" t="s">
        <v>8332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10">
        <f t="shared" si="66"/>
        <v>41831.643506944441</v>
      </c>
      <c r="Q1056" s="10">
        <f t="shared" si="67"/>
        <v>41861.708333333328</v>
      </c>
      <c r="R1056" t="e">
        <f t="shared" si="65"/>
        <v>#DIV/0!</v>
      </c>
      <c r="S1056" t="s">
        <v>8331</v>
      </c>
      <c r="T1056" t="s">
        <v>8332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10">
        <f t="shared" si="66"/>
        <v>42406.784085648142</v>
      </c>
      <c r="Q1057" s="10">
        <f t="shared" si="67"/>
        <v>42436.784085648142</v>
      </c>
      <c r="R1057" t="e">
        <f t="shared" si="65"/>
        <v>#DIV/0!</v>
      </c>
      <c r="S1057" t="s">
        <v>8331</v>
      </c>
      <c r="T1057" t="s">
        <v>8332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10">
        <f t="shared" si="66"/>
        <v>42058.511307870365</v>
      </c>
      <c r="Q1058" s="10">
        <f t="shared" si="67"/>
        <v>42118.469641203708</v>
      </c>
      <c r="R1058" t="e">
        <f t="shared" si="65"/>
        <v>#DIV/0!</v>
      </c>
      <c r="S1058" t="s">
        <v>8331</v>
      </c>
      <c r="T1058" t="s">
        <v>8332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10">
        <f t="shared" si="66"/>
        <v>42678.662997685176</v>
      </c>
      <c r="Q1059" s="10">
        <f t="shared" si="67"/>
        <v>42708.704664351848</v>
      </c>
      <c r="R1059" t="e">
        <f t="shared" si="65"/>
        <v>#DIV/0!</v>
      </c>
      <c r="S1059" t="s">
        <v>8331</v>
      </c>
      <c r="T1059" t="s">
        <v>8332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10">
        <f t="shared" si="66"/>
        <v>42047.692627314813</v>
      </c>
      <c r="Q1060" s="10">
        <f t="shared" si="67"/>
        <v>42088.791666666664</v>
      </c>
      <c r="R1060" t="e">
        <f t="shared" si="65"/>
        <v>#DIV/0!</v>
      </c>
      <c r="S1060" t="s">
        <v>8331</v>
      </c>
      <c r="T1060" t="s">
        <v>8332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10">
        <f t="shared" si="66"/>
        <v>42046.581666666665</v>
      </c>
      <c r="Q1061" s="10">
        <f t="shared" si="67"/>
        <v>42076.54</v>
      </c>
      <c r="R1061" t="e">
        <f t="shared" si="65"/>
        <v>#DIV/0!</v>
      </c>
      <c r="S1061" t="s">
        <v>8331</v>
      </c>
      <c r="T1061" t="s">
        <v>8332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1</v>
      </c>
      <c r="P1062" s="10">
        <f t="shared" si="66"/>
        <v>42079.704780092587</v>
      </c>
      <c r="Q1062" s="10">
        <f t="shared" si="67"/>
        <v>42109.704780092587</v>
      </c>
      <c r="R1062">
        <f t="shared" si="65"/>
        <v>50</v>
      </c>
      <c r="S1062" t="s">
        <v>8331</v>
      </c>
      <c r="T1062" t="s">
        <v>8332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10">
        <f t="shared" si="66"/>
        <v>42432.068379629629</v>
      </c>
      <c r="Q1063" s="10">
        <f t="shared" si="67"/>
        <v>42491.833333333336</v>
      </c>
      <c r="R1063" t="e">
        <f t="shared" si="65"/>
        <v>#DIV/0!</v>
      </c>
      <c r="S1063" t="s">
        <v>8331</v>
      </c>
      <c r="T1063" t="s">
        <v>8332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95.477386934673376</v>
      </c>
      <c r="P1064" s="10">
        <f t="shared" si="66"/>
        <v>42556.598854166667</v>
      </c>
      <c r="Q1064" s="10">
        <f t="shared" si="67"/>
        <v>42563.598854166667</v>
      </c>
      <c r="R1064">
        <f t="shared" si="65"/>
        <v>47.5</v>
      </c>
      <c r="S1064" t="s">
        <v>8331</v>
      </c>
      <c r="T1064" t="s">
        <v>8332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10">
        <f t="shared" si="66"/>
        <v>42582.822476851848</v>
      </c>
      <c r="Q1065" s="10">
        <f t="shared" si="67"/>
        <v>42612.822476851848</v>
      </c>
      <c r="R1065" t="e">
        <f t="shared" si="65"/>
        <v>#DIV/0!</v>
      </c>
      <c r="S1065" t="s">
        <v>8331</v>
      </c>
      <c r="T1065" t="s">
        <v>8332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</v>
      </c>
      <c r="P1066" s="10">
        <f t="shared" si="66"/>
        <v>41417.019710648143</v>
      </c>
      <c r="Q1066" s="10">
        <f t="shared" si="67"/>
        <v>41462.019710648143</v>
      </c>
      <c r="R1066">
        <f t="shared" si="65"/>
        <v>65.666666666666671</v>
      </c>
      <c r="S1066" t="s">
        <v>8333</v>
      </c>
      <c r="T1066" t="s">
        <v>8334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</v>
      </c>
      <c r="P1067" s="10">
        <f t="shared" si="66"/>
        <v>41661.172708333332</v>
      </c>
      <c r="Q1067" s="10">
        <f t="shared" si="67"/>
        <v>41689.172708333332</v>
      </c>
      <c r="R1067">
        <f t="shared" si="65"/>
        <v>16.2</v>
      </c>
      <c r="S1067" t="s">
        <v>8333</v>
      </c>
      <c r="T1067" t="s">
        <v>8334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</v>
      </c>
      <c r="P1068" s="10">
        <f t="shared" si="66"/>
        <v>41445.754421296297</v>
      </c>
      <c r="Q1068" s="10">
        <f t="shared" si="67"/>
        <v>41490.754421296297</v>
      </c>
      <c r="R1068">
        <f t="shared" si="65"/>
        <v>34.128378378378379</v>
      </c>
      <c r="S1068" t="s">
        <v>8333</v>
      </c>
      <c r="T1068" t="s">
        <v>8334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26</v>
      </c>
      <c r="P1069" s="10">
        <f t="shared" si="66"/>
        <v>41599.647349537037</v>
      </c>
      <c r="Q1069" s="10">
        <f t="shared" si="67"/>
        <v>41629.647349537037</v>
      </c>
      <c r="R1069">
        <f t="shared" si="65"/>
        <v>13</v>
      </c>
      <c r="S1069" t="s">
        <v>8333</v>
      </c>
      <c r="T1069" t="s">
        <v>8334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0.15</v>
      </c>
      <c r="P1070" s="10">
        <f t="shared" si="66"/>
        <v>42440.162777777768</v>
      </c>
      <c r="Q1070" s="10">
        <f t="shared" si="67"/>
        <v>42470.121111111112</v>
      </c>
      <c r="R1070">
        <f t="shared" si="65"/>
        <v>11.25</v>
      </c>
      <c r="S1070" t="s">
        <v>8333</v>
      </c>
      <c r="T1070" t="s">
        <v>8334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38.636363636363633</v>
      </c>
      <c r="P1071" s="10">
        <f t="shared" si="66"/>
        <v>41572.021516203698</v>
      </c>
      <c r="Q1071" s="10">
        <f t="shared" si="67"/>
        <v>41604.06318287037</v>
      </c>
      <c r="R1071">
        <f t="shared" si="65"/>
        <v>40.476190476190474</v>
      </c>
      <c r="S1071" t="s">
        <v>8333</v>
      </c>
      <c r="T1071" t="s">
        <v>8334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0.70000000000000007</v>
      </c>
      <c r="P1072" s="10">
        <f t="shared" si="66"/>
        <v>41162.803495370368</v>
      </c>
      <c r="Q1072" s="10">
        <f t="shared" si="67"/>
        <v>41182.803495370368</v>
      </c>
      <c r="R1072">
        <f t="shared" si="65"/>
        <v>35</v>
      </c>
      <c r="S1072" t="s">
        <v>8333</v>
      </c>
      <c r="T1072" t="s">
        <v>8334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10">
        <f t="shared" si="66"/>
        <v>42295.545057870368</v>
      </c>
      <c r="Q1073" s="10">
        <f t="shared" si="67"/>
        <v>42325.586724537039</v>
      </c>
      <c r="R1073" t="e">
        <f t="shared" si="65"/>
        <v>#DIV/0!</v>
      </c>
      <c r="S1073" t="s">
        <v>8333</v>
      </c>
      <c r="T1073" t="s">
        <v>8334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6.8000000000000005E-2</v>
      </c>
      <c r="P1074" s="10">
        <f t="shared" si="66"/>
        <v>41645.623807870368</v>
      </c>
      <c r="Q1074" s="10">
        <f t="shared" si="67"/>
        <v>41675.623807870368</v>
      </c>
      <c r="R1074">
        <f t="shared" si="65"/>
        <v>12.75</v>
      </c>
      <c r="S1074" t="s">
        <v>8333</v>
      </c>
      <c r="T1074" t="s">
        <v>8334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1.3333333333333335</v>
      </c>
      <c r="P1075" s="10">
        <f t="shared" si="66"/>
        <v>40802.756261574068</v>
      </c>
      <c r="Q1075" s="10">
        <f t="shared" si="67"/>
        <v>40832.756261574068</v>
      </c>
      <c r="R1075">
        <f t="shared" si="65"/>
        <v>10</v>
      </c>
      <c r="S1075" t="s">
        <v>8333</v>
      </c>
      <c r="T1075" t="s">
        <v>8334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6.3092592592592585</v>
      </c>
      <c r="P1076" s="10">
        <f t="shared" si="66"/>
        <v>41612.964641203704</v>
      </c>
      <c r="Q1076" s="10">
        <f t="shared" si="67"/>
        <v>41642.964641203704</v>
      </c>
      <c r="R1076">
        <f t="shared" si="65"/>
        <v>113.56666666666666</v>
      </c>
      <c r="S1076" t="s">
        <v>8333</v>
      </c>
      <c r="T1076" t="s">
        <v>8334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4.5</v>
      </c>
      <c r="P1077" s="10">
        <f t="shared" si="66"/>
        <v>41005.695787037032</v>
      </c>
      <c r="Q1077" s="10">
        <f t="shared" si="67"/>
        <v>41035.695787037032</v>
      </c>
      <c r="R1077">
        <f t="shared" si="65"/>
        <v>15</v>
      </c>
      <c r="S1077" t="s">
        <v>8333</v>
      </c>
      <c r="T1077" t="s">
        <v>8334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62.765333333333331</v>
      </c>
      <c r="P1078" s="10">
        <f t="shared" si="66"/>
        <v>41838.169560185182</v>
      </c>
      <c r="Q1078" s="10">
        <f t="shared" si="67"/>
        <v>41893.169560185182</v>
      </c>
      <c r="R1078">
        <f t="shared" si="65"/>
        <v>48.281025641025643</v>
      </c>
      <c r="S1078" t="s">
        <v>8333</v>
      </c>
      <c r="T1078" t="s">
        <v>8334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29.376000000000001</v>
      </c>
      <c r="P1079" s="10">
        <f t="shared" si="66"/>
        <v>42352.958460648144</v>
      </c>
      <c r="Q1079" s="10">
        <f t="shared" si="67"/>
        <v>42382.958460648144</v>
      </c>
      <c r="R1079">
        <f t="shared" si="65"/>
        <v>43.976047904191617</v>
      </c>
      <c r="S1079" t="s">
        <v>8333</v>
      </c>
      <c r="T1079" t="s">
        <v>8334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7.5</v>
      </c>
      <c r="P1080" s="10">
        <f t="shared" si="66"/>
        <v>40700.987511574072</v>
      </c>
      <c r="Q1080" s="10">
        <f t="shared" si="67"/>
        <v>40745.987511574072</v>
      </c>
      <c r="R1080">
        <f t="shared" si="65"/>
        <v>9</v>
      </c>
      <c r="S1080" t="s">
        <v>8333</v>
      </c>
      <c r="T1080" t="s">
        <v>8334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2.6076923076923078</v>
      </c>
      <c r="P1081" s="10">
        <f t="shared" si="66"/>
        <v>42479.35805555556</v>
      </c>
      <c r="Q1081" s="10">
        <f t="shared" si="67"/>
        <v>42504.35805555556</v>
      </c>
      <c r="R1081">
        <f t="shared" si="65"/>
        <v>37.666666666666664</v>
      </c>
      <c r="S1081" t="s">
        <v>8333</v>
      </c>
      <c r="T1081" t="s">
        <v>8334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9.1050000000000004</v>
      </c>
      <c r="P1082" s="10">
        <f t="shared" si="66"/>
        <v>41739.929780092592</v>
      </c>
      <c r="Q1082" s="10">
        <f t="shared" si="67"/>
        <v>41769.929780092592</v>
      </c>
      <c r="R1082">
        <f t="shared" si="65"/>
        <v>18.581632653061224</v>
      </c>
      <c r="S1082" t="s">
        <v>8333</v>
      </c>
      <c r="T1082" t="s">
        <v>8334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1.7647058823529412E-2</v>
      </c>
      <c r="P1083" s="10">
        <f t="shared" si="66"/>
        <v>42002.718657407408</v>
      </c>
      <c r="Q1083" s="10">
        <f t="shared" si="67"/>
        <v>42032.718657407408</v>
      </c>
      <c r="R1083">
        <f t="shared" si="65"/>
        <v>3</v>
      </c>
      <c r="S1083" t="s">
        <v>8333</v>
      </c>
      <c r="T1083" t="s">
        <v>8334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0.55999999999999994</v>
      </c>
      <c r="P1084" s="10">
        <f t="shared" si="66"/>
        <v>41101.697777777779</v>
      </c>
      <c r="Q1084" s="10">
        <f t="shared" si="67"/>
        <v>41131.697777777779</v>
      </c>
      <c r="R1084">
        <f t="shared" si="65"/>
        <v>18.666666666666668</v>
      </c>
      <c r="S1084" t="s">
        <v>8333</v>
      </c>
      <c r="T1084" t="s">
        <v>8334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0.82000000000000006</v>
      </c>
      <c r="P1085" s="10">
        <f t="shared" si="66"/>
        <v>41793.451192129629</v>
      </c>
      <c r="Q1085" s="10">
        <f t="shared" si="67"/>
        <v>41853.451192129629</v>
      </c>
      <c r="R1085">
        <f t="shared" si="65"/>
        <v>410</v>
      </c>
      <c r="S1085" t="s">
        <v>8333</v>
      </c>
      <c r="T1085" t="s">
        <v>8334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10">
        <f t="shared" si="66"/>
        <v>41829.703749999993</v>
      </c>
      <c r="Q1086" s="10">
        <f t="shared" si="67"/>
        <v>41859.703749999993</v>
      </c>
      <c r="R1086" t="e">
        <f t="shared" si="65"/>
        <v>#DIV/0!</v>
      </c>
      <c r="S1086" t="s">
        <v>8333</v>
      </c>
      <c r="T1086" t="s">
        <v>8334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</v>
      </c>
      <c r="P1087" s="10">
        <f t="shared" si="66"/>
        <v>42413.462673611109</v>
      </c>
      <c r="Q1087" s="10">
        <f t="shared" si="67"/>
        <v>42443.421006944445</v>
      </c>
      <c r="R1087">
        <f t="shared" si="65"/>
        <v>114</v>
      </c>
      <c r="S1087" t="s">
        <v>8333</v>
      </c>
      <c r="T1087" t="s">
        <v>8334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8.3333333333333343E-2</v>
      </c>
      <c r="P1088" s="10">
        <f t="shared" si="66"/>
        <v>41845.658460648148</v>
      </c>
      <c r="Q1088" s="10">
        <f t="shared" si="67"/>
        <v>41875.658460648148</v>
      </c>
      <c r="R1088">
        <f t="shared" si="65"/>
        <v>7.5</v>
      </c>
      <c r="S1088" t="s">
        <v>8333</v>
      </c>
      <c r="T1088" t="s">
        <v>8334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10">
        <f t="shared" si="66"/>
        <v>41775.505636574075</v>
      </c>
      <c r="Q1089" s="10">
        <f t="shared" si="67"/>
        <v>41805.505636574075</v>
      </c>
      <c r="R1089" t="e">
        <f t="shared" si="65"/>
        <v>#DIV/0!</v>
      </c>
      <c r="S1089" t="s">
        <v>8333</v>
      </c>
      <c r="T1089" t="s">
        <v>8334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ref="O1090:O1153" si="68">(E1090/D1090)*100</f>
        <v>14.182977777777777</v>
      </c>
      <c r="P1090" s="10">
        <f t="shared" si="66"/>
        <v>41723.591053240736</v>
      </c>
      <c r="Q1090" s="10">
        <f t="shared" si="67"/>
        <v>41753.591053240736</v>
      </c>
      <c r="R1090">
        <f t="shared" ref="R1090:R1153" si="69">E1090/L1090</f>
        <v>43.41727891156463</v>
      </c>
      <c r="S1090" t="s">
        <v>8333</v>
      </c>
      <c r="T1090" t="s">
        <v>8334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si="68"/>
        <v>7.8266666666666662</v>
      </c>
      <c r="P1091" s="10">
        <f t="shared" ref="P1091:P1154" si="70">(((J1091/60)/60)/24)+DATE(1970,1,1)+(-5/24)</f>
        <v>42150.981192129628</v>
      </c>
      <c r="Q1091" s="10">
        <f t="shared" ref="Q1091:Q1154" si="71">(((I1091/60)/60)/24)+DATE(1970,1,1)+(-5/24)</f>
        <v>42180.981192129628</v>
      </c>
      <c r="R1091">
        <f t="shared" si="69"/>
        <v>23.959183673469386</v>
      </c>
      <c r="S1091" t="s">
        <v>8333</v>
      </c>
      <c r="T1091" t="s">
        <v>8334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3.8464497269020695E-2</v>
      </c>
      <c r="P1092" s="10">
        <f t="shared" si="70"/>
        <v>42122.977465277778</v>
      </c>
      <c r="Q1092" s="10">
        <f t="shared" si="71"/>
        <v>42152.977465277778</v>
      </c>
      <c r="R1092">
        <f t="shared" si="69"/>
        <v>5</v>
      </c>
      <c r="S1092" t="s">
        <v>8333</v>
      </c>
      <c r="T1092" t="s">
        <v>8334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12.5</v>
      </c>
      <c r="P1093" s="10">
        <f t="shared" si="70"/>
        <v>42440.611944444441</v>
      </c>
      <c r="Q1093" s="10">
        <f t="shared" si="71"/>
        <v>42470.57027777777</v>
      </c>
      <c r="R1093">
        <f t="shared" si="69"/>
        <v>12.5</v>
      </c>
      <c r="S1093" t="s">
        <v>8333</v>
      </c>
      <c r="T1093" t="s">
        <v>8334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</v>
      </c>
      <c r="P1094" s="10">
        <f t="shared" si="70"/>
        <v>41249.817569444444</v>
      </c>
      <c r="Q1094" s="10">
        <f t="shared" si="71"/>
        <v>41279.817569444444</v>
      </c>
      <c r="R1094">
        <f t="shared" si="69"/>
        <v>3</v>
      </c>
      <c r="S1094" t="s">
        <v>8333</v>
      </c>
      <c r="T1094" t="s">
        <v>8334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14.083333333333334</v>
      </c>
      <c r="P1095" s="10">
        <f t="shared" si="70"/>
        <v>42396.765474537031</v>
      </c>
      <c r="Q1095" s="10">
        <f t="shared" si="71"/>
        <v>42411.765474537031</v>
      </c>
      <c r="R1095">
        <f t="shared" si="69"/>
        <v>10.5625</v>
      </c>
      <c r="S1095" t="s">
        <v>8333</v>
      </c>
      <c r="T1095" t="s">
        <v>8334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18.300055555555556</v>
      </c>
      <c r="P1096" s="10">
        <f t="shared" si="70"/>
        <v>40795.505011574067</v>
      </c>
      <c r="Q1096" s="10">
        <f t="shared" si="71"/>
        <v>40825.505011574067</v>
      </c>
      <c r="R1096">
        <f t="shared" si="69"/>
        <v>122.00037037037038</v>
      </c>
      <c r="S1096" t="s">
        <v>8333</v>
      </c>
      <c r="T1096" t="s">
        <v>8334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</v>
      </c>
      <c r="P1097" s="10">
        <f t="shared" si="70"/>
        <v>41486.328935185185</v>
      </c>
      <c r="Q1097" s="10">
        <f t="shared" si="71"/>
        <v>41516.328935185185</v>
      </c>
      <c r="R1097">
        <f t="shared" si="69"/>
        <v>267.80851063829789</v>
      </c>
      <c r="S1097" t="s">
        <v>8333</v>
      </c>
      <c r="T1097" t="s">
        <v>8334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17.933333333333334</v>
      </c>
      <c r="P1098" s="10">
        <f t="shared" si="70"/>
        <v>41885.309652777774</v>
      </c>
      <c r="Q1098" s="10">
        <f t="shared" si="71"/>
        <v>41915.9375</v>
      </c>
      <c r="R1098">
        <f t="shared" si="69"/>
        <v>74.206896551724142</v>
      </c>
      <c r="S1098" t="s">
        <v>8333</v>
      </c>
      <c r="T1098" t="s">
        <v>8334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4.7E-2</v>
      </c>
      <c r="P1099" s="10">
        <f t="shared" si="70"/>
        <v>41660.584224537037</v>
      </c>
      <c r="Q1099" s="10">
        <f t="shared" si="71"/>
        <v>41700.584224537037</v>
      </c>
      <c r="R1099">
        <f t="shared" si="69"/>
        <v>6.7142857142857144</v>
      </c>
      <c r="S1099" t="s">
        <v>8333</v>
      </c>
      <c r="T1099" t="s">
        <v>8334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7.2120000000000006</v>
      </c>
      <c r="P1100" s="10">
        <f t="shared" si="70"/>
        <v>41712.554340277777</v>
      </c>
      <c r="Q1100" s="10">
        <f t="shared" si="71"/>
        <v>41742.554340277777</v>
      </c>
      <c r="R1100">
        <f t="shared" si="69"/>
        <v>81.954545454545453</v>
      </c>
      <c r="S1100" t="s">
        <v>8333</v>
      </c>
      <c r="T1100" t="s">
        <v>8334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0.5</v>
      </c>
      <c r="P1101" s="10">
        <f t="shared" si="70"/>
        <v>42107.628101851849</v>
      </c>
      <c r="Q1101" s="10">
        <f t="shared" si="71"/>
        <v>42137.628101851849</v>
      </c>
      <c r="R1101">
        <f t="shared" si="69"/>
        <v>25</v>
      </c>
      <c r="S1101" t="s">
        <v>8333</v>
      </c>
      <c r="T1101" t="s">
        <v>8334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</v>
      </c>
      <c r="P1102" s="10">
        <f t="shared" si="70"/>
        <v>42383.902442129627</v>
      </c>
      <c r="Q1102" s="10">
        <f t="shared" si="71"/>
        <v>42413.902442129627</v>
      </c>
      <c r="R1102">
        <f t="shared" si="69"/>
        <v>10</v>
      </c>
      <c r="S1102" t="s">
        <v>8333</v>
      </c>
      <c r="T1102" t="s">
        <v>8334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4.1000000000000002E-2</v>
      </c>
      <c r="P1103" s="10">
        <f t="shared" si="70"/>
        <v>42538.564097222225</v>
      </c>
      <c r="Q1103" s="10">
        <f t="shared" si="71"/>
        <v>42565.549999999996</v>
      </c>
      <c r="R1103">
        <f t="shared" si="69"/>
        <v>6.833333333333333</v>
      </c>
      <c r="S1103" t="s">
        <v>8333</v>
      </c>
      <c r="T1103" t="s">
        <v>8334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5.3125</v>
      </c>
      <c r="P1104" s="10">
        <f t="shared" si="70"/>
        <v>41576.837094907409</v>
      </c>
      <c r="Q1104" s="10">
        <f t="shared" si="71"/>
        <v>41617.040972222218</v>
      </c>
      <c r="R1104">
        <f t="shared" si="69"/>
        <v>17.708333333333332</v>
      </c>
      <c r="S1104" t="s">
        <v>8333</v>
      </c>
      <c r="T1104" t="s">
        <v>8334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</v>
      </c>
      <c r="P1105" s="10">
        <f t="shared" si="70"/>
        <v>42479.013773148145</v>
      </c>
      <c r="Q1105" s="10">
        <f t="shared" si="71"/>
        <v>42539.013773148145</v>
      </c>
      <c r="R1105">
        <f t="shared" si="69"/>
        <v>16.2</v>
      </c>
      <c r="S1105" t="s">
        <v>8333</v>
      </c>
      <c r="T1105" t="s">
        <v>8334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4.9516666666666671</v>
      </c>
      <c r="P1106" s="10">
        <f t="shared" si="70"/>
        <v>41771.201631944445</v>
      </c>
      <c r="Q1106" s="10">
        <f t="shared" si="71"/>
        <v>41801.201631944445</v>
      </c>
      <c r="R1106">
        <f t="shared" si="69"/>
        <v>80.297297297297291</v>
      </c>
      <c r="S1106" t="s">
        <v>8333</v>
      </c>
      <c r="T1106" t="s">
        <v>8334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0.159</v>
      </c>
      <c r="P1107" s="10">
        <f t="shared" si="70"/>
        <v>41691.927395833329</v>
      </c>
      <c r="Q1107" s="10">
        <f t="shared" si="71"/>
        <v>41721.885729166665</v>
      </c>
      <c r="R1107">
        <f t="shared" si="69"/>
        <v>71.55</v>
      </c>
      <c r="S1107" t="s">
        <v>8333</v>
      </c>
      <c r="T1107" t="s">
        <v>8334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41.25</v>
      </c>
      <c r="P1108" s="10">
        <f t="shared" si="70"/>
        <v>40973.532118055555</v>
      </c>
      <c r="Q1108" s="10">
        <f t="shared" si="71"/>
        <v>41003.490451388883</v>
      </c>
      <c r="R1108">
        <f t="shared" si="69"/>
        <v>23.571428571428573</v>
      </c>
      <c r="S1108" t="s">
        <v>8333</v>
      </c>
      <c r="T1108" t="s">
        <v>8334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10">
        <f t="shared" si="70"/>
        <v>41813.653055555551</v>
      </c>
      <c r="Q1109" s="10">
        <f t="shared" si="71"/>
        <v>41843.653055555551</v>
      </c>
      <c r="R1109" t="e">
        <f t="shared" si="69"/>
        <v>#DIV/0!</v>
      </c>
      <c r="S1109" t="s">
        <v>8333</v>
      </c>
      <c r="T1109" t="s">
        <v>8334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</v>
      </c>
      <c r="P1110" s="10">
        <f t="shared" si="70"/>
        <v>40952.42864583333</v>
      </c>
      <c r="Q1110" s="10">
        <f t="shared" si="71"/>
        <v>41012.386979166666</v>
      </c>
      <c r="R1110">
        <f t="shared" si="69"/>
        <v>34.88095238095238</v>
      </c>
      <c r="S1110" t="s">
        <v>8333</v>
      </c>
      <c r="T1110" t="s">
        <v>8334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0.44999999999999996</v>
      </c>
      <c r="P1111" s="10">
        <f t="shared" si="70"/>
        <v>42662.543865740743</v>
      </c>
      <c r="Q1111" s="10">
        <f t="shared" si="71"/>
        <v>42692.5855324074</v>
      </c>
      <c r="R1111">
        <f t="shared" si="69"/>
        <v>15</v>
      </c>
      <c r="S1111" t="s">
        <v>8333</v>
      </c>
      <c r="T1111" t="s">
        <v>8334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0.51</v>
      </c>
      <c r="P1112" s="10">
        <f t="shared" si="70"/>
        <v>41220.72479166666</v>
      </c>
      <c r="Q1112" s="10">
        <f t="shared" si="71"/>
        <v>41250.72479166666</v>
      </c>
      <c r="R1112">
        <f t="shared" si="69"/>
        <v>23.181818181818183</v>
      </c>
      <c r="S1112" t="s">
        <v>8333</v>
      </c>
      <c r="T1112" t="s">
        <v>8334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0.04</v>
      </c>
      <c r="P1113" s="10">
        <f t="shared" si="70"/>
        <v>42346.995254629634</v>
      </c>
      <c r="Q1113" s="10">
        <f t="shared" si="71"/>
        <v>42376.995254629634</v>
      </c>
      <c r="R1113">
        <f t="shared" si="69"/>
        <v>1</v>
      </c>
      <c r="S1113" t="s">
        <v>8333</v>
      </c>
      <c r="T1113" t="s">
        <v>8334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35.537409090909087</v>
      </c>
      <c r="P1114" s="10">
        <f t="shared" si="70"/>
        <v>41963.551053240742</v>
      </c>
      <c r="Q1114" s="10">
        <f t="shared" si="71"/>
        <v>42023.145833333336</v>
      </c>
      <c r="R1114">
        <f t="shared" si="69"/>
        <v>100.23371794871794</v>
      </c>
      <c r="S1114" t="s">
        <v>8333</v>
      </c>
      <c r="T1114" t="s">
        <v>8334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0.5</v>
      </c>
      <c r="P1115" s="10">
        <f t="shared" si="70"/>
        <v>41835.768749999996</v>
      </c>
      <c r="Q1115" s="10">
        <f t="shared" si="71"/>
        <v>41865.768749999996</v>
      </c>
      <c r="R1115">
        <f t="shared" si="69"/>
        <v>5</v>
      </c>
      <c r="S1115" t="s">
        <v>8333</v>
      </c>
      <c r="T1115" t="s">
        <v>8334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0.16666666666666669</v>
      </c>
      <c r="P1116" s="10">
        <f t="shared" si="70"/>
        <v>41526.13758101852</v>
      </c>
      <c r="Q1116" s="10">
        <f t="shared" si="71"/>
        <v>41556.13758101852</v>
      </c>
      <c r="R1116">
        <f t="shared" si="69"/>
        <v>3.3333333333333335</v>
      </c>
      <c r="S1116" t="s">
        <v>8333</v>
      </c>
      <c r="T1116" t="s">
        <v>8334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0.13250000000000001</v>
      </c>
      <c r="P1117" s="10">
        <f t="shared" si="70"/>
        <v>42429.487210648142</v>
      </c>
      <c r="Q1117" s="10">
        <f t="shared" si="71"/>
        <v>42459.445543981477</v>
      </c>
      <c r="R1117">
        <f t="shared" si="69"/>
        <v>13.25</v>
      </c>
      <c r="S1117" t="s">
        <v>8333</v>
      </c>
      <c r="T1117" t="s">
        <v>8334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3.5704000000000007E-2</v>
      </c>
      <c r="P1118" s="10">
        <f t="shared" si="70"/>
        <v>41009.638981481476</v>
      </c>
      <c r="Q1118" s="10">
        <f t="shared" si="71"/>
        <v>41069.638981481476</v>
      </c>
      <c r="R1118">
        <f t="shared" si="69"/>
        <v>17.852</v>
      </c>
      <c r="S1118" t="s">
        <v>8333</v>
      </c>
      <c r="T1118" t="s">
        <v>8334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8.3000000000000007</v>
      </c>
      <c r="P1119" s="10">
        <f t="shared" si="70"/>
        <v>42333.390196759261</v>
      </c>
      <c r="Q1119" s="10">
        <f t="shared" si="71"/>
        <v>42363.390196759261</v>
      </c>
      <c r="R1119">
        <f t="shared" si="69"/>
        <v>10.375</v>
      </c>
      <c r="S1119" t="s">
        <v>8333</v>
      </c>
      <c r="T1119" t="s">
        <v>8334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</v>
      </c>
      <c r="P1120" s="10">
        <f t="shared" si="70"/>
        <v>41703.958090277774</v>
      </c>
      <c r="Q1120" s="10">
        <f t="shared" si="71"/>
        <v>41733.91642361111</v>
      </c>
      <c r="R1120">
        <f t="shared" si="69"/>
        <v>36.333333333333336</v>
      </c>
      <c r="S1120" t="s">
        <v>8333</v>
      </c>
      <c r="T1120" t="s">
        <v>8334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0.23809523809523811</v>
      </c>
      <c r="P1121" s="10">
        <f t="shared" si="70"/>
        <v>41722.584074074075</v>
      </c>
      <c r="Q1121" s="10">
        <f t="shared" si="71"/>
        <v>41735.584074074075</v>
      </c>
      <c r="R1121">
        <f t="shared" si="69"/>
        <v>5</v>
      </c>
      <c r="S1121" t="s">
        <v>8333</v>
      </c>
      <c r="T1121" t="s">
        <v>8334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10">
        <f t="shared" si="70"/>
        <v>40799.664351851847</v>
      </c>
      <c r="Q1122" s="10">
        <f t="shared" si="71"/>
        <v>40844.664351851847</v>
      </c>
      <c r="R1122" t="e">
        <f t="shared" si="69"/>
        <v>#DIV/0!</v>
      </c>
      <c r="S1122" t="s">
        <v>8333</v>
      </c>
      <c r="T1122" t="s">
        <v>8334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1.1599999999999999E-2</v>
      </c>
      <c r="P1123" s="10">
        <f t="shared" si="70"/>
        <v>42412.72587962963</v>
      </c>
      <c r="Q1123" s="10">
        <f t="shared" si="71"/>
        <v>42442.684212962959</v>
      </c>
      <c r="R1123">
        <f t="shared" si="69"/>
        <v>5.8</v>
      </c>
      <c r="S1123" t="s">
        <v>8333</v>
      </c>
      <c r="T1123" t="s">
        <v>8334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10">
        <f t="shared" si="70"/>
        <v>41410.495659722219</v>
      </c>
      <c r="Q1124" s="10">
        <f t="shared" si="71"/>
        <v>41424.495659722219</v>
      </c>
      <c r="R1124" t="e">
        <f t="shared" si="69"/>
        <v>#DIV/0!</v>
      </c>
      <c r="S1124" t="s">
        <v>8333</v>
      </c>
      <c r="T1124" t="s">
        <v>8334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0.22</v>
      </c>
      <c r="P1125" s="10">
        <f t="shared" si="70"/>
        <v>41718.315370370365</v>
      </c>
      <c r="Q1125" s="10">
        <f t="shared" si="71"/>
        <v>41748.315370370365</v>
      </c>
      <c r="R1125">
        <f t="shared" si="69"/>
        <v>3.6666666666666665</v>
      </c>
      <c r="S1125" t="s">
        <v>8333</v>
      </c>
      <c r="T1125" t="s">
        <v>8334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0.47222222222222221</v>
      </c>
      <c r="P1126" s="10">
        <f t="shared" si="70"/>
        <v>42094.458923611113</v>
      </c>
      <c r="Q1126" s="10">
        <f t="shared" si="71"/>
        <v>42124.458923611113</v>
      </c>
      <c r="R1126">
        <f t="shared" si="69"/>
        <v>60.714285714285715</v>
      </c>
      <c r="S1126" t="s">
        <v>8333</v>
      </c>
      <c r="T1126" t="s">
        <v>8335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10">
        <f t="shared" si="70"/>
        <v>42212.415856481479</v>
      </c>
      <c r="Q1127" s="10">
        <f t="shared" si="71"/>
        <v>42272.415856481479</v>
      </c>
      <c r="R1127" t="e">
        <f t="shared" si="69"/>
        <v>#DIV/0!</v>
      </c>
      <c r="S1127" t="s">
        <v>8333</v>
      </c>
      <c r="T1127" t="s">
        <v>8335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0.5</v>
      </c>
      <c r="P1128" s="10">
        <f t="shared" si="70"/>
        <v>42535.11914351851</v>
      </c>
      <c r="Q1128" s="10">
        <f t="shared" si="71"/>
        <v>42565.11914351851</v>
      </c>
      <c r="R1128">
        <f t="shared" si="69"/>
        <v>5</v>
      </c>
      <c r="S1128" t="s">
        <v>8333</v>
      </c>
      <c r="T1128" t="s">
        <v>8335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</v>
      </c>
      <c r="P1129" s="10">
        <f t="shared" si="70"/>
        <v>41926.645833333328</v>
      </c>
      <c r="Q1129" s="10">
        <f t="shared" si="71"/>
        <v>41957.687499999993</v>
      </c>
      <c r="R1129">
        <f t="shared" si="69"/>
        <v>25.434782608695652</v>
      </c>
      <c r="S1129" t="s">
        <v>8333</v>
      </c>
      <c r="T1129" t="s">
        <v>8335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0.1</v>
      </c>
      <c r="P1130" s="10">
        <f t="shared" si="70"/>
        <v>41828.441168981481</v>
      </c>
      <c r="Q1130" s="10">
        <f t="shared" si="71"/>
        <v>41858.441168981481</v>
      </c>
      <c r="R1130">
        <f t="shared" si="69"/>
        <v>1</v>
      </c>
      <c r="S1130" t="s">
        <v>8333</v>
      </c>
      <c r="T1130" t="s">
        <v>8335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0.105</v>
      </c>
      <c r="P1131" s="10">
        <f t="shared" si="70"/>
        <v>42496.056631944441</v>
      </c>
      <c r="Q1131" s="10">
        <f t="shared" si="71"/>
        <v>42526.056631944441</v>
      </c>
      <c r="R1131">
        <f t="shared" si="69"/>
        <v>10.5</v>
      </c>
      <c r="S1131" t="s">
        <v>8333</v>
      </c>
      <c r="T1131" t="s">
        <v>8335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0.22</v>
      </c>
      <c r="P1132" s="10">
        <f t="shared" si="70"/>
        <v>41908.788194444445</v>
      </c>
      <c r="Q1132" s="10">
        <f t="shared" si="71"/>
        <v>41968.829861111109</v>
      </c>
      <c r="R1132">
        <f t="shared" si="69"/>
        <v>3.6666666666666665</v>
      </c>
      <c r="S1132" t="s">
        <v>8333</v>
      </c>
      <c r="T1132" t="s">
        <v>8335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10">
        <f t="shared" si="70"/>
        <v>42332.699861111112</v>
      </c>
      <c r="Q1133" s="10">
        <f t="shared" si="71"/>
        <v>42362.699861111112</v>
      </c>
      <c r="R1133" t="e">
        <f t="shared" si="69"/>
        <v>#DIV/0!</v>
      </c>
      <c r="S1133" t="s">
        <v>8333</v>
      </c>
      <c r="T1133" t="s">
        <v>8335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14.38</v>
      </c>
      <c r="P1134" s="10">
        <f t="shared" si="70"/>
        <v>42705.907071759262</v>
      </c>
      <c r="Q1134" s="10">
        <f t="shared" si="71"/>
        <v>42735.907071759262</v>
      </c>
      <c r="R1134">
        <f t="shared" si="69"/>
        <v>110.61538461538461</v>
      </c>
      <c r="S1134" t="s">
        <v>8333</v>
      </c>
      <c r="T1134" t="s">
        <v>8335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0.66666666666666674</v>
      </c>
      <c r="P1135" s="10">
        <f t="shared" si="70"/>
        <v>41821.198854166665</v>
      </c>
      <c r="Q1135" s="10">
        <f t="shared" si="71"/>
        <v>41851.198854166665</v>
      </c>
      <c r="R1135">
        <f t="shared" si="69"/>
        <v>20</v>
      </c>
      <c r="S1135" t="s">
        <v>8333</v>
      </c>
      <c r="T1135" t="s">
        <v>8335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4.0000000000000001E-3</v>
      </c>
      <c r="P1136" s="10">
        <f t="shared" si="70"/>
        <v>41958.07671296296</v>
      </c>
      <c r="Q1136" s="10">
        <f t="shared" si="71"/>
        <v>41971.981249999997</v>
      </c>
      <c r="R1136">
        <f t="shared" si="69"/>
        <v>1</v>
      </c>
      <c r="S1136" t="s">
        <v>8333</v>
      </c>
      <c r="T1136" t="s">
        <v>8335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5</v>
      </c>
      <c r="P1137" s="10">
        <f t="shared" si="70"/>
        <v>42558.781180555547</v>
      </c>
      <c r="Q1137" s="10">
        <f t="shared" si="71"/>
        <v>42588.781180555547</v>
      </c>
      <c r="R1137">
        <f t="shared" si="69"/>
        <v>50</v>
      </c>
      <c r="S1137" t="s">
        <v>8333</v>
      </c>
      <c r="T1137" t="s">
        <v>8335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6.4439140811455857</v>
      </c>
      <c r="P1138" s="10">
        <f t="shared" si="70"/>
        <v>42327.463298611103</v>
      </c>
      <c r="Q1138" s="10">
        <f t="shared" si="71"/>
        <v>42357.463298611103</v>
      </c>
      <c r="R1138">
        <f t="shared" si="69"/>
        <v>45</v>
      </c>
      <c r="S1138" t="s">
        <v>8333</v>
      </c>
      <c r="T1138" t="s">
        <v>8335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39.5</v>
      </c>
      <c r="P1139" s="10">
        <f t="shared" si="70"/>
        <v>42453.611354166664</v>
      </c>
      <c r="Q1139" s="10">
        <f t="shared" si="71"/>
        <v>42483.611354166664</v>
      </c>
      <c r="R1139">
        <f t="shared" si="69"/>
        <v>253.2051282051282</v>
      </c>
      <c r="S1139" t="s">
        <v>8333</v>
      </c>
      <c r="T1139" t="s">
        <v>8335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0.35714285714285715</v>
      </c>
      <c r="P1140" s="10">
        <f t="shared" si="70"/>
        <v>42736.698275462964</v>
      </c>
      <c r="Q1140" s="10">
        <f t="shared" si="71"/>
        <v>42756.698275462964</v>
      </c>
      <c r="R1140">
        <f t="shared" si="69"/>
        <v>31.25</v>
      </c>
      <c r="S1140" t="s">
        <v>8333</v>
      </c>
      <c r="T1140" t="s">
        <v>8335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6.25E-2</v>
      </c>
      <c r="P1141" s="10">
        <f t="shared" si="70"/>
        <v>41975.139189814807</v>
      </c>
      <c r="Q1141" s="10">
        <f t="shared" si="71"/>
        <v>42005.139189814807</v>
      </c>
      <c r="R1141">
        <f t="shared" si="69"/>
        <v>5</v>
      </c>
      <c r="S1141" t="s">
        <v>8333</v>
      </c>
      <c r="T1141" t="s">
        <v>8335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10">
        <f t="shared" si="70"/>
        <v>42192.253715277773</v>
      </c>
      <c r="Q1142" s="10">
        <f t="shared" si="71"/>
        <v>42222.253715277773</v>
      </c>
      <c r="R1142" t="e">
        <f t="shared" si="69"/>
        <v>#DIV/0!</v>
      </c>
      <c r="S1142" t="s">
        <v>8333</v>
      </c>
      <c r="T1142" t="s">
        <v>8335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10">
        <f t="shared" si="70"/>
        <v>42164.491319444445</v>
      </c>
      <c r="Q1143" s="10">
        <f t="shared" si="71"/>
        <v>42194.491319444445</v>
      </c>
      <c r="R1143" t="e">
        <f t="shared" si="69"/>
        <v>#DIV/0!</v>
      </c>
      <c r="S1143" t="s">
        <v>8333</v>
      </c>
      <c r="T1143" t="s">
        <v>8335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10">
        <f t="shared" si="70"/>
        <v>42021.797766203708</v>
      </c>
      <c r="Q1144" s="10">
        <f t="shared" si="71"/>
        <v>42051.797766203708</v>
      </c>
      <c r="R1144" t="e">
        <f t="shared" si="69"/>
        <v>#DIV/0!</v>
      </c>
      <c r="S1144" t="s">
        <v>8333</v>
      </c>
      <c r="T1144" t="s">
        <v>8335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0.41333333333333333</v>
      </c>
      <c r="P1145" s="10">
        <f t="shared" si="70"/>
        <v>42324.985254629624</v>
      </c>
      <c r="Q1145" s="10">
        <f t="shared" si="71"/>
        <v>42354.985254629624</v>
      </c>
      <c r="R1145">
        <f t="shared" si="69"/>
        <v>23.25</v>
      </c>
      <c r="S1145" t="s">
        <v>8333</v>
      </c>
      <c r="T1145" t="s">
        <v>8335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10">
        <f t="shared" si="70"/>
        <v>42092.973611111105</v>
      </c>
      <c r="Q1146" s="10">
        <f t="shared" si="71"/>
        <v>42122.973611111105</v>
      </c>
      <c r="R1146" t="e">
        <f t="shared" si="69"/>
        <v>#DIV/0!</v>
      </c>
      <c r="S1146" t="s">
        <v>8336</v>
      </c>
      <c r="T1146" t="s">
        <v>8337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0.125</v>
      </c>
      <c r="P1147" s="10">
        <f t="shared" si="70"/>
        <v>41854.539259259262</v>
      </c>
      <c r="Q1147" s="10">
        <f t="shared" si="71"/>
        <v>41914.539259259262</v>
      </c>
      <c r="R1147">
        <f t="shared" si="69"/>
        <v>100</v>
      </c>
      <c r="S1147" t="s">
        <v>8336</v>
      </c>
      <c r="T1147" t="s">
        <v>8337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8.8333333333333339</v>
      </c>
      <c r="P1148" s="10">
        <f t="shared" si="70"/>
        <v>41723.745057870365</v>
      </c>
      <c r="Q1148" s="10">
        <f t="shared" si="71"/>
        <v>41761.745057870365</v>
      </c>
      <c r="R1148">
        <f t="shared" si="69"/>
        <v>44.166666666666664</v>
      </c>
      <c r="S1148" t="s">
        <v>8336</v>
      </c>
      <c r="T1148" t="s">
        <v>8337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10">
        <f t="shared" si="70"/>
        <v>41871.763692129629</v>
      </c>
      <c r="Q1149" s="10">
        <f t="shared" si="71"/>
        <v>41931.763692129629</v>
      </c>
      <c r="R1149" t="e">
        <f t="shared" si="69"/>
        <v>#DIV/0!</v>
      </c>
      <c r="S1149" t="s">
        <v>8336</v>
      </c>
      <c r="T1149" t="s">
        <v>8337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0.48666666666666669</v>
      </c>
      <c r="P1150" s="10">
        <f t="shared" si="70"/>
        <v>42674.962743055548</v>
      </c>
      <c r="Q1150" s="10">
        <f t="shared" si="71"/>
        <v>42705.00440972222</v>
      </c>
      <c r="R1150">
        <f t="shared" si="69"/>
        <v>24.333333333333332</v>
      </c>
      <c r="S1150" t="s">
        <v>8336</v>
      </c>
      <c r="T1150" t="s">
        <v>8337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0.15</v>
      </c>
      <c r="P1151" s="10">
        <f t="shared" si="70"/>
        <v>42507.501921296294</v>
      </c>
      <c r="Q1151" s="10">
        <f t="shared" si="71"/>
        <v>42537.501921296294</v>
      </c>
      <c r="R1151">
        <f t="shared" si="69"/>
        <v>37.5</v>
      </c>
      <c r="S1151" t="s">
        <v>8336</v>
      </c>
      <c r="T1151" t="s">
        <v>8337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10.08</v>
      </c>
      <c r="P1152" s="10">
        <f t="shared" si="70"/>
        <v>42317.74623842592</v>
      </c>
      <c r="Q1152" s="10">
        <f t="shared" si="71"/>
        <v>42377.74623842592</v>
      </c>
      <c r="R1152">
        <f t="shared" si="69"/>
        <v>42</v>
      </c>
      <c r="S1152" t="s">
        <v>8336</v>
      </c>
      <c r="T1152" t="s">
        <v>8337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10">
        <f t="shared" si="70"/>
        <v>42223.894247685181</v>
      </c>
      <c r="Q1153" s="10">
        <f t="shared" si="71"/>
        <v>42253.894247685181</v>
      </c>
      <c r="R1153" t="e">
        <f t="shared" si="69"/>
        <v>#DIV/0!</v>
      </c>
      <c r="S1153" t="s">
        <v>8336</v>
      </c>
      <c r="T1153" t="s">
        <v>8337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ref="O1154:O1217" si="72">(E1154/D1154)*100</f>
        <v>5.6937500000000005</v>
      </c>
      <c r="P1154" s="10">
        <f t="shared" si="70"/>
        <v>42109.501296296294</v>
      </c>
      <c r="Q1154" s="10">
        <f t="shared" si="71"/>
        <v>42139.501296296294</v>
      </c>
      <c r="R1154">
        <f t="shared" ref="R1154:R1217" si="73">E1154/L1154</f>
        <v>60.733333333333334</v>
      </c>
      <c r="S1154" t="s">
        <v>8336</v>
      </c>
      <c r="T1154" t="s">
        <v>8337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si="72"/>
        <v>0.625</v>
      </c>
      <c r="P1155" s="10">
        <f t="shared" ref="P1155:P1218" si="74">(((J1155/60)/60)/24)+DATE(1970,1,1)+(-5/24)</f>
        <v>42143.505844907406</v>
      </c>
      <c r="Q1155" s="10">
        <f t="shared" ref="Q1155:Q1218" si="75">(((I1155/60)/60)/24)+DATE(1970,1,1)+(-5/24)</f>
        <v>42173.505844907406</v>
      </c>
      <c r="R1155">
        <f t="shared" si="73"/>
        <v>50</v>
      </c>
      <c r="S1155" t="s">
        <v>8336</v>
      </c>
      <c r="T1155" t="s">
        <v>8337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</v>
      </c>
      <c r="P1156" s="10">
        <f t="shared" si="74"/>
        <v>42222.900532407402</v>
      </c>
      <c r="Q1156" s="10">
        <f t="shared" si="75"/>
        <v>42252.900532407402</v>
      </c>
      <c r="R1156">
        <f t="shared" si="73"/>
        <v>108.33333333333333</v>
      </c>
      <c r="S1156" t="s">
        <v>8336</v>
      </c>
      <c r="T1156" t="s">
        <v>8337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0.752</v>
      </c>
      <c r="P1157" s="10">
        <f t="shared" si="74"/>
        <v>41835.555648148147</v>
      </c>
      <c r="Q1157" s="10">
        <f t="shared" si="75"/>
        <v>41865.555648148147</v>
      </c>
      <c r="R1157">
        <f t="shared" si="73"/>
        <v>23.5</v>
      </c>
      <c r="S1157" t="s">
        <v>8336</v>
      </c>
      <c r="T1157" t="s">
        <v>8337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10">
        <f t="shared" si="74"/>
        <v>42028.862986111104</v>
      </c>
      <c r="Q1158" s="10">
        <f t="shared" si="75"/>
        <v>42058.862986111104</v>
      </c>
      <c r="R1158" t="e">
        <f t="shared" si="73"/>
        <v>#DIV/0!</v>
      </c>
      <c r="S1158" t="s">
        <v>8336</v>
      </c>
      <c r="T1158" t="s">
        <v>8337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</v>
      </c>
      <c r="P1159" s="10">
        <f t="shared" si="74"/>
        <v>41918.419907407406</v>
      </c>
      <c r="Q1159" s="10">
        <f t="shared" si="75"/>
        <v>41978.461574074077</v>
      </c>
      <c r="R1159">
        <f t="shared" si="73"/>
        <v>50.333333333333336</v>
      </c>
      <c r="S1159" t="s">
        <v>8336</v>
      </c>
      <c r="T1159" t="s">
        <v>8337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0.46666666666666673</v>
      </c>
      <c r="P1160" s="10">
        <f t="shared" si="74"/>
        <v>41951.883425925924</v>
      </c>
      <c r="Q1160" s="10">
        <f t="shared" si="75"/>
        <v>41981.883425925924</v>
      </c>
      <c r="R1160">
        <f t="shared" si="73"/>
        <v>11.666666666666666</v>
      </c>
      <c r="S1160" t="s">
        <v>8336</v>
      </c>
      <c r="T1160" t="s">
        <v>8337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10">
        <f t="shared" si="74"/>
        <v>42154.518113425926</v>
      </c>
      <c r="Q1161" s="10">
        <f t="shared" si="75"/>
        <v>42185.447916666664</v>
      </c>
      <c r="R1161" t="e">
        <f t="shared" si="73"/>
        <v>#DIV/0!</v>
      </c>
      <c r="S1161" t="s">
        <v>8336</v>
      </c>
      <c r="T1161" t="s">
        <v>8337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</v>
      </c>
      <c r="P1162" s="10">
        <f t="shared" si="74"/>
        <v>42060.946597222217</v>
      </c>
      <c r="Q1162" s="10">
        <f t="shared" si="75"/>
        <v>42090.90493055556</v>
      </c>
      <c r="R1162">
        <f t="shared" si="73"/>
        <v>60.789473684210527</v>
      </c>
      <c r="S1162" t="s">
        <v>8336</v>
      </c>
      <c r="T1162" t="s">
        <v>8337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10">
        <f t="shared" si="74"/>
        <v>42122.421168981477</v>
      </c>
      <c r="Q1163" s="10">
        <f t="shared" si="75"/>
        <v>42143.421168981477</v>
      </c>
      <c r="R1163" t="e">
        <f t="shared" si="73"/>
        <v>#DIV/0!</v>
      </c>
      <c r="S1163" t="s">
        <v>8336</v>
      </c>
      <c r="T1163" t="s">
        <v>8337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5.8333333333333341E-2</v>
      </c>
      <c r="P1164" s="10">
        <f t="shared" si="74"/>
        <v>41876.475277777776</v>
      </c>
      <c r="Q1164" s="10">
        <f t="shared" si="75"/>
        <v>41907.475277777776</v>
      </c>
      <c r="R1164">
        <f t="shared" si="73"/>
        <v>17.5</v>
      </c>
      <c r="S1164" t="s">
        <v>8336</v>
      </c>
      <c r="T1164" t="s">
        <v>8337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10">
        <f t="shared" si="74"/>
        <v>41830.515277777777</v>
      </c>
      <c r="Q1165" s="10">
        <f t="shared" si="75"/>
        <v>41860.515277777777</v>
      </c>
      <c r="R1165" t="e">
        <f t="shared" si="73"/>
        <v>#DIV/0!</v>
      </c>
      <c r="S1165" t="s">
        <v>8336</v>
      </c>
      <c r="T1165" t="s">
        <v>8337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10">
        <f t="shared" si="74"/>
        <v>42509.51599537037</v>
      </c>
      <c r="Q1166" s="10">
        <f t="shared" si="75"/>
        <v>42539.51599537037</v>
      </c>
      <c r="R1166" t="e">
        <f t="shared" si="73"/>
        <v>#DIV/0!</v>
      </c>
      <c r="S1166" t="s">
        <v>8336</v>
      </c>
      <c r="T1166" t="s">
        <v>8337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20.705000000000002</v>
      </c>
      <c r="P1167" s="10">
        <f t="shared" si="74"/>
        <v>41792.006134259253</v>
      </c>
      <c r="Q1167" s="10">
        <f t="shared" si="75"/>
        <v>41826.006134259253</v>
      </c>
      <c r="R1167">
        <f t="shared" si="73"/>
        <v>82.82</v>
      </c>
      <c r="S1167" t="s">
        <v>8336</v>
      </c>
      <c r="T1167" t="s">
        <v>8337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19.139999999999997</v>
      </c>
      <c r="P1168" s="10">
        <f t="shared" si="74"/>
        <v>42150.277106481481</v>
      </c>
      <c r="Q1168" s="10">
        <f t="shared" si="75"/>
        <v>42180.958333333336</v>
      </c>
      <c r="R1168">
        <f t="shared" si="73"/>
        <v>358.875</v>
      </c>
      <c r="S1168" t="s">
        <v>8336</v>
      </c>
      <c r="T1168" t="s">
        <v>8337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1.6316666666666666</v>
      </c>
      <c r="P1169" s="10">
        <f t="shared" si="74"/>
        <v>41863.526562499996</v>
      </c>
      <c r="Q1169" s="10">
        <f t="shared" si="75"/>
        <v>41894.526562499996</v>
      </c>
      <c r="R1169">
        <f t="shared" si="73"/>
        <v>61.1875</v>
      </c>
      <c r="S1169" t="s">
        <v>8336</v>
      </c>
      <c r="T1169" t="s">
        <v>8337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5.6666666666666661</v>
      </c>
      <c r="P1170" s="10">
        <f t="shared" si="74"/>
        <v>42604.845659722218</v>
      </c>
      <c r="Q1170" s="10">
        <f t="shared" si="75"/>
        <v>42634.845659722218</v>
      </c>
      <c r="R1170">
        <f t="shared" si="73"/>
        <v>340</v>
      </c>
      <c r="S1170" t="s">
        <v>8336</v>
      </c>
      <c r="T1170" t="s">
        <v>8337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0.16999999999999998</v>
      </c>
      <c r="P1171" s="10">
        <f t="shared" si="74"/>
        <v>42027.145405092589</v>
      </c>
      <c r="Q1171" s="10">
        <f t="shared" si="75"/>
        <v>42057.145405092589</v>
      </c>
      <c r="R1171">
        <f t="shared" si="73"/>
        <v>5.666666666666667</v>
      </c>
      <c r="S1171" t="s">
        <v>8336</v>
      </c>
      <c r="T1171" t="s">
        <v>8337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0.4</v>
      </c>
      <c r="P1172" s="10">
        <f t="shared" si="74"/>
        <v>42124.684849537036</v>
      </c>
      <c r="Q1172" s="10">
        <f t="shared" si="75"/>
        <v>42154.684849537036</v>
      </c>
      <c r="R1172">
        <f t="shared" si="73"/>
        <v>50</v>
      </c>
      <c r="S1172" t="s">
        <v>8336</v>
      </c>
      <c r="T1172" t="s">
        <v>8337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0.1</v>
      </c>
      <c r="P1173" s="10">
        <f t="shared" si="74"/>
        <v>41938.596377314811</v>
      </c>
      <c r="Q1173" s="10">
        <f t="shared" si="75"/>
        <v>41956.638043981475</v>
      </c>
      <c r="R1173">
        <f t="shared" si="73"/>
        <v>25</v>
      </c>
      <c r="S1173" t="s">
        <v>8336</v>
      </c>
      <c r="T1173" t="s">
        <v>8337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10">
        <f t="shared" si="74"/>
        <v>41841.473981481482</v>
      </c>
      <c r="Q1174" s="10">
        <f t="shared" si="75"/>
        <v>41871.473981481482</v>
      </c>
      <c r="R1174" t="e">
        <f t="shared" si="73"/>
        <v>#DIV/0!</v>
      </c>
      <c r="S1174" t="s">
        <v>8336</v>
      </c>
      <c r="T1174" t="s">
        <v>8337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2.4E-2</v>
      </c>
      <c r="P1175" s="10">
        <f t="shared" si="74"/>
        <v>42183.97751157407</v>
      </c>
      <c r="Q1175" s="10">
        <f t="shared" si="75"/>
        <v>42218.97751157407</v>
      </c>
      <c r="R1175">
        <f t="shared" si="73"/>
        <v>30</v>
      </c>
      <c r="S1175" t="s">
        <v>8336</v>
      </c>
      <c r="T1175" t="s">
        <v>8337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5.9066666666666672</v>
      </c>
      <c r="P1176" s="10">
        <f t="shared" si="74"/>
        <v>42468.633414351854</v>
      </c>
      <c r="Q1176" s="10">
        <f t="shared" si="75"/>
        <v>42498.633414351854</v>
      </c>
      <c r="R1176">
        <f t="shared" si="73"/>
        <v>46.631578947368418</v>
      </c>
      <c r="S1176" t="s">
        <v>8336</v>
      </c>
      <c r="T1176" t="s">
        <v>8337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2.9250000000000003</v>
      </c>
      <c r="P1177" s="10">
        <f t="shared" si="74"/>
        <v>42170.520127314812</v>
      </c>
      <c r="Q1177" s="10">
        <f t="shared" si="75"/>
        <v>42200.520127314812</v>
      </c>
      <c r="R1177">
        <f t="shared" si="73"/>
        <v>65</v>
      </c>
      <c r="S1177" t="s">
        <v>8336</v>
      </c>
      <c r="T1177" t="s">
        <v>8337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5.7142857142857143E-3</v>
      </c>
      <c r="P1178" s="10">
        <f t="shared" si="74"/>
        <v>42745.811319444438</v>
      </c>
      <c r="Q1178" s="10">
        <f t="shared" si="75"/>
        <v>42800.333333333336</v>
      </c>
      <c r="R1178">
        <f t="shared" si="73"/>
        <v>10</v>
      </c>
      <c r="S1178" t="s">
        <v>8336</v>
      </c>
      <c r="T1178" t="s">
        <v>8337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10">
        <f t="shared" si="74"/>
        <v>41897.452499999999</v>
      </c>
      <c r="Q1179" s="10">
        <f t="shared" si="75"/>
        <v>41927.452499999999</v>
      </c>
      <c r="R1179" t="e">
        <f t="shared" si="73"/>
        <v>#DIV/0!</v>
      </c>
      <c r="S1179" t="s">
        <v>8336</v>
      </c>
      <c r="T1179" t="s">
        <v>8337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6.6666666666666671E-3</v>
      </c>
      <c r="P1180" s="10">
        <f t="shared" si="74"/>
        <v>41837.69736111111</v>
      </c>
      <c r="Q1180" s="10">
        <f t="shared" si="75"/>
        <v>41867.69736111111</v>
      </c>
      <c r="R1180">
        <f t="shared" si="73"/>
        <v>5</v>
      </c>
      <c r="S1180" t="s">
        <v>8336</v>
      </c>
      <c r="T1180" t="s">
        <v>8337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5.3333333333333339</v>
      </c>
      <c r="P1181" s="10">
        <f t="shared" si="74"/>
        <v>42275.511886574073</v>
      </c>
      <c r="Q1181" s="10">
        <f t="shared" si="75"/>
        <v>42305.511886574073</v>
      </c>
      <c r="R1181">
        <f t="shared" si="73"/>
        <v>640</v>
      </c>
      <c r="S1181" t="s">
        <v>8336</v>
      </c>
      <c r="T1181" t="s">
        <v>8337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11.75</v>
      </c>
      <c r="P1182" s="10">
        <f t="shared" si="74"/>
        <v>41781.598541666666</v>
      </c>
      <c r="Q1182" s="10">
        <f t="shared" si="75"/>
        <v>41818.598541666666</v>
      </c>
      <c r="R1182">
        <f t="shared" si="73"/>
        <v>69.117647058823536</v>
      </c>
      <c r="S1182" t="s">
        <v>8336</v>
      </c>
      <c r="T1182" t="s">
        <v>8337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8.0000000000000002E-3</v>
      </c>
      <c r="P1183" s="10">
        <f t="shared" si="74"/>
        <v>42034.131030092591</v>
      </c>
      <c r="Q1183" s="10">
        <f t="shared" si="75"/>
        <v>42064.131030092591</v>
      </c>
      <c r="R1183">
        <f t="shared" si="73"/>
        <v>1.3333333333333333</v>
      </c>
      <c r="S1183" t="s">
        <v>8336</v>
      </c>
      <c r="T1183" t="s">
        <v>8337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</v>
      </c>
      <c r="P1184" s="10">
        <f t="shared" si="74"/>
        <v>42728.619074074071</v>
      </c>
      <c r="Q1184" s="10">
        <f t="shared" si="75"/>
        <v>42747.487499999996</v>
      </c>
      <c r="R1184">
        <f t="shared" si="73"/>
        <v>10.5</v>
      </c>
      <c r="S1184" t="s">
        <v>8336</v>
      </c>
      <c r="T1184" t="s">
        <v>8337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4</v>
      </c>
      <c r="P1185" s="10">
        <f t="shared" si="74"/>
        <v>42656.653043981474</v>
      </c>
      <c r="Q1185" s="10">
        <f t="shared" si="75"/>
        <v>42675.957638888889</v>
      </c>
      <c r="R1185">
        <f t="shared" si="73"/>
        <v>33.333333333333336</v>
      </c>
      <c r="S1185" t="s">
        <v>8336</v>
      </c>
      <c r="T1185" t="s">
        <v>8337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104.93636363636362</v>
      </c>
      <c r="P1186" s="10">
        <f t="shared" si="74"/>
        <v>42741.391331018516</v>
      </c>
      <c r="Q1186" s="10">
        <f t="shared" si="75"/>
        <v>42772.391331018516</v>
      </c>
      <c r="R1186">
        <f t="shared" si="73"/>
        <v>61.562666666666665</v>
      </c>
      <c r="S1186" t="s">
        <v>8338</v>
      </c>
      <c r="T1186" t="s">
        <v>8339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105.44</v>
      </c>
      <c r="P1187" s="10">
        <f t="shared" si="74"/>
        <v>42130.656817129631</v>
      </c>
      <c r="Q1187" s="10">
        <f t="shared" si="75"/>
        <v>42162.958333333336</v>
      </c>
      <c r="R1187">
        <f t="shared" si="73"/>
        <v>118.73873873873873</v>
      </c>
      <c r="S1187" t="s">
        <v>8338</v>
      </c>
      <c r="T1187" t="s">
        <v>8339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106.73333333333332</v>
      </c>
      <c r="P1188" s="10">
        <f t="shared" si="74"/>
        <v>42123.655034722215</v>
      </c>
      <c r="Q1188" s="10">
        <f t="shared" si="75"/>
        <v>42156.737499999996</v>
      </c>
      <c r="R1188">
        <f t="shared" si="73"/>
        <v>65.081300813008127</v>
      </c>
      <c r="S1188" t="s">
        <v>8338</v>
      </c>
      <c r="T1188" t="s">
        <v>8339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104.12571428571428</v>
      </c>
      <c r="P1189" s="10">
        <f t="shared" si="74"/>
        <v>42109.686608796292</v>
      </c>
      <c r="Q1189" s="10">
        <f t="shared" si="75"/>
        <v>42141.541666666664</v>
      </c>
      <c r="R1189">
        <f t="shared" si="73"/>
        <v>130.15714285714284</v>
      </c>
      <c r="S1189" t="s">
        <v>8338</v>
      </c>
      <c r="T1189" t="s">
        <v>8339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160.54999999999998</v>
      </c>
      <c r="P1190" s="10">
        <f t="shared" si="74"/>
        <v>42711.492361111108</v>
      </c>
      <c r="Q1190" s="10">
        <f t="shared" si="75"/>
        <v>42732.492361111108</v>
      </c>
      <c r="R1190">
        <f t="shared" si="73"/>
        <v>37.776470588235291</v>
      </c>
      <c r="S1190" t="s">
        <v>8338</v>
      </c>
      <c r="T1190" t="s">
        <v>8339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107.77777777777777</v>
      </c>
      <c r="P1191" s="10">
        <f t="shared" si="74"/>
        <v>42529.770775462959</v>
      </c>
      <c r="Q1191" s="10">
        <f t="shared" si="75"/>
        <v>42550.770775462959</v>
      </c>
      <c r="R1191">
        <f t="shared" si="73"/>
        <v>112.79069767441861</v>
      </c>
      <c r="S1191" t="s">
        <v>8338</v>
      </c>
      <c r="T1191" t="s">
        <v>8339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135</v>
      </c>
      <c r="P1192" s="10">
        <f t="shared" si="74"/>
        <v>41852.457465277774</v>
      </c>
      <c r="Q1192" s="10">
        <f t="shared" si="75"/>
        <v>41882.457465277774</v>
      </c>
      <c r="R1192">
        <f t="shared" si="73"/>
        <v>51.92307692307692</v>
      </c>
      <c r="S1192" t="s">
        <v>8338</v>
      </c>
      <c r="T1192" t="s">
        <v>8339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109.07407407407408</v>
      </c>
      <c r="P1193" s="10">
        <f t="shared" si="74"/>
        <v>42419.395370370366</v>
      </c>
      <c r="Q1193" s="10">
        <f t="shared" si="75"/>
        <v>42449.353703703695</v>
      </c>
      <c r="R1193">
        <f t="shared" si="73"/>
        <v>89.242424242424249</v>
      </c>
      <c r="S1193" t="s">
        <v>8338</v>
      </c>
      <c r="T1193" t="s">
        <v>8339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290</v>
      </c>
      <c r="P1194" s="10">
        <f t="shared" si="74"/>
        <v>42747.298356481479</v>
      </c>
      <c r="Q1194" s="10">
        <f t="shared" si="75"/>
        <v>42777.298356481479</v>
      </c>
      <c r="R1194">
        <f t="shared" si="73"/>
        <v>19.333333333333332</v>
      </c>
      <c r="S1194" t="s">
        <v>8338</v>
      </c>
      <c r="T1194" t="s">
        <v>8339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103.95714285714286</v>
      </c>
      <c r="P1195" s="10">
        <f t="shared" si="74"/>
        <v>42409.567743055559</v>
      </c>
      <c r="Q1195" s="10">
        <f t="shared" si="75"/>
        <v>42469.526076388887</v>
      </c>
      <c r="R1195">
        <f t="shared" si="73"/>
        <v>79.967032967032964</v>
      </c>
      <c r="S1195" t="s">
        <v>8338</v>
      </c>
      <c r="T1195" t="s">
        <v>8339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322.24</v>
      </c>
      <c r="P1196" s="10">
        <f t="shared" si="74"/>
        <v>42072.27984953703</v>
      </c>
      <c r="Q1196" s="10">
        <f t="shared" si="75"/>
        <v>42102.27984953703</v>
      </c>
      <c r="R1196">
        <f t="shared" si="73"/>
        <v>56.414565826330531</v>
      </c>
      <c r="S1196" t="s">
        <v>8338</v>
      </c>
      <c r="T1196" t="s">
        <v>8339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135</v>
      </c>
      <c r="P1197" s="10">
        <f t="shared" si="74"/>
        <v>42298.139502314814</v>
      </c>
      <c r="Q1197" s="10">
        <f t="shared" si="75"/>
        <v>42358.166666666664</v>
      </c>
      <c r="R1197">
        <f t="shared" si="73"/>
        <v>79.411764705882348</v>
      </c>
      <c r="S1197" t="s">
        <v>8338</v>
      </c>
      <c r="T1197" t="s">
        <v>8339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269.91034482758624</v>
      </c>
      <c r="P1198" s="10">
        <f t="shared" si="74"/>
        <v>42326.610405092586</v>
      </c>
      <c r="Q1198" s="10">
        <f t="shared" si="75"/>
        <v>42356.610405092586</v>
      </c>
      <c r="R1198">
        <f t="shared" si="73"/>
        <v>76.439453125</v>
      </c>
      <c r="S1198" t="s">
        <v>8338</v>
      </c>
      <c r="T1198" t="s">
        <v>8339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253.29333333333332</v>
      </c>
      <c r="P1199" s="10">
        <f t="shared" si="74"/>
        <v>42503.456412037034</v>
      </c>
      <c r="Q1199" s="10">
        <f t="shared" si="75"/>
        <v>42534.040972222218</v>
      </c>
      <c r="R1199">
        <f t="shared" si="73"/>
        <v>121</v>
      </c>
      <c r="S1199" t="s">
        <v>8338</v>
      </c>
      <c r="T1199" t="s">
        <v>8339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260.59999999999997</v>
      </c>
      <c r="P1200" s="10">
        <f t="shared" si="74"/>
        <v>42333.410717592589</v>
      </c>
      <c r="Q1200" s="10">
        <f t="shared" si="75"/>
        <v>42368.916666666664</v>
      </c>
      <c r="R1200">
        <f t="shared" si="73"/>
        <v>54.616766467065865</v>
      </c>
      <c r="S1200" t="s">
        <v>8338</v>
      </c>
      <c r="T1200" t="s">
        <v>8339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101.31677953348381</v>
      </c>
      <c r="P1201" s="10">
        <f t="shared" si="74"/>
        <v>42161.562499999993</v>
      </c>
      <c r="Q1201" s="10">
        <f t="shared" si="75"/>
        <v>42193.562499999993</v>
      </c>
      <c r="R1201">
        <f t="shared" si="73"/>
        <v>299.22222222222223</v>
      </c>
      <c r="S1201" t="s">
        <v>8338</v>
      </c>
      <c r="T1201" t="s">
        <v>8339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125.60416666666667</v>
      </c>
      <c r="P1202" s="10">
        <f t="shared" si="74"/>
        <v>42089.269166666665</v>
      </c>
      <c r="Q1202" s="10">
        <f t="shared" si="75"/>
        <v>42110.269166666665</v>
      </c>
      <c r="R1202">
        <f t="shared" si="73"/>
        <v>58.533980582524272</v>
      </c>
      <c r="S1202" t="s">
        <v>8338</v>
      </c>
      <c r="T1202" t="s">
        <v>8339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102.43783333333334</v>
      </c>
      <c r="P1203" s="10">
        <f t="shared" si="74"/>
        <v>42536.398680555554</v>
      </c>
      <c r="Q1203" s="10">
        <f t="shared" si="75"/>
        <v>42566.398680555554</v>
      </c>
      <c r="R1203">
        <f t="shared" si="73"/>
        <v>55.371801801801809</v>
      </c>
      <c r="S1203" t="s">
        <v>8338</v>
      </c>
      <c r="T1203" t="s">
        <v>8339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199.244</v>
      </c>
      <c r="P1204" s="10">
        <f t="shared" si="74"/>
        <v>42152.080486111103</v>
      </c>
      <c r="Q1204" s="10">
        <f t="shared" si="75"/>
        <v>42182.080486111103</v>
      </c>
      <c r="R1204">
        <f t="shared" si="73"/>
        <v>183.80442804428046</v>
      </c>
      <c r="S1204" t="s">
        <v>8338</v>
      </c>
      <c r="T1204" t="s">
        <v>8339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102.45398773006136</v>
      </c>
      <c r="P1205" s="10">
        <f t="shared" si="74"/>
        <v>42125.4065625</v>
      </c>
      <c r="Q1205" s="10">
        <f t="shared" si="75"/>
        <v>42155.4065625</v>
      </c>
      <c r="R1205">
        <f t="shared" si="73"/>
        <v>165.34653465346534</v>
      </c>
      <c r="S1205" t="s">
        <v>8338</v>
      </c>
      <c r="T1205" t="s">
        <v>8339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102.94615384615385</v>
      </c>
      <c r="P1206" s="10">
        <f t="shared" si="74"/>
        <v>42297.539733796293</v>
      </c>
      <c r="Q1206" s="10">
        <f t="shared" si="75"/>
        <v>42341.999999999993</v>
      </c>
      <c r="R1206">
        <f t="shared" si="73"/>
        <v>234.78947368421052</v>
      </c>
      <c r="S1206" t="s">
        <v>8338</v>
      </c>
      <c r="T1206" t="s">
        <v>8339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100.86153846153847</v>
      </c>
      <c r="P1207" s="10">
        <f t="shared" si="74"/>
        <v>42138.298043981478</v>
      </c>
      <c r="Q1207" s="10">
        <f t="shared" si="75"/>
        <v>42168.298043981478</v>
      </c>
      <c r="R1207">
        <f t="shared" si="73"/>
        <v>211.48387096774192</v>
      </c>
      <c r="S1207" t="s">
        <v>8338</v>
      </c>
      <c r="T1207" t="s">
        <v>8339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114.99999999999999</v>
      </c>
      <c r="P1208" s="10">
        <f t="shared" si="74"/>
        <v>42772.567743055559</v>
      </c>
      <c r="Q1208" s="10">
        <f t="shared" si="75"/>
        <v>42805.353472222218</v>
      </c>
      <c r="R1208">
        <f t="shared" si="73"/>
        <v>32.34375</v>
      </c>
      <c r="S1208" t="s">
        <v>8338</v>
      </c>
      <c r="T1208" t="s">
        <v>8339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104.16766467065868</v>
      </c>
      <c r="P1209" s="10">
        <f t="shared" si="74"/>
        <v>42430.221909722219</v>
      </c>
      <c r="Q1209" s="10">
        <f t="shared" si="75"/>
        <v>42460.208333333336</v>
      </c>
      <c r="R1209">
        <f t="shared" si="73"/>
        <v>123.37588652482269</v>
      </c>
      <c r="S1209" t="s">
        <v>8338</v>
      </c>
      <c r="T1209" t="s">
        <v>8339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155.29999999999998</v>
      </c>
      <c r="P1210" s="10">
        <f t="shared" si="74"/>
        <v>42423.500740740739</v>
      </c>
      <c r="Q1210" s="10">
        <f t="shared" si="75"/>
        <v>42453.459074074075</v>
      </c>
      <c r="R1210">
        <f t="shared" si="73"/>
        <v>207.06666666666666</v>
      </c>
      <c r="S1210" t="s">
        <v>8338</v>
      </c>
      <c r="T1210" t="s">
        <v>8339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106</v>
      </c>
      <c r="P1211" s="10">
        <f t="shared" si="74"/>
        <v>42761.637789351851</v>
      </c>
      <c r="Q1211" s="10">
        <f t="shared" si="75"/>
        <v>42791.637789351851</v>
      </c>
      <c r="R1211">
        <f t="shared" si="73"/>
        <v>138.2608695652174</v>
      </c>
      <c r="S1211" t="s">
        <v>8338</v>
      </c>
      <c r="T1211" t="s">
        <v>8339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254.31499999999997</v>
      </c>
      <c r="P1212" s="10">
        <f t="shared" si="74"/>
        <v>42132.733472222222</v>
      </c>
      <c r="Q1212" s="10">
        <f t="shared" si="75"/>
        <v>42155.666666666664</v>
      </c>
      <c r="R1212">
        <f t="shared" si="73"/>
        <v>493.81553398058253</v>
      </c>
      <c r="S1212" t="s">
        <v>8338</v>
      </c>
      <c r="T1212" t="s">
        <v>8339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101.1</v>
      </c>
      <c r="P1213" s="10">
        <f t="shared" si="74"/>
        <v>42515.658113425925</v>
      </c>
      <c r="Q1213" s="10">
        <f t="shared" si="75"/>
        <v>42530.658113425925</v>
      </c>
      <c r="R1213">
        <f t="shared" si="73"/>
        <v>168.5</v>
      </c>
      <c r="S1213" t="s">
        <v>8338</v>
      </c>
      <c r="T1213" t="s">
        <v>8339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129.04</v>
      </c>
      <c r="P1214" s="10">
        <f t="shared" si="74"/>
        <v>42318.741840277777</v>
      </c>
      <c r="Q1214" s="10">
        <f t="shared" si="75"/>
        <v>42334.833333333336</v>
      </c>
      <c r="R1214">
        <f t="shared" si="73"/>
        <v>38.867469879518069</v>
      </c>
      <c r="S1214" t="s">
        <v>8338</v>
      </c>
      <c r="T1214" t="s">
        <v>8339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102.23076923076924</v>
      </c>
      <c r="P1215" s="10">
        <f t="shared" si="74"/>
        <v>42731.547453703701</v>
      </c>
      <c r="Q1215" s="10">
        <f t="shared" si="75"/>
        <v>42766.547453703701</v>
      </c>
      <c r="R1215">
        <f t="shared" si="73"/>
        <v>61.527777777777779</v>
      </c>
      <c r="S1215" t="s">
        <v>8338</v>
      </c>
      <c r="T1215" t="s">
        <v>8339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131.80000000000001</v>
      </c>
      <c r="P1216" s="10">
        <f t="shared" si="74"/>
        <v>42104.632002314807</v>
      </c>
      <c r="Q1216" s="10">
        <f t="shared" si="75"/>
        <v>42164.632002314807</v>
      </c>
      <c r="R1216">
        <f t="shared" si="73"/>
        <v>105.44</v>
      </c>
      <c r="S1216" t="s">
        <v>8338</v>
      </c>
      <c r="T1216" t="s">
        <v>8339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786.0802000000001</v>
      </c>
      <c r="P1217" s="10">
        <f t="shared" si="74"/>
        <v>41759.714768518512</v>
      </c>
      <c r="Q1217" s="10">
        <f t="shared" si="75"/>
        <v>41789.714768518512</v>
      </c>
      <c r="R1217">
        <f t="shared" si="73"/>
        <v>71.592003642987251</v>
      </c>
      <c r="S1217" t="s">
        <v>8338</v>
      </c>
      <c r="T1217" t="s">
        <v>8339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ref="O1218:O1281" si="76">(E1218/D1218)*100</f>
        <v>145.70000000000002</v>
      </c>
      <c r="P1218" s="10">
        <f t="shared" si="74"/>
        <v>42247.408067129632</v>
      </c>
      <c r="Q1218" s="10">
        <f t="shared" si="75"/>
        <v>42279.752083333333</v>
      </c>
      <c r="R1218">
        <f t="shared" ref="R1218:R1281" si="77">E1218/L1218</f>
        <v>91.882882882882882</v>
      </c>
      <c r="S1218" t="s">
        <v>8338</v>
      </c>
      <c r="T1218" t="s">
        <v>8339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si="76"/>
        <v>102.60000000000001</v>
      </c>
      <c r="P1219" s="10">
        <f t="shared" ref="P1219:P1282" si="78">(((J1219/60)/60)/24)+DATE(1970,1,1)+(-5/24)</f>
        <v>42535.6011574074</v>
      </c>
      <c r="Q1219" s="10">
        <f t="shared" ref="Q1219:Q1282" si="79">(((I1219/60)/60)/24)+DATE(1970,1,1)+(-5/24)</f>
        <v>42565.6011574074</v>
      </c>
      <c r="R1219">
        <f t="shared" si="77"/>
        <v>148.57377049180329</v>
      </c>
      <c r="S1219" t="s">
        <v>8338</v>
      </c>
      <c r="T1219" t="s">
        <v>8339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172.27777777777777</v>
      </c>
      <c r="P1220" s="10">
        <f t="shared" si="78"/>
        <v>42278.453703703701</v>
      </c>
      <c r="Q1220" s="10">
        <f t="shared" si="79"/>
        <v>42308.916666666664</v>
      </c>
      <c r="R1220">
        <f t="shared" si="77"/>
        <v>174.2134831460674</v>
      </c>
      <c r="S1220" t="s">
        <v>8338</v>
      </c>
      <c r="T1220" t="s">
        <v>8339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159.16819571865443</v>
      </c>
      <c r="P1221" s="10">
        <f t="shared" si="78"/>
        <v>42633.253622685181</v>
      </c>
      <c r="Q1221" s="10">
        <f t="shared" si="79"/>
        <v>42663.253622685181</v>
      </c>
      <c r="R1221">
        <f t="shared" si="77"/>
        <v>102.86166007905139</v>
      </c>
      <c r="S1221" t="s">
        <v>8338</v>
      </c>
      <c r="T1221" t="s">
        <v>8339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103.76666666666668</v>
      </c>
      <c r="P1222" s="10">
        <f t="shared" si="78"/>
        <v>42211.420277777775</v>
      </c>
      <c r="Q1222" s="10">
        <f t="shared" si="79"/>
        <v>42241.420277777775</v>
      </c>
      <c r="R1222">
        <f t="shared" si="77"/>
        <v>111.17857142857143</v>
      </c>
      <c r="S1222" t="s">
        <v>8338</v>
      </c>
      <c r="T1222" t="s">
        <v>8339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111.40954545454547</v>
      </c>
      <c r="P1223" s="10">
        <f t="shared" si="78"/>
        <v>42680.267222222225</v>
      </c>
      <c r="Q1223" s="10">
        <f t="shared" si="79"/>
        <v>42707.791666666664</v>
      </c>
      <c r="R1223">
        <f t="shared" si="77"/>
        <v>23.796213592233013</v>
      </c>
      <c r="S1223" t="s">
        <v>8338</v>
      </c>
      <c r="T1223" t="s">
        <v>8339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280.375</v>
      </c>
      <c r="P1224" s="10">
        <f t="shared" si="78"/>
        <v>42430.512118055551</v>
      </c>
      <c r="Q1224" s="10">
        <f t="shared" si="79"/>
        <v>42460.958333333336</v>
      </c>
      <c r="R1224">
        <f t="shared" si="77"/>
        <v>81.268115942028984</v>
      </c>
      <c r="S1224" t="s">
        <v>8338</v>
      </c>
      <c r="T1224" t="s">
        <v>8339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112.10606060606061</v>
      </c>
      <c r="P1225" s="10">
        <f t="shared" si="78"/>
        <v>42653.968854166662</v>
      </c>
      <c r="Q1225" s="10">
        <f t="shared" si="79"/>
        <v>42684.010520833333</v>
      </c>
      <c r="R1225">
        <f t="shared" si="77"/>
        <v>116.21465968586388</v>
      </c>
      <c r="S1225" t="s">
        <v>8338</v>
      </c>
      <c r="T1225" t="s">
        <v>8339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7.0666666666666673</v>
      </c>
      <c r="P1226" s="10">
        <f t="shared" si="78"/>
        <v>41736.341458333329</v>
      </c>
      <c r="Q1226" s="10">
        <f t="shared" si="79"/>
        <v>41796.341458333329</v>
      </c>
      <c r="R1226">
        <f t="shared" si="77"/>
        <v>58.888888888888886</v>
      </c>
      <c r="S1226" t="s">
        <v>8325</v>
      </c>
      <c r="T1226" t="s">
        <v>8340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4.3999999999999995</v>
      </c>
      <c r="P1227" s="10">
        <f t="shared" si="78"/>
        <v>41509.697662037033</v>
      </c>
      <c r="Q1227" s="10">
        <f t="shared" si="79"/>
        <v>41569.697662037033</v>
      </c>
      <c r="R1227">
        <f t="shared" si="77"/>
        <v>44</v>
      </c>
      <c r="S1227" t="s">
        <v>8325</v>
      </c>
      <c r="T1227" t="s">
        <v>8340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</v>
      </c>
      <c r="P1228" s="10">
        <f t="shared" si="78"/>
        <v>41715.666446759256</v>
      </c>
      <c r="Q1228" s="10">
        <f t="shared" si="79"/>
        <v>41749.833333333328</v>
      </c>
      <c r="R1228">
        <f t="shared" si="77"/>
        <v>48.424999999999997</v>
      </c>
      <c r="S1228" t="s">
        <v>8325</v>
      </c>
      <c r="T1228" t="s">
        <v>8340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10">
        <f t="shared" si="78"/>
        <v>41827.710833333331</v>
      </c>
      <c r="Q1229" s="10">
        <f t="shared" si="79"/>
        <v>41858.083333333328</v>
      </c>
      <c r="R1229" t="e">
        <f t="shared" si="77"/>
        <v>#DIV/0!</v>
      </c>
      <c r="S1229" t="s">
        <v>8325</v>
      </c>
      <c r="T1229" t="s">
        <v>8340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29.299999999999997</v>
      </c>
      <c r="P1230" s="10">
        <f t="shared" si="78"/>
        <v>40754.520925925921</v>
      </c>
      <c r="Q1230" s="10">
        <f t="shared" si="79"/>
        <v>40814.520925925921</v>
      </c>
      <c r="R1230">
        <f t="shared" si="77"/>
        <v>61.041666666666664</v>
      </c>
      <c r="S1230" t="s">
        <v>8325</v>
      </c>
      <c r="T1230" t="s">
        <v>8340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0.90909090909090906</v>
      </c>
      <c r="P1231" s="10">
        <f t="shared" si="78"/>
        <v>40985.251469907402</v>
      </c>
      <c r="Q1231" s="10">
        <f t="shared" si="79"/>
        <v>41015.458333333328</v>
      </c>
      <c r="R1231">
        <f t="shared" si="77"/>
        <v>25</v>
      </c>
      <c r="S1231" t="s">
        <v>8325</v>
      </c>
      <c r="T1231" t="s">
        <v>8340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10">
        <f t="shared" si="78"/>
        <v>40568.764236111107</v>
      </c>
      <c r="Q1232" s="10">
        <f t="shared" si="79"/>
        <v>40598.764236111107</v>
      </c>
      <c r="R1232" t="e">
        <f t="shared" si="77"/>
        <v>#DIV/0!</v>
      </c>
      <c r="S1232" t="s">
        <v>8325</v>
      </c>
      <c r="T1232" t="s">
        <v>8340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10">
        <f t="shared" si="78"/>
        <v>42193.733425925922</v>
      </c>
      <c r="Q1233" s="10">
        <f t="shared" si="79"/>
        <v>42243.833333333336</v>
      </c>
      <c r="R1233" t="e">
        <f t="shared" si="77"/>
        <v>#DIV/0!</v>
      </c>
      <c r="S1233" t="s">
        <v>8325</v>
      </c>
      <c r="T1233" t="s">
        <v>8340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0.8</v>
      </c>
      <c r="P1234" s="10">
        <f t="shared" si="78"/>
        <v>41506.639699074076</v>
      </c>
      <c r="Q1234" s="10">
        <f t="shared" si="79"/>
        <v>41553.639699074076</v>
      </c>
      <c r="R1234">
        <f t="shared" si="77"/>
        <v>40</v>
      </c>
      <c r="S1234" t="s">
        <v>8325</v>
      </c>
      <c r="T1234" t="s">
        <v>8340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11.600000000000001</v>
      </c>
      <c r="P1235" s="10">
        <f t="shared" si="78"/>
        <v>40939.740439814814</v>
      </c>
      <c r="Q1235" s="10">
        <f t="shared" si="79"/>
        <v>40960.740439814814</v>
      </c>
      <c r="R1235">
        <f t="shared" si="77"/>
        <v>19.333333333333332</v>
      </c>
      <c r="S1235" t="s">
        <v>8325</v>
      </c>
      <c r="T1235" t="s">
        <v>8340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10">
        <f t="shared" si="78"/>
        <v>42007.580347222225</v>
      </c>
      <c r="Q1236" s="10">
        <f t="shared" si="79"/>
        <v>42037.580347222225</v>
      </c>
      <c r="R1236" t="e">
        <f t="shared" si="77"/>
        <v>#DIV/0!</v>
      </c>
      <c r="S1236" t="s">
        <v>8325</v>
      </c>
      <c r="T1236" t="s">
        <v>8340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2.7873639500929119</v>
      </c>
      <c r="P1237" s="10">
        <f t="shared" si="78"/>
        <v>41582.927071759259</v>
      </c>
      <c r="Q1237" s="10">
        <f t="shared" si="79"/>
        <v>41622.927071759259</v>
      </c>
      <c r="R1237">
        <f t="shared" si="77"/>
        <v>35</v>
      </c>
      <c r="S1237" t="s">
        <v>8325</v>
      </c>
      <c r="T1237" t="s">
        <v>8340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10">
        <f t="shared" si="78"/>
        <v>41110.47180555555</v>
      </c>
      <c r="Q1238" s="10">
        <f t="shared" si="79"/>
        <v>41118.458333333328</v>
      </c>
      <c r="R1238" t="e">
        <f t="shared" si="77"/>
        <v>#DIV/0!</v>
      </c>
      <c r="S1238" t="s">
        <v>8325</v>
      </c>
      <c r="T1238" t="s">
        <v>8340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10">
        <f t="shared" si="78"/>
        <v>41125.074826388889</v>
      </c>
      <c r="Q1239" s="10">
        <f t="shared" si="79"/>
        <v>41145.074826388889</v>
      </c>
      <c r="R1239" t="e">
        <f t="shared" si="77"/>
        <v>#DIV/0!</v>
      </c>
      <c r="S1239" t="s">
        <v>8325</v>
      </c>
      <c r="T1239" t="s">
        <v>8340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17.8</v>
      </c>
      <c r="P1240" s="10">
        <f t="shared" si="78"/>
        <v>40731.402037037034</v>
      </c>
      <c r="Q1240" s="10">
        <f t="shared" si="79"/>
        <v>40761.402037037034</v>
      </c>
      <c r="R1240">
        <f t="shared" si="77"/>
        <v>59.333333333333336</v>
      </c>
      <c r="S1240" t="s">
        <v>8325</v>
      </c>
      <c r="T1240" t="s">
        <v>8340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10">
        <f t="shared" si="78"/>
        <v>40883.754247685181</v>
      </c>
      <c r="Q1241" s="10">
        <f t="shared" si="79"/>
        <v>40913.754247685181</v>
      </c>
      <c r="R1241" t="e">
        <f t="shared" si="77"/>
        <v>#DIV/0!</v>
      </c>
      <c r="S1241" t="s">
        <v>8325</v>
      </c>
      <c r="T1241" t="s">
        <v>8340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3.0124999999999997</v>
      </c>
      <c r="P1242" s="10">
        <f t="shared" si="78"/>
        <v>41408.831678240742</v>
      </c>
      <c r="Q1242" s="10">
        <f t="shared" si="79"/>
        <v>41467.70208333333</v>
      </c>
      <c r="R1242">
        <f t="shared" si="77"/>
        <v>30.125</v>
      </c>
      <c r="S1242" t="s">
        <v>8325</v>
      </c>
      <c r="T1242" t="s">
        <v>8340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50.739999999999995</v>
      </c>
      <c r="P1243" s="10">
        <f t="shared" si="78"/>
        <v>41923.629398148143</v>
      </c>
      <c r="Q1243" s="10">
        <f t="shared" si="79"/>
        <v>41946.040972222218</v>
      </c>
      <c r="R1243">
        <f t="shared" si="77"/>
        <v>74.617647058823536</v>
      </c>
      <c r="S1243" t="s">
        <v>8325</v>
      </c>
      <c r="T1243" t="s">
        <v>8340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0.54884742041712409</v>
      </c>
      <c r="P1244" s="10">
        <f t="shared" si="78"/>
        <v>40781.957199074073</v>
      </c>
      <c r="Q1244" s="10">
        <f t="shared" si="79"/>
        <v>40797.345833333333</v>
      </c>
      <c r="R1244">
        <f t="shared" si="77"/>
        <v>5</v>
      </c>
      <c r="S1244" t="s">
        <v>8325</v>
      </c>
      <c r="T1244" t="s">
        <v>8340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14.091666666666667</v>
      </c>
      <c r="P1245" s="10">
        <f t="shared" si="78"/>
        <v>40671.670960648145</v>
      </c>
      <c r="Q1245" s="10">
        <f t="shared" si="79"/>
        <v>40732.666666666664</v>
      </c>
      <c r="R1245">
        <f t="shared" si="77"/>
        <v>44.5</v>
      </c>
      <c r="S1245" t="s">
        <v>8325</v>
      </c>
      <c r="T1245" t="s">
        <v>8340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103.8</v>
      </c>
      <c r="P1246" s="10">
        <f t="shared" si="78"/>
        <v>41355.617164351846</v>
      </c>
      <c r="Q1246" s="10">
        <f t="shared" si="79"/>
        <v>41386.666666666664</v>
      </c>
      <c r="R1246">
        <f t="shared" si="77"/>
        <v>46.133333333333333</v>
      </c>
      <c r="S1246" t="s">
        <v>8325</v>
      </c>
      <c r="T1246" t="s">
        <v>8326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120.24999999999999</v>
      </c>
      <c r="P1247" s="10">
        <f t="shared" si="78"/>
        <v>41774.391597222217</v>
      </c>
      <c r="Q1247" s="10">
        <f t="shared" si="79"/>
        <v>41804.391597222217</v>
      </c>
      <c r="R1247">
        <f t="shared" si="77"/>
        <v>141.47058823529412</v>
      </c>
      <c r="S1247" t="s">
        <v>8325</v>
      </c>
      <c r="T1247" t="s">
        <v>8326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117</v>
      </c>
      <c r="P1248" s="10">
        <f t="shared" si="78"/>
        <v>40837.835057870368</v>
      </c>
      <c r="Q1248" s="10">
        <f t="shared" si="79"/>
        <v>40882.876724537033</v>
      </c>
      <c r="R1248">
        <f t="shared" si="77"/>
        <v>75.483870967741936</v>
      </c>
      <c r="S1248" t="s">
        <v>8325</v>
      </c>
      <c r="T1248" t="s">
        <v>8326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122.14285714285715</v>
      </c>
      <c r="P1249" s="10">
        <f t="shared" si="78"/>
        <v>41370.083969907406</v>
      </c>
      <c r="Q1249" s="10">
        <f t="shared" si="79"/>
        <v>41400.083969907406</v>
      </c>
      <c r="R1249">
        <f t="shared" si="77"/>
        <v>85.5</v>
      </c>
      <c r="S1249" t="s">
        <v>8325</v>
      </c>
      <c r="T1249" t="s">
        <v>8326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151.63999999999999</v>
      </c>
      <c r="P1250" s="10">
        <f t="shared" si="78"/>
        <v>41767.448530092588</v>
      </c>
      <c r="Q1250" s="10">
        <f t="shared" si="79"/>
        <v>41803.082638888889</v>
      </c>
      <c r="R1250">
        <f t="shared" si="77"/>
        <v>64.254237288135599</v>
      </c>
      <c r="S1250" t="s">
        <v>8325</v>
      </c>
      <c r="T1250" t="s">
        <v>8326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104.44</v>
      </c>
      <c r="P1251" s="10">
        <f t="shared" si="78"/>
        <v>41067.532534722224</v>
      </c>
      <c r="Q1251" s="10">
        <f t="shared" si="79"/>
        <v>41097.532534722224</v>
      </c>
      <c r="R1251">
        <f t="shared" si="77"/>
        <v>64.46913580246914</v>
      </c>
      <c r="S1251" t="s">
        <v>8325</v>
      </c>
      <c r="T1251" t="s">
        <v>8326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200.15333333333331</v>
      </c>
      <c r="P1252" s="10">
        <f t="shared" si="78"/>
        <v>41843.434386574074</v>
      </c>
      <c r="Q1252" s="10">
        <f t="shared" si="79"/>
        <v>41888.434386574074</v>
      </c>
      <c r="R1252">
        <f t="shared" si="77"/>
        <v>118.2007874015748</v>
      </c>
      <c r="S1252" t="s">
        <v>8325</v>
      </c>
      <c r="T1252" t="s">
        <v>8326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101.8</v>
      </c>
      <c r="P1253" s="10">
        <f t="shared" si="78"/>
        <v>40751.606099537035</v>
      </c>
      <c r="Q1253" s="10">
        <f t="shared" si="79"/>
        <v>40811.606099537035</v>
      </c>
      <c r="R1253">
        <f t="shared" si="77"/>
        <v>82.540540540540547</v>
      </c>
      <c r="S1253" t="s">
        <v>8325</v>
      </c>
      <c r="T1253" t="s">
        <v>8326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137.65714285714284</v>
      </c>
      <c r="P1254" s="10">
        <f t="shared" si="78"/>
        <v>41543.779733796291</v>
      </c>
      <c r="Q1254" s="10">
        <f t="shared" si="79"/>
        <v>41571.779733796291</v>
      </c>
      <c r="R1254">
        <f t="shared" si="77"/>
        <v>34.170212765957444</v>
      </c>
      <c r="S1254" t="s">
        <v>8325</v>
      </c>
      <c r="T1254" t="s">
        <v>8326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303833.2</v>
      </c>
      <c r="P1255" s="10">
        <f t="shared" si="78"/>
        <v>41855.575312499997</v>
      </c>
      <c r="Q1255" s="10">
        <f t="shared" si="79"/>
        <v>41885.575312499997</v>
      </c>
      <c r="R1255">
        <f t="shared" si="77"/>
        <v>42.73322081575246</v>
      </c>
      <c r="S1255" t="s">
        <v>8325</v>
      </c>
      <c r="T1255" t="s">
        <v>8326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198.85074626865671</v>
      </c>
      <c r="P1256" s="10">
        <f t="shared" si="78"/>
        <v>40487.413032407407</v>
      </c>
      <c r="Q1256" s="10">
        <f t="shared" si="79"/>
        <v>40543.999305555553</v>
      </c>
      <c r="R1256">
        <f t="shared" si="77"/>
        <v>94.489361702127653</v>
      </c>
      <c r="S1256" t="s">
        <v>8325</v>
      </c>
      <c r="T1256" t="s">
        <v>8326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202.36666666666667</v>
      </c>
      <c r="P1257" s="10">
        <f t="shared" si="78"/>
        <v>41579.637175925927</v>
      </c>
      <c r="Q1257" s="10">
        <f t="shared" si="79"/>
        <v>41609.678842592592</v>
      </c>
      <c r="R1257">
        <f t="shared" si="77"/>
        <v>55.697247706422019</v>
      </c>
      <c r="S1257" t="s">
        <v>8325</v>
      </c>
      <c r="T1257" t="s">
        <v>8326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117.96376666666666</v>
      </c>
      <c r="P1258" s="10">
        <f t="shared" si="78"/>
        <v>40921.711006944446</v>
      </c>
      <c r="Q1258" s="10">
        <f t="shared" si="79"/>
        <v>40951.711006944446</v>
      </c>
      <c r="R1258">
        <f t="shared" si="77"/>
        <v>98.030831024930734</v>
      </c>
      <c r="S1258" t="s">
        <v>8325</v>
      </c>
      <c r="T1258" t="s">
        <v>8326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294.72727272727275</v>
      </c>
      <c r="P1259" s="10">
        <f t="shared" si="78"/>
        <v>40586.877199074072</v>
      </c>
      <c r="Q1259" s="10">
        <f t="shared" si="79"/>
        <v>40635.835532407407</v>
      </c>
      <c r="R1259">
        <f t="shared" si="77"/>
        <v>92.102272727272734</v>
      </c>
      <c r="S1259" t="s">
        <v>8325</v>
      </c>
      <c r="T1259" t="s">
        <v>8326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213.14633333333336</v>
      </c>
      <c r="P1260" s="10">
        <f t="shared" si="78"/>
        <v>41487.402916666666</v>
      </c>
      <c r="Q1260" s="10">
        <f t="shared" si="79"/>
        <v>41517.402916666666</v>
      </c>
      <c r="R1260">
        <f t="shared" si="77"/>
        <v>38.175462686567165</v>
      </c>
      <c r="S1260" t="s">
        <v>8325</v>
      </c>
      <c r="T1260" t="s">
        <v>8326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104.24</v>
      </c>
      <c r="P1261" s="10">
        <f t="shared" si="78"/>
        <v>41766.762314814812</v>
      </c>
      <c r="Q1261" s="10">
        <f t="shared" si="79"/>
        <v>41798.957638888889</v>
      </c>
      <c r="R1261">
        <f t="shared" si="77"/>
        <v>27.145833333333332</v>
      </c>
      <c r="S1261" t="s">
        <v>8325</v>
      </c>
      <c r="T1261" t="s">
        <v>8326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113.66666666666667</v>
      </c>
      <c r="P1262" s="10">
        <f t="shared" si="78"/>
        <v>41666.63449074074</v>
      </c>
      <c r="Q1262" s="10">
        <f t="shared" si="79"/>
        <v>41696.63449074074</v>
      </c>
      <c r="R1262">
        <f t="shared" si="77"/>
        <v>50.689189189189186</v>
      </c>
      <c r="S1262" t="s">
        <v>8325</v>
      </c>
      <c r="T1262" t="s">
        <v>8326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101.25</v>
      </c>
      <c r="P1263" s="10">
        <f t="shared" si="78"/>
        <v>41638.134571759256</v>
      </c>
      <c r="Q1263" s="10">
        <f t="shared" si="79"/>
        <v>41668.134571759256</v>
      </c>
      <c r="R1263">
        <f t="shared" si="77"/>
        <v>38.942307692307693</v>
      </c>
      <c r="S1263" t="s">
        <v>8325</v>
      </c>
      <c r="T1263" t="s">
        <v>8326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125.41538461538462</v>
      </c>
      <c r="P1264" s="10">
        <f t="shared" si="78"/>
        <v>41656.554305555554</v>
      </c>
      <c r="Q1264" s="10">
        <f t="shared" si="79"/>
        <v>41686.554305555554</v>
      </c>
      <c r="R1264">
        <f t="shared" si="77"/>
        <v>77.638095238095232</v>
      </c>
      <c r="S1264" t="s">
        <v>8325</v>
      </c>
      <c r="T1264" t="s">
        <v>8326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119</v>
      </c>
      <c r="P1265" s="10">
        <f t="shared" si="78"/>
        <v>41691.875810185185</v>
      </c>
      <c r="Q1265" s="10">
        <f t="shared" si="79"/>
        <v>41726.833333333328</v>
      </c>
      <c r="R1265">
        <f t="shared" si="77"/>
        <v>43.536585365853661</v>
      </c>
      <c r="S1265" t="s">
        <v>8325</v>
      </c>
      <c r="T1265" t="s">
        <v>8326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166.46153846153845</v>
      </c>
      <c r="P1266" s="10">
        <f t="shared" si="78"/>
        <v>41547.454664351848</v>
      </c>
      <c r="Q1266" s="10">
        <f t="shared" si="79"/>
        <v>41576.454664351848</v>
      </c>
      <c r="R1266">
        <f t="shared" si="77"/>
        <v>31.823529411764707</v>
      </c>
      <c r="S1266" t="s">
        <v>8325</v>
      </c>
      <c r="T1266" t="s">
        <v>8326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119.14771428571429</v>
      </c>
      <c r="P1267" s="10">
        <f t="shared" si="78"/>
        <v>40465.446932870364</v>
      </c>
      <c r="Q1267" s="10">
        <f t="shared" si="79"/>
        <v>40512.446932870364</v>
      </c>
      <c r="R1267">
        <f t="shared" si="77"/>
        <v>63.184393939393942</v>
      </c>
      <c r="S1267" t="s">
        <v>8325</v>
      </c>
      <c r="T1267" t="s">
        <v>8326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100.47368421052632</v>
      </c>
      <c r="P1268" s="10">
        <f t="shared" si="78"/>
        <v>41620.668344907404</v>
      </c>
      <c r="Q1268" s="10">
        <f t="shared" si="79"/>
        <v>41650.668344907404</v>
      </c>
      <c r="R1268">
        <f t="shared" si="77"/>
        <v>190.9</v>
      </c>
      <c r="S1268" t="s">
        <v>8325</v>
      </c>
      <c r="T1268" t="s">
        <v>8326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101.8</v>
      </c>
      <c r="P1269" s="10">
        <f t="shared" si="78"/>
        <v>41449.376828703702</v>
      </c>
      <c r="Q1269" s="10">
        <f t="shared" si="79"/>
        <v>41479.376828703702</v>
      </c>
      <c r="R1269">
        <f t="shared" si="77"/>
        <v>140.85534591194968</v>
      </c>
      <c r="S1269" t="s">
        <v>8325</v>
      </c>
      <c r="T1269" t="s">
        <v>8326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116.66666666666667</v>
      </c>
      <c r="P1270" s="10">
        <f t="shared" si="78"/>
        <v>41507.637118055551</v>
      </c>
      <c r="Q1270" s="10">
        <f t="shared" si="79"/>
        <v>41537.637118055551</v>
      </c>
      <c r="R1270">
        <f t="shared" si="77"/>
        <v>76.92307692307692</v>
      </c>
      <c r="S1270" t="s">
        <v>8325</v>
      </c>
      <c r="T1270" t="s">
        <v>8326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108.64893617021276</v>
      </c>
      <c r="P1271" s="10">
        <f t="shared" si="78"/>
        <v>42445.614722222213</v>
      </c>
      <c r="Q1271" s="10">
        <f t="shared" si="79"/>
        <v>42475.791666666664</v>
      </c>
      <c r="R1271">
        <f t="shared" si="77"/>
        <v>99.15533980582525</v>
      </c>
      <c r="S1271" t="s">
        <v>8325</v>
      </c>
      <c r="T1271" t="s">
        <v>8326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114.72</v>
      </c>
      <c r="P1272" s="10">
        <f t="shared" si="78"/>
        <v>40933.648634259262</v>
      </c>
      <c r="Q1272" s="10">
        <f t="shared" si="79"/>
        <v>40993.60696759259</v>
      </c>
      <c r="R1272">
        <f t="shared" si="77"/>
        <v>67.881656804733723</v>
      </c>
      <c r="S1272" t="s">
        <v>8325</v>
      </c>
      <c r="T1272" t="s">
        <v>8326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101.8</v>
      </c>
      <c r="P1273" s="10">
        <f t="shared" si="78"/>
        <v>41561.475219907406</v>
      </c>
      <c r="Q1273" s="10">
        <f t="shared" si="79"/>
        <v>41591.516886574071</v>
      </c>
      <c r="R1273">
        <f t="shared" si="77"/>
        <v>246.29032258064515</v>
      </c>
      <c r="S1273" t="s">
        <v>8325</v>
      </c>
      <c r="T1273" t="s">
        <v>8326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106</v>
      </c>
      <c r="P1274" s="10">
        <f t="shared" si="78"/>
        <v>40274.536793981482</v>
      </c>
      <c r="Q1274" s="10">
        <f t="shared" si="79"/>
        <v>40343.958333333328</v>
      </c>
      <c r="R1274">
        <f t="shared" si="77"/>
        <v>189.28571428571428</v>
      </c>
      <c r="S1274" t="s">
        <v>8325</v>
      </c>
      <c r="T1274" t="s">
        <v>8326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103.49999999999999</v>
      </c>
      <c r="P1275" s="10">
        <f t="shared" si="78"/>
        <v>41852.521886574068</v>
      </c>
      <c r="Q1275" s="10">
        <f t="shared" si="79"/>
        <v>41882.521886574068</v>
      </c>
      <c r="R1275">
        <f t="shared" si="77"/>
        <v>76.666666666666671</v>
      </c>
      <c r="S1275" t="s">
        <v>8325</v>
      </c>
      <c r="T1275" t="s">
        <v>8326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154.97535999999999</v>
      </c>
      <c r="P1276" s="10">
        <f t="shared" si="78"/>
        <v>41116.481770833328</v>
      </c>
      <c r="Q1276" s="10">
        <f t="shared" si="79"/>
        <v>41151.481770833328</v>
      </c>
      <c r="R1276">
        <f t="shared" si="77"/>
        <v>82.963254817987149</v>
      </c>
      <c r="S1276" t="s">
        <v>8325</v>
      </c>
      <c r="T1276" t="s">
        <v>8326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162.14066666666668</v>
      </c>
      <c r="P1277" s="10">
        <f t="shared" si="78"/>
        <v>41458.659571759257</v>
      </c>
      <c r="Q1277" s="10">
        <f t="shared" si="79"/>
        <v>41493.659571759257</v>
      </c>
      <c r="R1277">
        <f t="shared" si="77"/>
        <v>62.522107969151669</v>
      </c>
      <c r="S1277" t="s">
        <v>8325</v>
      </c>
      <c r="T1277" t="s">
        <v>8326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104.42100000000001</v>
      </c>
      <c r="P1278" s="10">
        <f t="shared" si="78"/>
        <v>40007.49591435185</v>
      </c>
      <c r="Q1278" s="10">
        <f t="shared" si="79"/>
        <v>40056.958333333328</v>
      </c>
      <c r="R1278">
        <f t="shared" si="77"/>
        <v>46.06808823529412</v>
      </c>
      <c r="S1278" t="s">
        <v>8325</v>
      </c>
      <c r="T1278" t="s">
        <v>8326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106.12433333333333</v>
      </c>
      <c r="P1279" s="10">
        <f t="shared" si="78"/>
        <v>41121.35355324074</v>
      </c>
      <c r="Q1279" s="10">
        <f t="shared" si="79"/>
        <v>41156.35355324074</v>
      </c>
      <c r="R1279">
        <f t="shared" si="77"/>
        <v>38.543946731234868</v>
      </c>
      <c r="S1279" t="s">
        <v>8325</v>
      </c>
      <c r="T1279" t="s">
        <v>8326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154.93846153846152</v>
      </c>
      <c r="P1280" s="10">
        <f t="shared" si="78"/>
        <v>41786.346828703703</v>
      </c>
      <c r="Q1280" s="10">
        <f t="shared" si="79"/>
        <v>41814.875</v>
      </c>
      <c r="R1280">
        <f t="shared" si="77"/>
        <v>53.005263157894738</v>
      </c>
      <c r="S1280" t="s">
        <v>8325</v>
      </c>
      <c r="T1280" t="s">
        <v>8326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110.77157238734421</v>
      </c>
      <c r="P1281" s="10">
        <f t="shared" si="78"/>
        <v>41681.890856481477</v>
      </c>
      <c r="Q1281" s="10">
        <f t="shared" si="79"/>
        <v>41721.849189814813</v>
      </c>
      <c r="R1281">
        <f t="shared" si="77"/>
        <v>73.355396825396824</v>
      </c>
      <c r="S1281" t="s">
        <v>8325</v>
      </c>
      <c r="T1281" t="s">
        <v>8326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ref="O1282:O1345" si="80">(E1282/D1282)*100</f>
        <v>110.91186666666665</v>
      </c>
      <c r="P1282" s="10">
        <f t="shared" si="78"/>
        <v>40513.54923611111</v>
      </c>
      <c r="Q1282" s="10">
        <f t="shared" si="79"/>
        <v>40603.54923611111</v>
      </c>
      <c r="R1282">
        <f t="shared" ref="R1282:R1345" si="81">E1282/L1282</f>
        <v>127.97523076923076</v>
      </c>
      <c r="S1282" t="s">
        <v>8325</v>
      </c>
      <c r="T1282" t="s">
        <v>8326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si="80"/>
        <v>110.71428571428572</v>
      </c>
      <c r="P1283" s="10">
        <f t="shared" ref="P1283:P1346" si="82">(((J1283/60)/60)/24)+DATE(1970,1,1)+(-5/24)</f>
        <v>41463.535138888888</v>
      </c>
      <c r="Q1283" s="10">
        <f t="shared" ref="Q1283:Q1346" si="83">(((I1283/60)/60)/24)+DATE(1970,1,1)+(-5/24)</f>
        <v>41483.535138888888</v>
      </c>
      <c r="R1283">
        <f t="shared" si="81"/>
        <v>104.72972972972973</v>
      </c>
      <c r="S1283" t="s">
        <v>8325</v>
      </c>
      <c r="T1283" t="s">
        <v>8326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123.61333333333333</v>
      </c>
      <c r="P1284" s="10">
        <f t="shared" si="82"/>
        <v>41586.266840277778</v>
      </c>
      <c r="Q1284" s="10">
        <f t="shared" si="83"/>
        <v>41616.999305555553</v>
      </c>
      <c r="R1284">
        <f t="shared" si="81"/>
        <v>67.671532846715323</v>
      </c>
      <c r="S1284" t="s">
        <v>8325</v>
      </c>
      <c r="T1284" t="s">
        <v>8326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211.05</v>
      </c>
      <c r="P1285" s="10">
        <f t="shared" si="82"/>
        <v>41320.50913194444</v>
      </c>
      <c r="Q1285" s="10">
        <f t="shared" si="83"/>
        <v>41343.958333333328</v>
      </c>
      <c r="R1285">
        <f t="shared" si="81"/>
        <v>95.931818181818187</v>
      </c>
      <c r="S1285" t="s">
        <v>8325</v>
      </c>
      <c r="T1285" t="s">
        <v>8326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101</v>
      </c>
      <c r="P1286" s="10">
        <f t="shared" si="82"/>
        <v>42712.026412037034</v>
      </c>
      <c r="Q1286" s="10">
        <f t="shared" si="83"/>
        <v>42735.499305555553</v>
      </c>
      <c r="R1286">
        <f t="shared" si="81"/>
        <v>65.161290322580641</v>
      </c>
      <c r="S1286" t="s">
        <v>8317</v>
      </c>
      <c r="T1286" t="s">
        <v>8318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101.64999999999999</v>
      </c>
      <c r="P1287" s="10">
        <f t="shared" si="82"/>
        <v>42160.374710648146</v>
      </c>
      <c r="Q1287" s="10">
        <f t="shared" si="83"/>
        <v>42175.374710648146</v>
      </c>
      <c r="R1287">
        <f t="shared" si="81"/>
        <v>32.269841269841272</v>
      </c>
      <c r="S1287" t="s">
        <v>8317</v>
      </c>
      <c r="T1287" t="s">
        <v>8318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108.33333333333333</v>
      </c>
      <c r="P1288" s="10">
        <f t="shared" si="82"/>
        <v>42039.176238425927</v>
      </c>
      <c r="Q1288" s="10">
        <f t="shared" si="83"/>
        <v>42052.374999999993</v>
      </c>
      <c r="R1288">
        <f t="shared" si="81"/>
        <v>81.25</v>
      </c>
      <c r="S1288" t="s">
        <v>8317</v>
      </c>
      <c r="T1288" t="s">
        <v>8318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242</v>
      </c>
      <c r="P1289" s="10">
        <f t="shared" si="82"/>
        <v>42107.412685185183</v>
      </c>
      <c r="Q1289" s="10">
        <f t="shared" si="83"/>
        <v>42167.412685185183</v>
      </c>
      <c r="R1289">
        <f t="shared" si="81"/>
        <v>24.2</v>
      </c>
      <c r="S1289" t="s">
        <v>8317</v>
      </c>
      <c r="T1289" t="s">
        <v>8318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100.44999999999999</v>
      </c>
      <c r="P1290" s="10">
        <f t="shared" si="82"/>
        <v>42560.946331018517</v>
      </c>
      <c r="Q1290" s="10">
        <f t="shared" si="83"/>
        <v>42591.958333333336</v>
      </c>
      <c r="R1290">
        <f t="shared" si="81"/>
        <v>65.868852459016395</v>
      </c>
      <c r="S1290" t="s">
        <v>8317</v>
      </c>
      <c r="T1290" t="s">
        <v>8318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125.06666666666666</v>
      </c>
      <c r="P1291" s="10">
        <f t="shared" si="82"/>
        <v>42708.926446759251</v>
      </c>
      <c r="Q1291" s="10">
        <f t="shared" si="83"/>
        <v>42738.926446759251</v>
      </c>
      <c r="R1291">
        <f t="shared" si="81"/>
        <v>36.07692307692308</v>
      </c>
      <c r="S1291" t="s">
        <v>8317</v>
      </c>
      <c r="T1291" t="s">
        <v>8318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108.57142857142857</v>
      </c>
      <c r="P1292" s="10">
        <f t="shared" si="82"/>
        <v>42086.406608796293</v>
      </c>
      <c r="Q1292" s="10">
        <f t="shared" si="83"/>
        <v>42117.082638888889</v>
      </c>
      <c r="R1292">
        <f t="shared" si="81"/>
        <v>44.186046511627907</v>
      </c>
      <c r="S1292" t="s">
        <v>8317</v>
      </c>
      <c r="T1292" t="s">
        <v>8318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145.70000000000002</v>
      </c>
      <c r="P1293" s="10">
        <f t="shared" si="82"/>
        <v>42064.444340277776</v>
      </c>
      <c r="Q1293" s="10">
        <f t="shared" si="83"/>
        <v>42101.083333333336</v>
      </c>
      <c r="R1293">
        <f t="shared" si="81"/>
        <v>104.07142857142857</v>
      </c>
      <c r="S1293" t="s">
        <v>8317</v>
      </c>
      <c r="T1293" t="s">
        <v>8318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110.00000000000001</v>
      </c>
      <c r="P1294" s="10">
        <f t="shared" si="82"/>
        <v>42256.555879629632</v>
      </c>
      <c r="Q1294" s="10">
        <f t="shared" si="83"/>
        <v>42283.749305555553</v>
      </c>
      <c r="R1294">
        <f t="shared" si="81"/>
        <v>35.96153846153846</v>
      </c>
      <c r="S1294" t="s">
        <v>8317</v>
      </c>
      <c r="T1294" t="s">
        <v>8318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102.23333333333333</v>
      </c>
      <c r="P1295" s="10">
        <f t="shared" si="82"/>
        <v>42292.492719907408</v>
      </c>
      <c r="Q1295" s="10">
        <f t="shared" si="83"/>
        <v>42322.534386574065</v>
      </c>
      <c r="R1295">
        <f t="shared" si="81"/>
        <v>127.79166666666667</v>
      </c>
      <c r="S1295" t="s">
        <v>8317</v>
      </c>
      <c r="T1295" t="s">
        <v>8318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122</v>
      </c>
      <c r="P1296" s="10">
        <f t="shared" si="82"/>
        <v>42278.245335648149</v>
      </c>
      <c r="Q1296" s="10">
        <f t="shared" si="83"/>
        <v>42296.249999999993</v>
      </c>
      <c r="R1296">
        <f t="shared" si="81"/>
        <v>27.727272727272727</v>
      </c>
      <c r="S1296" t="s">
        <v>8317</v>
      </c>
      <c r="T1296" t="s">
        <v>8318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101.96000000000001</v>
      </c>
      <c r="P1297" s="10">
        <f t="shared" si="82"/>
        <v>42184.364548611113</v>
      </c>
      <c r="Q1297" s="10">
        <f t="shared" si="83"/>
        <v>42214.499999999993</v>
      </c>
      <c r="R1297">
        <f t="shared" si="81"/>
        <v>39.828125</v>
      </c>
      <c r="S1297" t="s">
        <v>8317</v>
      </c>
      <c r="T1297" t="s">
        <v>8318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141.1764705882353</v>
      </c>
      <c r="P1298" s="10">
        <f t="shared" si="82"/>
        <v>42422.842280092591</v>
      </c>
      <c r="Q1298" s="10">
        <f t="shared" si="83"/>
        <v>42442.800613425927</v>
      </c>
      <c r="R1298">
        <f t="shared" si="81"/>
        <v>52.173913043478258</v>
      </c>
      <c r="S1298" t="s">
        <v>8317</v>
      </c>
      <c r="T1298" t="s">
        <v>8318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109.52500000000001</v>
      </c>
      <c r="P1299" s="10">
        <f t="shared" si="82"/>
        <v>42461.538865740738</v>
      </c>
      <c r="Q1299" s="10">
        <f t="shared" si="83"/>
        <v>42491.538865740738</v>
      </c>
      <c r="R1299">
        <f t="shared" si="81"/>
        <v>92.037815126050418</v>
      </c>
      <c r="S1299" t="s">
        <v>8317</v>
      </c>
      <c r="T1299" t="s">
        <v>8318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104.65</v>
      </c>
      <c r="P1300" s="10">
        <f t="shared" si="82"/>
        <v>42458.472592592596</v>
      </c>
      <c r="Q1300" s="10">
        <f t="shared" si="83"/>
        <v>42488.472592592596</v>
      </c>
      <c r="R1300">
        <f t="shared" si="81"/>
        <v>63.424242424242422</v>
      </c>
      <c r="S1300" t="s">
        <v>8317</v>
      </c>
      <c r="T1300" t="s">
        <v>8318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124</v>
      </c>
      <c r="P1301" s="10">
        <f t="shared" si="82"/>
        <v>42169.606006944443</v>
      </c>
      <c r="Q1301" s="10">
        <f t="shared" si="83"/>
        <v>42199.606006944443</v>
      </c>
      <c r="R1301">
        <f t="shared" si="81"/>
        <v>135.625</v>
      </c>
      <c r="S1301" t="s">
        <v>8317</v>
      </c>
      <c r="T1301" t="s">
        <v>8318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135</v>
      </c>
      <c r="P1302" s="10">
        <f t="shared" si="82"/>
        <v>42483.466874999998</v>
      </c>
      <c r="Q1302" s="10">
        <f t="shared" si="83"/>
        <v>42522.581249999996</v>
      </c>
      <c r="R1302">
        <f t="shared" si="81"/>
        <v>168.75</v>
      </c>
      <c r="S1302" t="s">
        <v>8317</v>
      </c>
      <c r="T1302" t="s">
        <v>8318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102.75000000000001</v>
      </c>
      <c r="P1303" s="10">
        <f t="shared" si="82"/>
        <v>42195.541412037033</v>
      </c>
      <c r="Q1303" s="10">
        <f t="shared" si="83"/>
        <v>42205.916666666664</v>
      </c>
      <c r="R1303">
        <f t="shared" si="81"/>
        <v>70.862068965517238</v>
      </c>
      <c r="S1303" t="s">
        <v>8317</v>
      </c>
      <c r="T1303" t="s">
        <v>8318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100</v>
      </c>
      <c r="P1304" s="10">
        <f t="shared" si="82"/>
        <v>42674.849664351852</v>
      </c>
      <c r="Q1304" s="10">
        <f t="shared" si="83"/>
        <v>42704.891331018516</v>
      </c>
      <c r="R1304">
        <f t="shared" si="81"/>
        <v>50</v>
      </c>
      <c r="S1304" t="s">
        <v>8317</v>
      </c>
      <c r="T1304" t="s">
        <v>8318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130.26085714285716</v>
      </c>
      <c r="P1305" s="10">
        <f t="shared" si="82"/>
        <v>42566.232870370368</v>
      </c>
      <c r="Q1305" s="10">
        <f t="shared" si="83"/>
        <v>42582.249999999993</v>
      </c>
      <c r="R1305">
        <f t="shared" si="81"/>
        <v>42.214166666666671</v>
      </c>
      <c r="S1305" t="s">
        <v>8317</v>
      </c>
      <c r="T1305" t="s">
        <v>8318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39.627499999999998</v>
      </c>
      <c r="P1306" s="10">
        <f t="shared" si="82"/>
        <v>42746.986168981479</v>
      </c>
      <c r="Q1306" s="10">
        <f t="shared" si="83"/>
        <v>42806.944502314807</v>
      </c>
      <c r="R1306">
        <f t="shared" si="81"/>
        <v>152.41346153846155</v>
      </c>
      <c r="S1306" t="s">
        <v>8319</v>
      </c>
      <c r="T1306" t="s">
        <v>8321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25.976666666666663</v>
      </c>
      <c r="P1307" s="10">
        <f t="shared" si="82"/>
        <v>42543.457268518519</v>
      </c>
      <c r="Q1307" s="10">
        <f t="shared" si="83"/>
        <v>42572.520833333336</v>
      </c>
      <c r="R1307">
        <f t="shared" si="81"/>
        <v>90.616279069767444</v>
      </c>
      <c r="S1307" t="s">
        <v>8319</v>
      </c>
      <c r="T1307" t="s">
        <v>8321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65.24636363636364</v>
      </c>
      <c r="P1308" s="10">
        <f t="shared" si="82"/>
        <v>41947.249236111107</v>
      </c>
      <c r="Q1308" s="10">
        <f t="shared" si="83"/>
        <v>41977.249236111107</v>
      </c>
      <c r="R1308">
        <f t="shared" si="81"/>
        <v>201.60393258426967</v>
      </c>
      <c r="S1308" t="s">
        <v>8319</v>
      </c>
      <c r="T1308" t="s">
        <v>8321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11.514000000000001</v>
      </c>
      <c r="P1309" s="10">
        <f t="shared" si="82"/>
        <v>42387.294895833329</v>
      </c>
      <c r="Q1309" s="10">
        <f t="shared" si="83"/>
        <v>42417.294895833329</v>
      </c>
      <c r="R1309">
        <f t="shared" si="81"/>
        <v>127.93333333333334</v>
      </c>
      <c r="S1309" t="s">
        <v>8319</v>
      </c>
      <c r="T1309" t="s">
        <v>8321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11.360000000000001</v>
      </c>
      <c r="P1310" s="10">
        <f t="shared" si="82"/>
        <v>42611.405231481483</v>
      </c>
      <c r="Q1310" s="10">
        <f t="shared" si="83"/>
        <v>42651.405231481483</v>
      </c>
      <c r="R1310">
        <f t="shared" si="81"/>
        <v>29.894736842105264</v>
      </c>
      <c r="S1310" t="s">
        <v>8319</v>
      </c>
      <c r="T1310" t="s">
        <v>8321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111.99130434782609</v>
      </c>
      <c r="P1311" s="10">
        <f t="shared" si="82"/>
        <v>42257.674398148149</v>
      </c>
      <c r="Q1311" s="10">
        <f t="shared" si="83"/>
        <v>42292.674398148149</v>
      </c>
      <c r="R1311">
        <f t="shared" si="81"/>
        <v>367.97142857142859</v>
      </c>
      <c r="S1311" t="s">
        <v>8319</v>
      </c>
      <c r="T1311" t="s">
        <v>8321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15.5</v>
      </c>
      <c r="P1312" s="10">
        <f t="shared" si="82"/>
        <v>42556.458912037029</v>
      </c>
      <c r="Q1312" s="10">
        <f t="shared" si="83"/>
        <v>42601.458912037029</v>
      </c>
      <c r="R1312">
        <f t="shared" si="81"/>
        <v>129.16666666666666</v>
      </c>
      <c r="S1312" t="s">
        <v>8319</v>
      </c>
      <c r="T1312" t="s">
        <v>8321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32.027999999999999</v>
      </c>
      <c r="P1313" s="10">
        <f t="shared" si="82"/>
        <v>42669.593969907401</v>
      </c>
      <c r="Q1313" s="10">
        <f t="shared" si="83"/>
        <v>42704.635636574072</v>
      </c>
      <c r="R1313">
        <f t="shared" si="81"/>
        <v>800.7</v>
      </c>
      <c r="S1313" t="s">
        <v>8319</v>
      </c>
      <c r="T1313" t="s">
        <v>8321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0.60869565217391308</v>
      </c>
      <c r="P1314" s="10">
        <f t="shared" si="82"/>
        <v>42082.494467592587</v>
      </c>
      <c r="Q1314" s="10">
        <f t="shared" si="83"/>
        <v>42112.494467592587</v>
      </c>
      <c r="R1314">
        <f t="shared" si="81"/>
        <v>28</v>
      </c>
      <c r="S1314" t="s">
        <v>8319</v>
      </c>
      <c r="T1314" t="s">
        <v>8321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31.114999999999998</v>
      </c>
      <c r="P1315" s="10">
        <f t="shared" si="82"/>
        <v>42402.50131944444</v>
      </c>
      <c r="Q1315" s="10">
        <f t="shared" si="83"/>
        <v>42432.50131944444</v>
      </c>
      <c r="R1315">
        <f t="shared" si="81"/>
        <v>102.01639344262296</v>
      </c>
      <c r="S1315" t="s">
        <v>8319</v>
      </c>
      <c r="T1315" t="s">
        <v>8321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1.1266666666666667</v>
      </c>
      <c r="P1316" s="10">
        <f t="shared" si="82"/>
        <v>42604.461342592585</v>
      </c>
      <c r="Q1316" s="10">
        <f t="shared" si="83"/>
        <v>42664.461342592585</v>
      </c>
      <c r="R1316">
        <f t="shared" si="81"/>
        <v>184.36363636363637</v>
      </c>
      <c r="S1316" t="s">
        <v>8319</v>
      </c>
      <c r="T1316" t="s">
        <v>8321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40.404000000000003</v>
      </c>
      <c r="P1317" s="10">
        <f t="shared" si="82"/>
        <v>42278.289907407401</v>
      </c>
      <c r="Q1317" s="10">
        <f t="shared" si="83"/>
        <v>42313.833333333336</v>
      </c>
      <c r="R1317">
        <f t="shared" si="81"/>
        <v>162.91935483870967</v>
      </c>
      <c r="S1317" t="s">
        <v>8319</v>
      </c>
      <c r="T1317" t="s">
        <v>8321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1.3333333333333333E-3</v>
      </c>
      <c r="P1318" s="10">
        <f t="shared" si="82"/>
        <v>42393.753576388881</v>
      </c>
      <c r="Q1318" s="10">
        <f t="shared" si="83"/>
        <v>42428.753576388881</v>
      </c>
      <c r="R1318">
        <f t="shared" si="81"/>
        <v>1</v>
      </c>
      <c r="S1318" t="s">
        <v>8319</v>
      </c>
      <c r="T1318" t="s">
        <v>8321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5.7334999999999994</v>
      </c>
      <c r="P1319" s="10">
        <f t="shared" si="82"/>
        <v>42520.027152777773</v>
      </c>
      <c r="Q1319" s="10">
        <f t="shared" si="83"/>
        <v>42572.374999999993</v>
      </c>
      <c r="R1319">
        <f t="shared" si="81"/>
        <v>603.52631578947364</v>
      </c>
      <c r="S1319" t="s">
        <v>8319</v>
      </c>
      <c r="T1319" t="s">
        <v>8321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15.324999999999999</v>
      </c>
      <c r="P1320" s="10">
        <f t="shared" si="82"/>
        <v>41984.835324074076</v>
      </c>
      <c r="Q1320" s="10">
        <f t="shared" si="83"/>
        <v>42014.835324074076</v>
      </c>
      <c r="R1320">
        <f t="shared" si="81"/>
        <v>45.407407407407405</v>
      </c>
      <c r="S1320" t="s">
        <v>8319</v>
      </c>
      <c r="T1320" t="s">
        <v>8321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15.103448275862069</v>
      </c>
      <c r="P1321" s="10">
        <f t="shared" si="82"/>
        <v>41816.603761574072</v>
      </c>
      <c r="Q1321" s="10">
        <f t="shared" si="83"/>
        <v>41831.458333333328</v>
      </c>
      <c r="R1321">
        <f t="shared" si="81"/>
        <v>97.333333333333329</v>
      </c>
      <c r="S1321" t="s">
        <v>8319</v>
      </c>
      <c r="T1321" t="s">
        <v>8321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0.503</v>
      </c>
      <c r="P1322" s="10">
        <f t="shared" si="82"/>
        <v>42705.482013888883</v>
      </c>
      <c r="Q1322" s="10">
        <f t="shared" si="83"/>
        <v>42734.749999999993</v>
      </c>
      <c r="R1322">
        <f t="shared" si="81"/>
        <v>167.66666666666666</v>
      </c>
      <c r="S1322" t="s">
        <v>8319</v>
      </c>
      <c r="T1322" t="s">
        <v>8321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1.3028138528138529</v>
      </c>
      <c r="P1323" s="10">
        <f t="shared" si="82"/>
        <v>42697.540937499994</v>
      </c>
      <c r="Q1323" s="10">
        <f t="shared" si="83"/>
        <v>42727.540937499994</v>
      </c>
      <c r="R1323">
        <f t="shared" si="81"/>
        <v>859.85714285714289</v>
      </c>
      <c r="S1323" t="s">
        <v>8319</v>
      </c>
      <c r="T1323" t="s">
        <v>8321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0.30285714285714288</v>
      </c>
      <c r="P1324" s="10">
        <f t="shared" si="82"/>
        <v>42115.448206018518</v>
      </c>
      <c r="Q1324" s="10">
        <f t="shared" si="83"/>
        <v>42145.448206018518</v>
      </c>
      <c r="R1324">
        <f t="shared" si="81"/>
        <v>26.5</v>
      </c>
      <c r="S1324" t="s">
        <v>8319</v>
      </c>
      <c r="T1324" t="s">
        <v>8321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8.8800000000000008</v>
      </c>
      <c r="P1325" s="10">
        <f t="shared" si="82"/>
        <v>42451.490115740737</v>
      </c>
      <c r="Q1325" s="10">
        <f t="shared" si="83"/>
        <v>42486.079861111109</v>
      </c>
      <c r="R1325">
        <f t="shared" si="81"/>
        <v>30.272727272727273</v>
      </c>
      <c r="S1325" t="s">
        <v>8319</v>
      </c>
      <c r="T1325" t="s">
        <v>8321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</v>
      </c>
      <c r="P1326" s="10">
        <f t="shared" si="82"/>
        <v>42626.425370370365</v>
      </c>
      <c r="Q1326" s="10">
        <f t="shared" si="83"/>
        <v>42656.425370370365</v>
      </c>
      <c r="R1326">
        <f t="shared" si="81"/>
        <v>54.666666666666664</v>
      </c>
      <c r="S1326" t="s">
        <v>8319</v>
      </c>
      <c r="T1326" t="s">
        <v>8321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2.4299999999999997</v>
      </c>
      <c r="P1327" s="10">
        <f t="shared" si="82"/>
        <v>42703.877719907403</v>
      </c>
      <c r="Q1327" s="10">
        <f t="shared" si="83"/>
        <v>42733.877719907403</v>
      </c>
      <c r="R1327">
        <f t="shared" si="81"/>
        <v>60.75</v>
      </c>
      <c r="S1327" t="s">
        <v>8319</v>
      </c>
      <c r="T1327" t="s">
        <v>8321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</v>
      </c>
      <c r="P1328" s="10">
        <f t="shared" si="82"/>
        <v>41974.583657407398</v>
      </c>
      <c r="Q1328" s="10">
        <f t="shared" si="83"/>
        <v>42019.583657407398</v>
      </c>
      <c r="R1328">
        <f t="shared" si="81"/>
        <v>102.72727272727273</v>
      </c>
      <c r="S1328" t="s">
        <v>8319</v>
      </c>
      <c r="T1328" t="s">
        <v>8321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</v>
      </c>
      <c r="P1329" s="10">
        <f t="shared" si="82"/>
        <v>42123.470312500001</v>
      </c>
      <c r="Q1329" s="10">
        <f t="shared" si="83"/>
        <v>42153.470312500001</v>
      </c>
      <c r="R1329">
        <f t="shared" si="81"/>
        <v>41.585365853658537</v>
      </c>
      <c r="S1329" t="s">
        <v>8319</v>
      </c>
      <c r="T1329" t="s">
        <v>8321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</v>
      </c>
      <c r="P1330" s="10">
        <f t="shared" si="82"/>
        <v>42612.434421296297</v>
      </c>
      <c r="Q1330" s="10">
        <f t="shared" si="83"/>
        <v>42657.434421296297</v>
      </c>
      <c r="R1330">
        <f t="shared" si="81"/>
        <v>116.53333333333333</v>
      </c>
      <c r="S1330" t="s">
        <v>8319</v>
      </c>
      <c r="T1330" t="s">
        <v>8321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0.81600000000000006</v>
      </c>
      <c r="P1331" s="10">
        <f t="shared" si="82"/>
        <v>41935.013252314813</v>
      </c>
      <c r="Q1331" s="10">
        <f t="shared" si="83"/>
        <v>41975.054918981477</v>
      </c>
      <c r="R1331">
        <f t="shared" si="81"/>
        <v>45.333333333333336</v>
      </c>
      <c r="S1331" t="s">
        <v>8319</v>
      </c>
      <c r="T1331" t="s">
        <v>8321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22.494285714285713</v>
      </c>
      <c r="P1332" s="10">
        <f t="shared" si="82"/>
        <v>42522.068391203698</v>
      </c>
      <c r="Q1332" s="10">
        <f t="shared" si="83"/>
        <v>42552.958333333336</v>
      </c>
      <c r="R1332">
        <f t="shared" si="81"/>
        <v>157.46</v>
      </c>
      <c r="S1332" t="s">
        <v>8319</v>
      </c>
      <c r="T1332" t="s">
        <v>8321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</v>
      </c>
      <c r="P1333" s="10">
        <f t="shared" si="82"/>
        <v>42569.295763888884</v>
      </c>
      <c r="Q1333" s="10">
        <f t="shared" si="83"/>
        <v>42599.295763888884</v>
      </c>
      <c r="R1333">
        <f t="shared" si="81"/>
        <v>100.5</v>
      </c>
      <c r="S1333" t="s">
        <v>8319</v>
      </c>
      <c r="T1333" t="s">
        <v>8321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10">
        <f t="shared" si="82"/>
        <v>42731.851944444446</v>
      </c>
      <c r="Q1334" s="10">
        <f t="shared" si="83"/>
        <v>42761.851944444446</v>
      </c>
      <c r="R1334" t="e">
        <f t="shared" si="81"/>
        <v>#DIV/0!</v>
      </c>
      <c r="S1334" t="s">
        <v>8319</v>
      </c>
      <c r="T1334" t="s">
        <v>8321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10">
        <f t="shared" si="82"/>
        <v>41805.8984375</v>
      </c>
      <c r="Q1335" s="10">
        <f t="shared" si="83"/>
        <v>41835.8984375</v>
      </c>
      <c r="R1335" t="e">
        <f t="shared" si="81"/>
        <v>#DIV/0!</v>
      </c>
      <c r="S1335" t="s">
        <v>8319</v>
      </c>
      <c r="T1335" t="s">
        <v>8321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10.754135338345865</v>
      </c>
      <c r="P1336" s="10">
        <f t="shared" si="82"/>
        <v>42410.565821759257</v>
      </c>
      <c r="Q1336" s="10">
        <f t="shared" si="83"/>
        <v>42440.565821759257</v>
      </c>
      <c r="R1336">
        <f t="shared" si="81"/>
        <v>51.822463768115945</v>
      </c>
      <c r="S1336" t="s">
        <v>8319</v>
      </c>
      <c r="T1336" t="s">
        <v>8321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19.759999999999998</v>
      </c>
      <c r="P1337" s="10">
        <f t="shared" si="82"/>
        <v>42313.728032407402</v>
      </c>
      <c r="Q1337" s="10">
        <f t="shared" si="83"/>
        <v>42343.728032407402</v>
      </c>
      <c r="R1337">
        <f t="shared" si="81"/>
        <v>308.75</v>
      </c>
      <c r="S1337" t="s">
        <v>8319</v>
      </c>
      <c r="T1337" t="s">
        <v>8321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84.946999999999989</v>
      </c>
      <c r="P1338" s="10">
        <f t="shared" si="82"/>
        <v>41955.655416666668</v>
      </c>
      <c r="Q1338" s="10">
        <f t="shared" si="83"/>
        <v>41990.655416666668</v>
      </c>
      <c r="R1338">
        <f t="shared" si="81"/>
        <v>379.22767857142856</v>
      </c>
      <c r="S1338" t="s">
        <v>8319</v>
      </c>
      <c r="T1338" t="s">
        <v>8321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49.381999999999998</v>
      </c>
      <c r="P1339" s="10">
        <f t="shared" si="82"/>
        <v>42767.368969907409</v>
      </c>
      <c r="Q1339" s="10">
        <f t="shared" si="83"/>
        <v>42797.368969907409</v>
      </c>
      <c r="R1339">
        <f t="shared" si="81"/>
        <v>176.36428571428573</v>
      </c>
      <c r="S1339" t="s">
        <v>8319</v>
      </c>
      <c r="T1339" t="s">
        <v>8321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3.3033333333333332</v>
      </c>
      <c r="P1340" s="10">
        <f t="shared" si="82"/>
        <v>42188.595289351848</v>
      </c>
      <c r="Q1340" s="10">
        <f t="shared" si="83"/>
        <v>42218.595289351848</v>
      </c>
      <c r="R1340">
        <f t="shared" si="81"/>
        <v>66.066666666666663</v>
      </c>
      <c r="S1340" t="s">
        <v>8319</v>
      </c>
      <c r="T1340" t="s">
        <v>8321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6.6339999999999995</v>
      </c>
      <c r="P1341" s="10">
        <f t="shared" si="82"/>
        <v>41936.438831018517</v>
      </c>
      <c r="Q1341" s="10">
        <f t="shared" si="83"/>
        <v>41981.480497685181</v>
      </c>
      <c r="R1341">
        <f t="shared" si="81"/>
        <v>89.648648648648646</v>
      </c>
      <c r="S1341" t="s">
        <v>8319</v>
      </c>
      <c r="T1341" t="s">
        <v>8321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10">
        <f t="shared" si="82"/>
        <v>41836.387187499997</v>
      </c>
      <c r="Q1342" s="10">
        <f t="shared" si="83"/>
        <v>41866.387187499997</v>
      </c>
      <c r="R1342" t="e">
        <f t="shared" si="81"/>
        <v>#DIV/0!</v>
      </c>
      <c r="S1342" t="s">
        <v>8319</v>
      </c>
      <c r="T1342" t="s">
        <v>8321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70.36</v>
      </c>
      <c r="P1343" s="10">
        <f t="shared" si="82"/>
        <v>42612.415706018517</v>
      </c>
      <c r="Q1343" s="10">
        <f t="shared" si="83"/>
        <v>42644.415706018517</v>
      </c>
      <c r="R1343">
        <f t="shared" si="81"/>
        <v>382.39130434782606</v>
      </c>
      <c r="S1343" t="s">
        <v>8319</v>
      </c>
      <c r="T1343" t="s">
        <v>8321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0.2</v>
      </c>
      <c r="P1344" s="10">
        <f t="shared" si="82"/>
        <v>42172.608090277768</v>
      </c>
      <c r="Q1344" s="10">
        <f t="shared" si="83"/>
        <v>42202.608090277768</v>
      </c>
      <c r="R1344">
        <f t="shared" si="81"/>
        <v>100</v>
      </c>
      <c r="S1344" t="s">
        <v>8319</v>
      </c>
      <c r="T1344" t="s">
        <v>8321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102.298</v>
      </c>
      <c r="P1345" s="10">
        <f t="shared" si="82"/>
        <v>42542.318090277775</v>
      </c>
      <c r="Q1345" s="10">
        <f t="shared" si="83"/>
        <v>42600.957638888889</v>
      </c>
      <c r="R1345">
        <f t="shared" si="81"/>
        <v>158.35603715170279</v>
      </c>
      <c r="S1345" t="s">
        <v>8319</v>
      </c>
      <c r="T1345" t="s">
        <v>8321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ref="O1346:O1409" si="84">(E1346/D1346)*100</f>
        <v>377.73333333333335</v>
      </c>
      <c r="P1346" s="10">
        <f t="shared" si="82"/>
        <v>42522.581469907404</v>
      </c>
      <c r="Q1346" s="10">
        <f t="shared" si="83"/>
        <v>42551.581469907404</v>
      </c>
      <c r="R1346">
        <f t="shared" ref="R1346:R1409" si="85">E1346/L1346</f>
        <v>40.762589928057551</v>
      </c>
      <c r="S1346" t="s">
        <v>8322</v>
      </c>
      <c r="T1346" t="s">
        <v>8323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si="84"/>
        <v>125</v>
      </c>
      <c r="P1347" s="10">
        <f t="shared" ref="P1347:P1410" si="86">(((J1347/60)/60)/24)+DATE(1970,1,1)+(-5/24)</f>
        <v>41799.606006944443</v>
      </c>
      <c r="Q1347" s="10">
        <f t="shared" ref="Q1347:Q1410" si="87">(((I1347/60)/60)/24)+DATE(1970,1,1)+(-5/24)</f>
        <v>41834.606006944443</v>
      </c>
      <c r="R1347">
        <f t="shared" si="85"/>
        <v>53.571428571428569</v>
      </c>
      <c r="S1347" t="s">
        <v>8322</v>
      </c>
      <c r="T1347" t="s">
        <v>8323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147.32653061224491</v>
      </c>
      <c r="P1348" s="10">
        <f t="shared" si="86"/>
        <v>41421.867488425924</v>
      </c>
      <c r="Q1348" s="10">
        <f t="shared" si="87"/>
        <v>41451.867488425924</v>
      </c>
      <c r="R1348">
        <f t="shared" si="85"/>
        <v>48.449664429530202</v>
      </c>
      <c r="S1348" t="s">
        <v>8322</v>
      </c>
      <c r="T1348" t="s">
        <v>8323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102.2</v>
      </c>
      <c r="P1349" s="10">
        <f t="shared" si="86"/>
        <v>42040.429687499993</v>
      </c>
      <c r="Q1349" s="10">
        <f t="shared" si="87"/>
        <v>42070.429687499993</v>
      </c>
      <c r="R1349">
        <f t="shared" si="85"/>
        <v>82.41935483870968</v>
      </c>
      <c r="S1349" t="s">
        <v>8322</v>
      </c>
      <c r="T1349" t="s">
        <v>8323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101.8723404255319</v>
      </c>
      <c r="P1350" s="10">
        <f t="shared" si="86"/>
        <v>41963.29783564814</v>
      </c>
      <c r="Q1350" s="10">
        <f t="shared" si="87"/>
        <v>41991.29783564814</v>
      </c>
      <c r="R1350">
        <f t="shared" si="85"/>
        <v>230.19230769230768</v>
      </c>
      <c r="S1350" t="s">
        <v>8322</v>
      </c>
      <c r="T1350" t="s">
        <v>8323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204.2</v>
      </c>
      <c r="P1351" s="10">
        <f t="shared" si="86"/>
        <v>42317.124247685184</v>
      </c>
      <c r="Q1351" s="10">
        <f t="shared" si="87"/>
        <v>42354.082638888889</v>
      </c>
      <c r="R1351">
        <f t="shared" si="85"/>
        <v>59.360465116279073</v>
      </c>
      <c r="S1351" t="s">
        <v>8322</v>
      </c>
      <c r="T1351" t="s">
        <v>8323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104.05</v>
      </c>
      <c r="P1352" s="10">
        <f t="shared" si="86"/>
        <v>42333.804791666662</v>
      </c>
      <c r="Q1352" s="10">
        <f t="shared" si="87"/>
        <v>42363.804791666662</v>
      </c>
      <c r="R1352">
        <f t="shared" si="85"/>
        <v>66.698717948717942</v>
      </c>
      <c r="S1352" t="s">
        <v>8322</v>
      </c>
      <c r="T1352" t="s">
        <v>8323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101.265</v>
      </c>
      <c r="P1353" s="10">
        <f t="shared" si="86"/>
        <v>42382.531759259255</v>
      </c>
      <c r="Q1353" s="10">
        <f t="shared" si="87"/>
        <v>42412.531759259255</v>
      </c>
      <c r="R1353">
        <f t="shared" si="85"/>
        <v>168.77500000000001</v>
      </c>
      <c r="S1353" t="s">
        <v>8322</v>
      </c>
      <c r="T1353" t="s">
        <v>8323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136.13999999999999</v>
      </c>
      <c r="P1354" s="10">
        <f t="shared" si="86"/>
        <v>42200.369976851849</v>
      </c>
      <c r="Q1354" s="10">
        <f t="shared" si="87"/>
        <v>42251.957638888889</v>
      </c>
      <c r="R1354">
        <f t="shared" si="85"/>
        <v>59.973568281938327</v>
      </c>
      <c r="S1354" t="s">
        <v>8322</v>
      </c>
      <c r="T1354" t="s">
        <v>8323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133.6</v>
      </c>
      <c r="P1355" s="10">
        <f t="shared" si="86"/>
        <v>41308.909583333334</v>
      </c>
      <c r="Q1355" s="10">
        <f t="shared" si="87"/>
        <v>41343.791666666664</v>
      </c>
      <c r="R1355">
        <f t="shared" si="85"/>
        <v>31.80952380952381</v>
      </c>
      <c r="S1355" t="s">
        <v>8322</v>
      </c>
      <c r="T1355" t="s">
        <v>8323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130.25</v>
      </c>
      <c r="P1356" s="10">
        <f t="shared" si="86"/>
        <v>42502.599293981482</v>
      </c>
      <c r="Q1356" s="10">
        <f t="shared" si="87"/>
        <v>42532.599293981482</v>
      </c>
      <c r="R1356">
        <f t="shared" si="85"/>
        <v>24.421875</v>
      </c>
      <c r="S1356" t="s">
        <v>8322</v>
      </c>
      <c r="T1356" t="s">
        <v>8323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122.67999999999999</v>
      </c>
      <c r="P1357" s="10">
        <f t="shared" si="86"/>
        <v>41213.046354166661</v>
      </c>
      <c r="Q1357" s="10">
        <f t="shared" si="87"/>
        <v>41243.208333333328</v>
      </c>
      <c r="R1357">
        <f t="shared" si="85"/>
        <v>25.347107438016529</v>
      </c>
      <c r="S1357" t="s">
        <v>8322</v>
      </c>
      <c r="T1357" t="s">
        <v>8323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182.81058823529412</v>
      </c>
      <c r="P1358" s="10">
        <f t="shared" si="86"/>
        <v>41429.830555555556</v>
      </c>
      <c r="Q1358" s="10">
        <f t="shared" si="87"/>
        <v>41459.830555555556</v>
      </c>
      <c r="R1358">
        <f t="shared" si="85"/>
        <v>71.443218390804603</v>
      </c>
      <c r="S1358" t="s">
        <v>8322</v>
      </c>
      <c r="T1358" t="s">
        <v>8323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125.29999999999998</v>
      </c>
      <c r="P1359" s="10">
        <f t="shared" si="86"/>
        <v>41304.753900462958</v>
      </c>
      <c r="Q1359" s="10">
        <f t="shared" si="87"/>
        <v>41334.040972222218</v>
      </c>
      <c r="R1359">
        <f t="shared" si="85"/>
        <v>38.553846153846152</v>
      </c>
      <c r="S1359" t="s">
        <v>8322</v>
      </c>
      <c r="T1359" t="s">
        <v>8323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111.66666666666667</v>
      </c>
      <c r="P1360" s="10">
        <f t="shared" si="86"/>
        <v>40689.362534722219</v>
      </c>
      <c r="Q1360" s="10">
        <f t="shared" si="87"/>
        <v>40719.362534722219</v>
      </c>
      <c r="R1360">
        <f t="shared" si="85"/>
        <v>68.367346938775512</v>
      </c>
      <c r="S1360" t="s">
        <v>8322</v>
      </c>
      <c r="T1360" t="s">
        <v>8323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115.75757575757575</v>
      </c>
      <c r="P1361" s="10">
        <f t="shared" si="86"/>
        <v>40668.606365740736</v>
      </c>
      <c r="Q1361" s="10">
        <f t="shared" si="87"/>
        <v>40730.606365740736</v>
      </c>
      <c r="R1361">
        <f t="shared" si="85"/>
        <v>40.210526315789473</v>
      </c>
      <c r="S1361" t="s">
        <v>8322</v>
      </c>
      <c r="T1361" t="s">
        <v>8323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173.2</v>
      </c>
      <c r="P1362" s="10">
        <f t="shared" si="86"/>
        <v>41095.692361111105</v>
      </c>
      <c r="Q1362" s="10">
        <f t="shared" si="87"/>
        <v>41123.692361111105</v>
      </c>
      <c r="R1362">
        <f t="shared" si="85"/>
        <v>32.074074074074076</v>
      </c>
      <c r="S1362" t="s">
        <v>8322</v>
      </c>
      <c r="T1362" t="s">
        <v>8323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125.98333333333333</v>
      </c>
      <c r="P1363" s="10">
        <f t="shared" si="86"/>
        <v>41781.508935185186</v>
      </c>
      <c r="Q1363" s="10">
        <f t="shared" si="87"/>
        <v>41811.508935185186</v>
      </c>
      <c r="R1363">
        <f t="shared" si="85"/>
        <v>28.632575757575758</v>
      </c>
      <c r="S1363" t="s">
        <v>8322</v>
      </c>
      <c r="T1363" t="s">
        <v>8323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109.1</v>
      </c>
      <c r="P1364" s="10">
        <f t="shared" si="86"/>
        <v>41464.726053240738</v>
      </c>
      <c r="Q1364" s="10">
        <f t="shared" si="87"/>
        <v>41524.726053240738</v>
      </c>
      <c r="R1364">
        <f t="shared" si="85"/>
        <v>43.64</v>
      </c>
      <c r="S1364" t="s">
        <v>8322</v>
      </c>
      <c r="T1364" t="s">
        <v>8323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100</v>
      </c>
      <c r="P1365" s="10">
        <f t="shared" si="86"/>
        <v>42396.635729166665</v>
      </c>
      <c r="Q1365" s="10">
        <f t="shared" si="87"/>
        <v>42415.124305555553</v>
      </c>
      <c r="R1365">
        <f t="shared" si="85"/>
        <v>40</v>
      </c>
      <c r="S1365" t="s">
        <v>8322</v>
      </c>
      <c r="T1365" t="s">
        <v>8323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118.64285714285714</v>
      </c>
      <c r="P1366" s="10">
        <f t="shared" si="86"/>
        <v>41951.487337962957</v>
      </c>
      <c r="Q1366" s="10">
        <f t="shared" si="87"/>
        <v>42011.487337962964</v>
      </c>
      <c r="R1366">
        <f t="shared" si="85"/>
        <v>346.04166666666669</v>
      </c>
      <c r="S1366" t="s">
        <v>8325</v>
      </c>
      <c r="T1366" t="s">
        <v>8326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100.26666666666667</v>
      </c>
      <c r="P1367" s="10">
        <f t="shared" si="86"/>
        <v>42049.524907407402</v>
      </c>
      <c r="Q1367" s="10">
        <f t="shared" si="87"/>
        <v>42079.483240740738</v>
      </c>
      <c r="R1367">
        <f t="shared" si="85"/>
        <v>81.739130434782609</v>
      </c>
      <c r="S1367" t="s">
        <v>8325</v>
      </c>
      <c r="T1367" t="s">
        <v>8326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126.48920000000001</v>
      </c>
      <c r="P1368" s="10">
        <f t="shared" si="86"/>
        <v>41924.787766203699</v>
      </c>
      <c r="Q1368" s="10">
        <f t="shared" si="87"/>
        <v>41969.829432870371</v>
      </c>
      <c r="R1368">
        <f t="shared" si="85"/>
        <v>64.535306122448986</v>
      </c>
      <c r="S1368" t="s">
        <v>8325</v>
      </c>
      <c r="T1368" t="s">
        <v>8326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114.26</v>
      </c>
      <c r="P1369" s="10">
        <f t="shared" si="86"/>
        <v>42291.794560185182</v>
      </c>
      <c r="Q1369" s="10">
        <f t="shared" si="87"/>
        <v>42321.836226851847</v>
      </c>
      <c r="R1369">
        <f t="shared" si="85"/>
        <v>63.477777777777774</v>
      </c>
      <c r="S1369" t="s">
        <v>8325</v>
      </c>
      <c r="T1369" t="s">
        <v>8326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110.7</v>
      </c>
      <c r="P1370" s="10">
        <f t="shared" si="86"/>
        <v>42145.982569444437</v>
      </c>
      <c r="Q1370" s="10">
        <f t="shared" si="87"/>
        <v>42169.982569444437</v>
      </c>
      <c r="R1370">
        <f t="shared" si="85"/>
        <v>63.620689655172413</v>
      </c>
      <c r="S1370" t="s">
        <v>8325</v>
      </c>
      <c r="T1370" t="s">
        <v>8326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105.34805315203954</v>
      </c>
      <c r="P1371" s="10">
        <f t="shared" si="86"/>
        <v>41710.385949074072</v>
      </c>
      <c r="Q1371" s="10">
        <f t="shared" si="87"/>
        <v>41740.385949074072</v>
      </c>
      <c r="R1371">
        <f t="shared" si="85"/>
        <v>83.967068965517228</v>
      </c>
      <c r="S1371" t="s">
        <v>8325</v>
      </c>
      <c r="T1371" t="s">
        <v>8326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103.66666666666666</v>
      </c>
      <c r="P1372" s="10">
        <f t="shared" si="86"/>
        <v>41547.795023148145</v>
      </c>
      <c r="Q1372" s="10">
        <f t="shared" si="87"/>
        <v>41562.795023148145</v>
      </c>
      <c r="R1372">
        <f t="shared" si="85"/>
        <v>77.75</v>
      </c>
      <c r="S1372" t="s">
        <v>8325</v>
      </c>
      <c r="T1372" t="s">
        <v>8326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107.08672667523933</v>
      </c>
      <c r="P1373" s="10">
        <f t="shared" si="86"/>
        <v>42101.550254629627</v>
      </c>
      <c r="Q1373" s="10">
        <f t="shared" si="87"/>
        <v>42131.550254629627</v>
      </c>
      <c r="R1373">
        <f t="shared" si="85"/>
        <v>107.07142857142857</v>
      </c>
      <c r="S1373" t="s">
        <v>8325</v>
      </c>
      <c r="T1373" t="s">
        <v>8326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124</v>
      </c>
      <c r="P1374" s="10">
        <f t="shared" si="86"/>
        <v>41072.53162037037</v>
      </c>
      <c r="Q1374" s="10">
        <f t="shared" si="87"/>
        <v>41102.53162037037</v>
      </c>
      <c r="R1374">
        <f t="shared" si="85"/>
        <v>38.75</v>
      </c>
      <c r="S1374" t="s">
        <v>8325</v>
      </c>
      <c r="T1374" t="s">
        <v>8326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105.01</v>
      </c>
      <c r="P1375" s="10">
        <f t="shared" si="86"/>
        <v>42704.743437499994</v>
      </c>
      <c r="Q1375" s="10">
        <f t="shared" si="87"/>
        <v>42734.743437499994</v>
      </c>
      <c r="R1375">
        <f t="shared" si="85"/>
        <v>201.94230769230768</v>
      </c>
      <c r="S1375" t="s">
        <v>8325</v>
      </c>
      <c r="T1375" t="s">
        <v>8326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189.46666666666667</v>
      </c>
      <c r="P1376" s="10">
        <f t="shared" si="86"/>
        <v>42423.953564814808</v>
      </c>
      <c r="Q1376" s="10">
        <f t="shared" si="87"/>
        <v>42453.911898148144</v>
      </c>
      <c r="R1376">
        <f t="shared" si="85"/>
        <v>43.060606060606062</v>
      </c>
      <c r="S1376" t="s">
        <v>8325</v>
      </c>
      <c r="T1376" t="s">
        <v>8326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171.32499999999999</v>
      </c>
      <c r="P1377" s="10">
        <f t="shared" si="86"/>
        <v>42719.857858796291</v>
      </c>
      <c r="Q1377" s="10">
        <f t="shared" si="87"/>
        <v>42749.857858796291</v>
      </c>
      <c r="R1377">
        <f t="shared" si="85"/>
        <v>62.871559633027523</v>
      </c>
      <c r="S1377" t="s">
        <v>8325</v>
      </c>
      <c r="T1377" t="s">
        <v>8326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252.48648648648651</v>
      </c>
      <c r="P1378" s="10">
        <f t="shared" si="86"/>
        <v>42677.460717592585</v>
      </c>
      <c r="Q1378" s="10">
        <f t="shared" si="87"/>
        <v>42707.502384259256</v>
      </c>
      <c r="R1378">
        <f t="shared" si="85"/>
        <v>55.607142857142854</v>
      </c>
      <c r="S1378" t="s">
        <v>8325</v>
      </c>
      <c r="T1378" t="s">
        <v>8326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116.15384615384616</v>
      </c>
      <c r="P1379" s="10">
        <f t="shared" si="86"/>
        <v>42747.01122685185</v>
      </c>
      <c r="Q1379" s="10">
        <f t="shared" si="87"/>
        <v>42768.96597222222</v>
      </c>
      <c r="R1379">
        <f t="shared" si="85"/>
        <v>48.70967741935484</v>
      </c>
      <c r="S1379" t="s">
        <v>8325</v>
      </c>
      <c r="T1379" t="s">
        <v>8326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203.35000000000002</v>
      </c>
      <c r="P1380" s="10">
        <f t="shared" si="86"/>
        <v>42568.551041666658</v>
      </c>
      <c r="Q1380" s="10">
        <f t="shared" si="87"/>
        <v>42583.551041666658</v>
      </c>
      <c r="R1380">
        <f t="shared" si="85"/>
        <v>30.578947368421051</v>
      </c>
      <c r="S1380" t="s">
        <v>8325</v>
      </c>
      <c r="T1380" t="s">
        <v>8326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111.60000000000001</v>
      </c>
      <c r="P1381" s="10">
        <f t="shared" si="86"/>
        <v>42130.28328703704</v>
      </c>
      <c r="Q1381" s="10">
        <f t="shared" si="87"/>
        <v>42160.28328703704</v>
      </c>
      <c r="R1381">
        <f t="shared" si="85"/>
        <v>73.907284768211923</v>
      </c>
      <c r="S1381" t="s">
        <v>8325</v>
      </c>
      <c r="T1381" t="s">
        <v>8326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424</v>
      </c>
      <c r="P1382" s="10">
        <f t="shared" si="86"/>
        <v>42141.554467592585</v>
      </c>
      <c r="Q1382" s="10">
        <f t="shared" si="87"/>
        <v>42163.874999999993</v>
      </c>
      <c r="R1382">
        <f t="shared" si="85"/>
        <v>21.2</v>
      </c>
      <c r="S1382" t="s">
        <v>8325</v>
      </c>
      <c r="T1382" t="s">
        <v>8326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107.1</v>
      </c>
      <c r="P1383" s="10">
        <f t="shared" si="86"/>
        <v>42703.006076388883</v>
      </c>
      <c r="Q1383" s="10">
        <f t="shared" si="87"/>
        <v>42733.006076388883</v>
      </c>
      <c r="R1383">
        <f t="shared" si="85"/>
        <v>73.356164383561648</v>
      </c>
      <c r="S1383" t="s">
        <v>8325</v>
      </c>
      <c r="T1383" t="s">
        <v>8326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104.3625</v>
      </c>
      <c r="P1384" s="10">
        <f t="shared" si="86"/>
        <v>41370.591851851852</v>
      </c>
      <c r="Q1384" s="10">
        <f t="shared" si="87"/>
        <v>41400.591851851852</v>
      </c>
      <c r="R1384">
        <f t="shared" si="85"/>
        <v>56.412162162162161</v>
      </c>
      <c r="S1384" t="s">
        <v>8325</v>
      </c>
      <c r="T1384" t="s">
        <v>8326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212.40909090909091</v>
      </c>
      <c r="P1385" s="10">
        <f t="shared" si="86"/>
        <v>42706.866643518515</v>
      </c>
      <c r="Q1385" s="10">
        <f t="shared" si="87"/>
        <v>42726.866643518515</v>
      </c>
      <c r="R1385">
        <f t="shared" si="85"/>
        <v>50.247311827956992</v>
      </c>
      <c r="S1385" t="s">
        <v>8325</v>
      </c>
      <c r="T1385" t="s">
        <v>8326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124.08571428571429</v>
      </c>
      <c r="P1386" s="10">
        <f t="shared" si="86"/>
        <v>42160.526874999996</v>
      </c>
      <c r="Q1386" s="10">
        <f t="shared" si="87"/>
        <v>42190.526874999996</v>
      </c>
      <c r="R1386">
        <f t="shared" si="85"/>
        <v>68.936507936507937</v>
      </c>
      <c r="S1386" t="s">
        <v>8325</v>
      </c>
      <c r="T1386" t="s">
        <v>8326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110.406125</v>
      </c>
      <c r="P1387" s="10">
        <f t="shared" si="86"/>
        <v>42433.480567129627</v>
      </c>
      <c r="Q1387" s="10">
        <f t="shared" si="87"/>
        <v>42489.299305555549</v>
      </c>
      <c r="R1387">
        <f t="shared" si="85"/>
        <v>65.914104477611943</v>
      </c>
      <c r="S1387" t="s">
        <v>8325</v>
      </c>
      <c r="T1387" t="s">
        <v>8326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218.75</v>
      </c>
      <c r="P1388" s="10">
        <f t="shared" si="86"/>
        <v>42184.438530092586</v>
      </c>
      <c r="Q1388" s="10">
        <f t="shared" si="87"/>
        <v>42214.438530092586</v>
      </c>
      <c r="R1388">
        <f t="shared" si="85"/>
        <v>62.5</v>
      </c>
      <c r="S1388" t="s">
        <v>8325</v>
      </c>
      <c r="T1388" t="s">
        <v>8326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136.625</v>
      </c>
      <c r="P1389" s="10">
        <f t="shared" si="86"/>
        <v>42126.712905092594</v>
      </c>
      <c r="Q1389" s="10">
        <f t="shared" si="87"/>
        <v>42157.979166666664</v>
      </c>
      <c r="R1389">
        <f t="shared" si="85"/>
        <v>70.064102564102569</v>
      </c>
      <c r="S1389" t="s">
        <v>8325</v>
      </c>
      <c r="T1389" t="s">
        <v>8326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134.8074</v>
      </c>
      <c r="P1390" s="10">
        <f t="shared" si="86"/>
        <v>42634.406446759262</v>
      </c>
      <c r="Q1390" s="10">
        <f t="shared" si="87"/>
        <v>42660.468055555553</v>
      </c>
      <c r="R1390">
        <f t="shared" si="85"/>
        <v>60.181874999999998</v>
      </c>
      <c r="S1390" t="s">
        <v>8325</v>
      </c>
      <c r="T1390" t="s">
        <v>8326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145.4</v>
      </c>
      <c r="P1391" s="10">
        <f t="shared" si="86"/>
        <v>42565.272650462961</v>
      </c>
      <c r="Q1391" s="10">
        <f t="shared" si="87"/>
        <v>42595.272650462961</v>
      </c>
      <c r="R1391">
        <f t="shared" si="85"/>
        <v>21.382352941176471</v>
      </c>
      <c r="S1391" t="s">
        <v>8325</v>
      </c>
      <c r="T1391" t="s">
        <v>8326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109.10714285714285</v>
      </c>
      <c r="P1392" s="10">
        <f t="shared" si="86"/>
        <v>42087.594976851848</v>
      </c>
      <c r="Q1392" s="10">
        <f t="shared" si="87"/>
        <v>42121.508333333331</v>
      </c>
      <c r="R1392">
        <f t="shared" si="85"/>
        <v>160.78947368421052</v>
      </c>
      <c r="S1392" t="s">
        <v>8325</v>
      </c>
      <c r="T1392" t="s">
        <v>8326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110.2</v>
      </c>
      <c r="P1393" s="10">
        <f t="shared" si="86"/>
        <v>42193.442337962959</v>
      </c>
      <c r="Q1393" s="10">
        <f t="shared" si="87"/>
        <v>42237.999305555553</v>
      </c>
      <c r="R1393">
        <f t="shared" si="85"/>
        <v>42.384615384615387</v>
      </c>
      <c r="S1393" t="s">
        <v>8325</v>
      </c>
      <c r="T1393" t="s">
        <v>8326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113.64000000000001</v>
      </c>
      <c r="P1394" s="10">
        <f t="shared" si="86"/>
        <v>42400.946597222217</v>
      </c>
      <c r="Q1394" s="10">
        <f t="shared" si="87"/>
        <v>42431.946597222217</v>
      </c>
      <c r="R1394">
        <f t="shared" si="85"/>
        <v>27.317307692307693</v>
      </c>
      <c r="S1394" t="s">
        <v>8325</v>
      </c>
      <c r="T1394" t="s">
        <v>8326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102.35000000000001</v>
      </c>
      <c r="P1395" s="10">
        <f t="shared" si="86"/>
        <v>42553.473645833328</v>
      </c>
      <c r="Q1395" s="10">
        <f t="shared" si="87"/>
        <v>42583.473645833328</v>
      </c>
      <c r="R1395">
        <f t="shared" si="85"/>
        <v>196.82692307692307</v>
      </c>
      <c r="S1395" t="s">
        <v>8325</v>
      </c>
      <c r="T1395" t="s">
        <v>8326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122.13333333333334</v>
      </c>
      <c r="P1396" s="10">
        <f t="shared" si="86"/>
        <v>42751.936643518515</v>
      </c>
      <c r="Q1396" s="10">
        <f t="shared" si="87"/>
        <v>42794.916666666664</v>
      </c>
      <c r="R1396">
        <f t="shared" si="85"/>
        <v>53.882352941176471</v>
      </c>
      <c r="S1396" t="s">
        <v>8325</v>
      </c>
      <c r="T1396" t="s">
        <v>8326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111.88571428571427</v>
      </c>
      <c r="P1397" s="10">
        <f t="shared" si="86"/>
        <v>42719.700011574074</v>
      </c>
      <c r="Q1397" s="10">
        <f t="shared" si="87"/>
        <v>42749.700011574074</v>
      </c>
      <c r="R1397">
        <f t="shared" si="85"/>
        <v>47.756097560975611</v>
      </c>
      <c r="S1397" t="s">
        <v>8325</v>
      </c>
      <c r="T1397" t="s">
        <v>8326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107.3</v>
      </c>
      <c r="P1398" s="10">
        <f t="shared" si="86"/>
        <v>42018.790300925924</v>
      </c>
      <c r="Q1398" s="10">
        <f t="shared" si="87"/>
        <v>42048.790300925924</v>
      </c>
      <c r="R1398">
        <f t="shared" si="85"/>
        <v>88.191780821917803</v>
      </c>
      <c r="S1398" t="s">
        <v>8325</v>
      </c>
      <c r="T1398" t="s">
        <v>8326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113.85000000000001</v>
      </c>
      <c r="P1399" s="10">
        <f t="shared" si="86"/>
        <v>42640.709606481476</v>
      </c>
      <c r="Q1399" s="10">
        <f t="shared" si="87"/>
        <v>42670.679861111108</v>
      </c>
      <c r="R1399">
        <f t="shared" si="85"/>
        <v>72.056962025316452</v>
      </c>
      <c r="S1399" t="s">
        <v>8325</v>
      </c>
      <c r="T1399" t="s">
        <v>8326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109.68181818181819</v>
      </c>
      <c r="P1400" s="10">
        <f t="shared" si="86"/>
        <v>42526.665902777771</v>
      </c>
      <c r="Q1400" s="10">
        <f t="shared" si="87"/>
        <v>42556.665902777771</v>
      </c>
      <c r="R1400">
        <f t="shared" si="85"/>
        <v>74.246153846153845</v>
      </c>
      <c r="S1400" t="s">
        <v>8325</v>
      </c>
      <c r="T1400" t="s">
        <v>8326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126.14444444444443</v>
      </c>
      <c r="P1401" s="10">
        <f t="shared" si="86"/>
        <v>41888.795983796292</v>
      </c>
      <c r="Q1401" s="10">
        <f t="shared" si="87"/>
        <v>41918.795983796292</v>
      </c>
      <c r="R1401">
        <f t="shared" si="85"/>
        <v>61.701086956521742</v>
      </c>
      <c r="S1401" t="s">
        <v>8325</v>
      </c>
      <c r="T1401" t="s">
        <v>8326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167.42857142857144</v>
      </c>
      <c r="P1402" s="10">
        <f t="shared" si="86"/>
        <v>42498.132789351854</v>
      </c>
      <c r="Q1402" s="10">
        <f t="shared" si="87"/>
        <v>42533.020833333336</v>
      </c>
      <c r="R1402">
        <f t="shared" si="85"/>
        <v>17.235294117647058</v>
      </c>
      <c r="S1402" t="s">
        <v>8325</v>
      </c>
      <c r="T1402" t="s">
        <v>8326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496.52000000000004</v>
      </c>
      <c r="P1403" s="10">
        <f t="shared" si="86"/>
        <v>41399.787893518514</v>
      </c>
      <c r="Q1403" s="10">
        <f t="shared" si="87"/>
        <v>41420.787893518514</v>
      </c>
      <c r="R1403">
        <f t="shared" si="85"/>
        <v>51.720833333333331</v>
      </c>
      <c r="S1403" t="s">
        <v>8325</v>
      </c>
      <c r="T1403" t="s">
        <v>8326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109.16</v>
      </c>
      <c r="P1404" s="10">
        <f t="shared" si="86"/>
        <v>42064.845034722217</v>
      </c>
      <c r="Q1404" s="10">
        <f t="shared" si="87"/>
        <v>42124.80336805556</v>
      </c>
      <c r="R1404">
        <f t="shared" si="85"/>
        <v>24.150442477876105</v>
      </c>
      <c r="S1404" t="s">
        <v>8325</v>
      </c>
      <c r="T1404" t="s">
        <v>8326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102.57499999999999</v>
      </c>
      <c r="P1405" s="10">
        <f t="shared" si="86"/>
        <v>41450.854571759257</v>
      </c>
      <c r="Q1405" s="10">
        <f t="shared" si="87"/>
        <v>41480.854571759257</v>
      </c>
      <c r="R1405">
        <f t="shared" si="85"/>
        <v>62.166666666666664</v>
      </c>
      <c r="S1405" t="s">
        <v>8325</v>
      </c>
      <c r="T1405" t="s">
        <v>8326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</v>
      </c>
      <c r="P1406" s="10">
        <f t="shared" si="86"/>
        <v>42032.30190972222</v>
      </c>
      <c r="Q1406" s="10">
        <f t="shared" si="87"/>
        <v>42057.30190972222</v>
      </c>
      <c r="R1406">
        <f t="shared" si="85"/>
        <v>48.2</v>
      </c>
      <c r="S1406" t="s">
        <v>8322</v>
      </c>
      <c r="T1406" t="s">
        <v>8341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0.42</v>
      </c>
      <c r="P1407" s="10">
        <f t="shared" si="86"/>
        <v>41941.472233796296</v>
      </c>
      <c r="Q1407" s="10">
        <f t="shared" si="87"/>
        <v>41971.51390046296</v>
      </c>
      <c r="R1407">
        <f t="shared" si="85"/>
        <v>6.1764705882352944</v>
      </c>
      <c r="S1407" t="s">
        <v>8322</v>
      </c>
      <c r="T1407" t="s">
        <v>8341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0.125</v>
      </c>
      <c r="P1408" s="10">
        <f t="shared" si="86"/>
        <v>42297.224618055552</v>
      </c>
      <c r="Q1408" s="10">
        <f t="shared" si="87"/>
        <v>42350.208333333336</v>
      </c>
      <c r="R1408">
        <f t="shared" si="85"/>
        <v>5</v>
      </c>
      <c r="S1408" t="s">
        <v>8322</v>
      </c>
      <c r="T1408" t="s">
        <v>8341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0.5</v>
      </c>
      <c r="P1409" s="10">
        <f t="shared" si="86"/>
        <v>41838.32844907407</v>
      </c>
      <c r="Q1409" s="10">
        <f t="shared" si="87"/>
        <v>41863.32844907407</v>
      </c>
      <c r="R1409">
        <f t="shared" si="85"/>
        <v>7.5</v>
      </c>
      <c r="S1409" t="s">
        <v>8322</v>
      </c>
      <c r="T1409" t="s">
        <v>8341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ref="O1410:O1473" si="88">(E1410/D1410)*100</f>
        <v>7.1999999999999993</v>
      </c>
      <c r="P1410" s="10">
        <f t="shared" si="86"/>
        <v>42291.663842592585</v>
      </c>
      <c r="Q1410" s="10">
        <f t="shared" si="87"/>
        <v>42321.705509259256</v>
      </c>
      <c r="R1410">
        <f t="shared" ref="R1410:R1473" si="89">E1410/L1410</f>
        <v>12</v>
      </c>
      <c r="S1410" t="s">
        <v>8322</v>
      </c>
      <c r="T1410" t="s">
        <v>8341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si="88"/>
        <v>0</v>
      </c>
      <c r="P1411" s="10">
        <f t="shared" ref="P1411:P1474" si="90">(((J1411/60)/60)/24)+DATE(1970,1,1)+(-5/24)</f>
        <v>41944.925173611111</v>
      </c>
      <c r="Q1411" s="10">
        <f t="shared" ref="Q1411:Q1474" si="91">(((I1411/60)/60)/24)+DATE(1970,1,1)+(-5/24)</f>
        <v>42004.966840277775</v>
      </c>
      <c r="R1411" t="e">
        <f t="shared" si="89"/>
        <v>#DIV/0!</v>
      </c>
      <c r="S1411" t="s">
        <v>8322</v>
      </c>
      <c r="T1411" t="s">
        <v>8341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1.6666666666666666E-2</v>
      </c>
      <c r="P1412" s="10">
        <f t="shared" si="90"/>
        <v>42479.110185185178</v>
      </c>
      <c r="Q1412" s="10">
        <f t="shared" si="91"/>
        <v>42524.110185185178</v>
      </c>
      <c r="R1412">
        <f t="shared" si="89"/>
        <v>1</v>
      </c>
      <c r="S1412" t="s">
        <v>8322</v>
      </c>
      <c r="T1412" t="s">
        <v>8341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0.23333333333333336</v>
      </c>
      <c r="P1413" s="10">
        <f t="shared" si="90"/>
        <v>42012.850694444445</v>
      </c>
      <c r="Q1413" s="10">
        <f t="shared" si="91"/>
        <v>42040.850694444445</v>
      </c>
      <c r="R1413">
        <f t="shared" si="89"/>
        <v>2.3333333333333335</v>
      </c>
      <c r="S1413" t="s">
        <v>8322</v>
      </c>
      <c r="T1413" t="s">
        <v>8341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4.5714285714285712</v>
      </c>
      <c r="P1414" s="10">
        <f t="shared" si="90"/>
        <v>41946.855312499996</v>
      </c>
      <c r="Q1414" s="10">
        <f t="shared" si="91"/>
        <v>41976.855312499996</v>
      </c>
      <c r="R1414">
        <f t="shared" si="89"/>
        <v>24.615384615384617</v>
      </c>
      <c r="S1414" t="s">
        <v>8322</v>
      </c>
      <c r="T1414" t="s">
        <v>8341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5</v>
      </c>
      <c r="P1415" s="10">
        <f t="shared" si="90"/>
        <v>42360.228819444441</v>
      </c>
      <c r="Q1415" s="10">
        <f t="shared" si="91"/>
        <v>42420.228819444441</v>
      </c>
      <c r="R1415">
        <f t="shared" si="89"/>
        <v>100</v>
      </c>
      <c r="S1415" t="s">
        <v>8322</v>
      </c>
      <c r="T1415" t="s">
        <v>8341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0.2</v>
      </c>
      <c r="P1416" s="10">
        <f t="shared" si="90"/>
        <v>42708.044756944444</v>
      </c>
      <c r="Q1416" s="10">
        <f t="shared" si="91"/>
        <v>42738.044756944444</v>
      </c>
      <c r="R1416">
        <f t="shared" si="89"/>
        <v>1</v>
      </c>
      <c r="S1416" t="s">
        <v>8322</v>
      </c>
      <c r="T1416" t="s">
        <v>8341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18.181818181818183</v>
      </c>
      <c r="P1417" s="10">
        <f t="shared" si="90"/>
        <v>42192.467488425922</v>
      </c>
      <c r="Q1417" s="10">
        <f t="shared" si="91"/>
        <v>42232.467488425922</v>
      </c>
      <c r="R1417">
        <f t="shared" si="89"/>
        <v>88.888888888888886</v>
      </c>
      <c r="S1417" t="s">
        <v>8322</v>
      </c>
      <c r="T1417" t="s">
        <v>8341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10">
        <f t="shared" si="90"/>
        <v>42299.717812499999</v>
      </c>
      <c r="Q1418" s="10">
        <f t="shared" si="91"/>
        <v>42329.759479166663</v>
      </c>
      <c r="R1418" t="e">
        <f t="shared" si="89"/>
        <v>#DIV/0!</v>
      </c>
      <c r="S1418" t="s">
        <v>8322</v>
      </c>
      <c r="T1418" t="s">
        <v>8341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</v>
      </c>
      <c r="P1419" s="10">
        <f t="shared" si="90"/>
        <v>42231.941828703704</v>
      </c>
      <c r="Q1419" s="10">
        <f t="shared" si="91"/>
        <v>42262.257638888892</v>
      </c>
      <c r="R1419">
        <f t="shared" si="89"/>
        <v>27.5</v>
      </c>
      <c r="S1419" t="s">
        <v>8322</v>
      </c>
      <c r="T1419" t="s">
        <v>8341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0.2</v>
      </c>
      <c r="P1420" s="10">
        <f t="shared" si="90"/>
        <v>42395.248078703698</v>
      </c>
      <c r="Q1420" s="10">
        <f t="shared" si="91"/>
        <v>42425.248078703698</v>
      </c>
      <c r="R1420">
        <f t="shared" si="89"/>
        <v>6</v>
      </c>
      <c r="S1420" t="s">
        <v>8322</v>
      </c>
      <c r="T1420" t="s">
        <v>8341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7.0634920634920633</v>
      </c>
      <c r="P1421" s="10">
        <f t="shared" si="90"/>
        <v>42622.24790509259</v>
      </c>
      <c r="Q1421" s="10">
        <f t="shared" si="91"/>
        <v>42652.24790509259</v>
      </c>
      <c r="R1421">
        <f t="shared" si="89"/>
        <v>44.5</v>
      </c>
      <c r="S1421" t="s">
        <v>8322</v>
      </c>
      <c r="T1421" t="s">
        <v>8341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</v>
      </c>
      <c r="P1422" s="10">
        <f t="shared" si="90"/>
        <v>42524.459328703706</v>
      </c>
      <c r="Q1422" s="10">
        <f t="shared" si="91"/>
        <v>42549.459328703706</v>
      </c>
      <c r="R1422">
        <f t="shared" si="89"/>
        <v>1</v>
      </c>
      <c r="S1422" t="s">
        <v>8322</v>
      </c>
      <c r="T1422" t="s">
        <v>8341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0.1</v>
      </c>
      <c r="P1423" s="10">
        <f t="shared" si="90"/>
        <v>42013.707280092589</v>
      </c>
      <c r="Q1423" s="10">
        <f t="shared" si="91"/>
        <v>42043.707280092589</v>
      </c>
      <c r="R1423">
        <f t="shared" si="89"/>
        <v>100</v>
      </c>
      <c r="S1423" t="s">
        <v>8322</v>
      </c>
      <c r="T1423" t="s">
        <v>8341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0.104</v>
      </c>
      <c r="P1424" s="10">
        <f t="shared" si="90"/>
        <v>42604.031296296293</v>
      </c>
      <c r="Q1424" s="10">
        <f t="shared" si="91"/>
        <v>42634.031296296293</v>
      </c>
      <c r="R1424">
        <f t="shared" si="89"/>
        <v>13</v>
      </c>
      <c r="S1424" t="s">
        <v>8322</v>
      </c>
      <c r="T1424" t="s">
        <v>8341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0.33333333333333337</v>
      </c>
      <c r="P1425" s="10">
        <f t="shared" si="90"/>
        <v>42340.151979166665</v>
      </c>
      <c r="Q1425" s="10">
        <f t="shared" si="91"/>
        <v>42370.151979166665</v>
      </c>
      <c r="R1425">
        <f t="shared" si="89"/>
        <v>100</v>
      </c>
      <c r="S1425" t="s">
        <v>8322</v>
      </c>
      <c r="T1425" t="s">
        <v>8341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20.36</v>
      </c>
      <c r="P1426" s="10">
        <f t="shared" si="90"/>
        <v>42676.509282407402</v>
      </c>
      <c r="Q1426" s="10">
        <f t="shared" si="91"/>
        <v>42689.550949074073</v>
      </c>
      <c r="R1426">
        <f t="shared" si="89"/>
        <v>109.07142857142857</v>
      </c>
      <c r="S1426" t="s">
        <v>8322</v>
      </c>
      <c r="T1426" t="s">
        <v>8341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10">
        <f t="shared" si="90"/>
        <v>42092.923136574071</v>
      </c>
      <c r="Q1427" s="10">
        <f t="shared" si="91"/>
        <v>42122.923136574071</v>
      </c>
      <c r="R1427" t="e">
        <f t="shared" si="89"/>
        <v>#DIV/0!</v>
      </c>
      <c r="S1427" t="s">
        <v>8322</v>
      </c>
      <c r="T1427" t="s">
        <v>8341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10">
        <f t="shared" si="90"/>
        <v>42180.181944444441</v>
      </c>
      <c r="Q1428" s="10">
        <f t="shared" si="91"/>
        <v>42240.181944444441</v>
      </c>
      <c r="R1428" t="e">
        <f t="shared" si="89"/>
        <v>#DIV/0!</v>
      </c>
      <c r="S1428" t="s">
        <v>8322</v>
      </c>
      <c r="T1428" t="s">
        <v>8341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8.3800000000000008</v>
      </c>
      <c r="P1429" s="10">
        <f t="shared" si="90"/>
        <v>42601.643344907403</v>
      </c>
      <c r="Q1429" s="10">
        <f t="shared" si="91"/>
        <v>42631.643344907403</v>
      </c>
      <c r="R1429">
        <f t="shared" si="89"/>
        <v>104.75</v>
      </c>
      <c r="S1429" t="s">
        <v>8322</v>
      </c>
      <c r="T1429" t="s">
        <v>8341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4.5</v>
      </c>
      <c r="P1430" s="10">
        <f t="shared" si="90"/>
        <v>42432.171493055554</v>
      </c>
      <c r="Q1430" s="10">
        <f t="shared" si="91"/>
        <v>42462.129826388882</v>
      </c>
      <c r="R1430">
        <f t="shared" si="89"/>
        <v>15</v>
      </c>
      <c r="S1430" t="s">
        <v>8322</v>
      </c>
      <c r="T1430" t="s">
        <v>8341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10">
        <f t="shared" si="90"/>
        <v>42073.852337962955</v>
      </c>
      <c r="Q1431" s="10">
        <f t="shared" si="91"/>
        <v>42103.852337962955</v>
      </c>
      <c r="R1431" t="e">
        <f t="shared" si="89"/>
        <v>#DIV/0!</v>
      </c>
      <c r="S1431" t="s">
        <v>8322</v>
      </c>
      <c r="T1431" t="s">
        <v>8341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</v>
      </c>
      <c r="P1432" s="10">
        <f t="shared" si="90"/>
        <v>41961.605185185181</v>
      </c>
      <c r="Q1432" s="10">
        <f t="shared" si="91"/>
        <v>41992.605185185181</v>
      </c>
      <c r="R1432">
        <f t="shared" si="89"/>
        <v>80.599999999999994</v>
      </c>
      <c r="S1432" t="s">
        <v>8322</v>
      </c>
      <c r="T1432" t="s">
        <v>8341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31.94705882352941</v>
      </c>
      <c r="P1433" s="10">
        <f t="shared" si="90"/>
        <v>42304.002499999995</v>
      </c>
      <c r="Q1433" s="10">
        <f t="shared" si="91"/>
        <v>42334.044166666667</v>
      </c>
      <c r="R1433">
        <f t="shared" si="89"/>
        <v>115.55319148936171</v>
      </c>
      <c r="S1433" t="s">
        <v>8322</v>
      </c>
      <c r="T1433" t="s">
        <v>8341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10">
        <f t="shared" si="90"/>
        <v>42175.572083333333</v>
      </c>
      <c r="Q1434" s="10">
        <f t="shared" si="91"/>
        <v>42205.572083333333</v>
      </c>
      <c r="R1434" t="e">
        <f t="shared" si="89"/>
        <v>#DIV/0!</v>
      </c>
      <c r="S1434" t="s">
        <v>8322</v>
      </c>
      <c r="T1434" t="s">
        <v>8341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6.708333333333333</v>
      </c>
      <c r="P1435" s="10">
        <f t="shared" si="90"/>
        <v>42673.417534722219</v>
      </c>
      <c r="Q1435" s="10">
        <f t="shared" si="91"/>
        <v>42714.249999999993</v>
      </c>
      <c r="R1435">
        <f t="shared" si="89"/>
        <v>80.5</v>
      </c>
      <c r="S1435" t="s">
        <v>8322</v>
      </c>
      <c r="T1435" t="s">
        <v>8341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9.9878048780487809</v>
      </c>
      <c r="P1436" s="10">
        <f t="shared" si="90"/>
        <v>42142.558773148143</v>
      </c>
      <c r="Q1436" s="10">
        <f t="shared" si="91"/>
        <v>42163.416666666664</v>
      </c>
      <c r="R1436">
        <f t="shared" si="89"/>
        <v>744.5454545454545</v>
      </c>
      <c r="S1436" t="s">
        <v>8322</v>
      </c>
      <c r="T1436" t="s">
        <v>8341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0.1</v>
      </c>
      <c r="P1437" s="10">
        <f t="shared" si="90"/>
        <v>42258.57199074074</v>
      </c>
      <c r="Q1437" s="10">
        <f t="shared" si="91"/>
        <v>42288.57199074074</v>
      </c>
      <c r="R1437">
        <f t="shared" si="89"/>
        <v>7.5</v>
      </c>
      <c r="S1437" t="s">
        <v>8322</v>
      </c>
      <c r="T1437" t="s">
        <v>8341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0.77</v>
      </c>
      <c r="P1438" s="10">
        <f t="shared" si="90"/>
        <v>42391.141863425924</v>
      </c>
      <c r="Q1438" s="10">
        <f t="shared" si="91"/>
        <v>42421.141863425924</v>
      </c>
      <c r="R1438">
        <f t="shared" si="89"/>
        <v>38.5</v>
      </c>
      <c r="S1438" t="s">
        <v>8322</v>
      </c>
      <c r="T1438" t="s">
        <v>8341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26.900000000000002</v>
      </c>
      <c r="P1439" s="10">
        <f t="shared" si="90"/>
        <v>41796.32336805555</v>
      </c>
      <c r="Q1439" s="10">
        <f t="shared" si="91"/>
        <v>41832.999305555553</v>
      </c>
      <c r="R1439">
        <f t="shared" si="89"/>
        <v>36.68181818181818</v>
      </c>
      <c r="S1439" t="s">
        <v>8322</v>
      </c>
      <c r="T1439" t="s">
        <v>8341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3</v>
      </c>
      <c r="P1440" s="10">
        <f t="shared" si="90"/>
        <v>42457.663182870368</v>
      </c>
      <c r="Q1440" s="10">
        <f t="shared" si="91"/>
        <v>42487.371527777774</v>
      </c>
      <c r="R1440">
        <f t="shared" si="89"/>
        <v>75</v>
      </c>
      <c r="S1440" t="s">
        <v>8322</v>
      </c>
      <c r="T1440" t="s">
        <v>8341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</v>
      </c>
      <c r="P1441" s="10">
        <f t="shared" si="90"/>
        <v>42040.621539351843</v>
      </c>
      <c r="Q1441" s="10">
        <f t="shared" si="91"/>
        <v>42070.621539351843</v>
      </c>
      <c r="R1441">
        <f t="shared" si="89"/>
        <v>30</v>
      </c>
      <c r="S1441" t="s">
        <v>8322</v>
      </c>
      <c r="T1441" t="s">
        <v>8341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7.6923076923076927E-3</v>
      </c>
      <c r="P1442" s="10">
        <f t="shared" si="90"/>
        <v>42486.540081018517</v>
      </c>
      <c r="Q1442" s="10">
        <f t="shared" si="91"/>
        <v>42516.540081018517</v>
      </c>
      <c r="R1442">
        <f t="shared" si="89"/>
        <v>1</v>
      </c>
      <c r="S1442" t="s">
        <v>8322</v>
      </c>
      <c r="T1442" t="s">
        <v>8341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</v>
      </c>
      <c r="P1443" s="10">
        <f t="shared" si="90"/>
        <v>42198.557511574072</v>
      </c>
      <c r="Q1443" s="10">
        <f t="shared" si="91"/>
        <v>42258.557511574072</v>
      </c>
      <c r="R1443">
        <f t="shared" si="89"/>
        <v>673.33333333333337</v>
      </c>
      <c r="S1443" t="s">
        <v>8322</v>
      </c>
      <c r="T1443" t="s">
        <v>8341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10">
        <f t="shared" si="90"/>
        <v>42485.437013888884</v>
      </c>
      <c r="Q1444" s="10">
        <f t="shared" si="91"/>
        <v>42515.437013888884</v>
      </c>
      <c r="R1444" t="e">
        <f t="shared" si="89"/>
        <v>#DIV/0!</v>
      </c>
      <c r="S1444" t="s">
        <v>8322</v>
      </c>
      <c r="T1444" t="s">
        <v>8341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10">
        <f t="shared" si="90"/>
        <v>42707.71769675926</v>
      </c>
      <c r="Q1445" s="10">
        <f t="shared" si="91"/>
        <v>42737.71769675926</v>
      </c>
      <c r="R1445" t="e">
        <f t="shared" si="89"/>
        <v>#DIV/0!</v>
      </c>
      <c r="S1445" t="s">
        <v>8322</v>
      </c>
      <c r="T1445" t="s">
        <v>8341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10">
        <f t="shared" si="90"/>
        <v>42199.665069444447</v>
      </c>
      <c r="Q1446" s="10">
        <f t="shared" si="91"/>
        <v>42259.665069444447</v>
      </c>
      <c r="R1446" t="e">
        <f t="shared" si="89"/>
        <v>#DIV/0!</v>
      </c>
      <c r="S1446" t="s">
        <v>8322</v>
      </c>
      <c r="T1446" t="s">
        <v>8341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10">
        <f t="shared" si="90"/>
        <v>42139.333969907406</v>
      </c>
      <c r="Q1447" s="10">
        <f t="shared" si="91"/>
        <v>42169.333969907406</v>
      </c>
      <c r="R1447" t="e">
        <f t="shared" si="89"/>
        <v>#DIV/0!</v>
      </c>
      <c r="S1447" t="s">
        <v>8322</v>
      </c>
      <c r="T1447" t="s">
        <v>8341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10">
        <f t="shared" si="90"/>
        <v>42461.239328703705</v>
      </c>
      <c r="Q1448" s="10">
        <f t="shared" si="91"/>
        <v>42481.239328703705</v>
      </c>
      <c r="R1448" t="e">
        <f t="shared" si="89"/>
        <v>#DIV/0!</v>
      </c>
      <c r="S1448" t="s">
        <v>8322</v>
      </c>
      <c r="T1448" t="s">
        <v>8341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1.4999999999999999E-2</v>
      </c>
      <c r="P1449" s="10">
        <f t="shared" si="90"/>
        <v>42529.52238425926</v>
      </c>
      <c r="Q1449" s="10">
        <f t="shared" si="91"/>
        <v>42559.52238425926</v>
      </c>
      <c r="R1449">
        <f t="shared" si="89"/>
        <v>25</v>
      </c>
      <c r="S1449" t="s">
        <v>8322</v>
      </c>
      <c r="T1449" t="s">
        <v>8341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10">
        <f t="shared" si="90"/>
        <v>42115.728217592587</v>
      </c>
      <c r="Q1450" s="10">
        <f t="shared" si="91"/>
        <v>42146.017361111109</v>
      </c>
      <c r="R1450" t="e">
        <f t="shared" si="89"/>
        <v>#DIV/0!</v>
      </c>
      <c r="S1450" t="s">
        <v>8322</v>
      </c>
      <c r="T1450" t="s">
        <v>8341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10">
        <f t="shared" si="90"/>
        <v>42086.603067129625</v>
      </c>
      <c r="Q1451" s="10">
        <f t="shared" si="91"/>
        <v>42134.603067129625</v>
      </c>
      <c r="R1451" t="e">
        <f t="shared" si="89"/>
        <v>#DIV/0!</v>
      </c>
      <c r="S1451" t="s">
        <v>8322</v>
      </c>
      <c r="T1451" t="s">
        <v>8341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1E-3</v>
      </c>
      <c r="P1452" s="10">
        <f t="shared" si="90"/>
        <v>42389.962928240733</v>
      </c>
      <c r="Q1452" s="10">
        <f t="shared" si="91"/>
        <v>42419.962928240733</v>
      </c>
      <c r="R1452">
        <f t="shared" si="89"/>
        <v>1</v>
      </c>
      <c r="S1452" t="s">
        <v>8322</v>
      </c>
      <c r="T1452" t="s">
        <v>8341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1.0554089709762533E-2</v>
      </c>
      <c r="P1453" s="10">
        <f t="shared" si="90"/>
        <v>41931.75068287037</v>
      </c>
      <c r="Q1453" s="10">
        <f t="shared" si="91"/>
        <v>41961.792349537034</v>
      </c>
      <c r="R1453">
        <f t="shared" si="89"/>
        <v>1</v>
      </c>
      <c r="S1453" t="s">
        <v>8322</v>
      </c>
      <c r="T1453" t="s">
        <v>8341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10">
        <f t="shared" si="90"/>
        <v>41818.494942129626</v>
      </c>
      <c r="Q1454" s="10">
        <f t="shared" si="91"/>
        <v>41848.494942129626</v>
      </c>
      <c r="R1454" t="e">
        <f t="shared" si="89"/>
        <v>#DIV/0!</v>
      </c>
      <c r="S1454" t="s">
        <v>8322</v>
      </c>
      <c r="T1454" t="s">
        <v>8341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10">
        <f t="shared" si="90"/>
        <v>42795.487812499996</v>
      </c>
      <c r="Q1455" s="10">
        <f t="shared" si="91"/>
        <v>42840.446145833332</v>
      </c>
      <c r="R1455" t="e">
        <f t="shared" si="89"/>
        <v>#DIV/0!</v>
      </c>
      <c r="S1455" t="s">
        <v>8322</v>
      </c>
      <c r="T1455" t="s">
        <v>8341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0.85714285714285721</v>
      </c>
      <c r="P1456" s="10">
        <f t="shared" si="90"/>
        <v>42463.658333333333</v>
      </c>
      <c r="Q1456" s="10">
        <f t="shared" si="91"/>
        <v>42484.707638888889</v>
      </c>
      <c r="R1456">
        <f t="shared" si="89"/>
        <v>15</v>
      </c>
      <c r="S1456" t="s">
        <v>8322</v>
      </c>
      <c r="T1456" t="s">
        <v>8341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10.5</v>
      </c>
      <c r="P1457" s="10">
        <f t="shared" si="90"/>
        <v>41832.46435185185</v>
      </c>
      <c r="Q1457" s="10">
        <f t="shared" si="91"/>
        <v>41887.360416666663</v>
      </c>
      <c r="R1457">
        <f t="shared" si="89"/>
        <v>225</v>
      </c>
      <c r="S1457" t="s">
        <v>8322</v>
      </c>
      <c r="T1457" t="s">
        <v>8341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2.9000000000000004</v>
      </c>
      <c r="P1458" s="10">
        <f t="shared" si="90"/>
        <v>42708.460243055553</v>
      </c>
      <c r="Q1458" s="10">
        <f t="shared" si="91"/>
        <v>42738.460243055553</v>
      </c>
      <c r="R1458">
        <f t="shared" si="89"/>
        <v>48.333333333333336</v>
      </c>
      <c r="S1458" t="s">
        <v>8322</v>
      </c>
      <c r="T1458" t="s">
        <v>8341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10">
        <f t="shared" si="90"/>
        <v>42289.688009259255</v>
      </c>
      <c r="Q1459" s="10">
        <f t="shared" si="91"/>
        <v>42319.729675925926</v>
      </c>
      <c r="R1459" t="e">
        <f t="shared" si="89"/>
        <v>#DIV/0!</v>
      </c>
      <c r="S1459" t="s">
        <v>8322</v>
      </c>
      <c r="T1459" t="s">
        <v>8341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10">
        <f t="shared" si="90"/>
        <v>41831.49722222222</v>
      </c>
      <c r="Q1460" s="10">
        <f t="shared" si="91"/>
        <v>41861.958333333328</v>
      </c>
      <c r="R1460" t="e">
        <f t="shared" si="89"/>
        <v>#DIV/0!</v>
      </c>
      <c r="S1460" t="s">
        <v>8322</v>
      </c>
      <c r="T1460" t="s">
        <v>8341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10">
        <f t="shared" si="90"/>
        <v>42311.996481481481</v>
      </c>
      <c r="Q1461" s="10">
        <f t="shared" si="91"/>
        <v>42340.517361111109</v>
      </c>
      <c r="R1461" t="e">
        <f t="shared" si="89"/>
        <v>#DIV/0!</v>
      </c>
      <c r="S1461" t="s">
        <v>8322</v>
      </c>
      <c r="T1461" t="s">
        <v>8341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10">
        <f t="shared" si="90"/>
        <v>41915.688634259255</v>
      </c>
      <c r="Q1462" s="10">
        <f t="shared" si="91"/>
        <v>41973.781249999993</v>
      </c>
      <c r="R1462" t="e">
        <f t="shared" si="89"/>
        <v>#DIV/0!</v>
      </c>
      <c r="S1462" t="s">
        <v>8322</v>
      </c>
      <c r="T1462" t="s">
        <v>8341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101.24459999999999</v>
      </c>
      <c r="P1463" s="10">
        <f t="shared" si="90"/>
        <v>41899.436967592592</v>
      </c>
      <c r="Q1463" s="10">
        <f t="shared" si="91"/>
        <v>41932.791666666664</v>
      </c>
      <c r="R1463">
        <f t="shared" si="89"/>
        <v>44.66673529411765</v>
      </c>
      <c r="S1463" t="s">
        <v>8322</v>
      </c>
      <c r="T1463" t="s">
        <v>8342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108.5175</v>
      </c>
      <c r="P1464" s="10">
        <f t="shared" si="90"/>
        <v>41344.454525462963</v>
      </c>
      <c r="Q1464" s="10">
        <f t="shared" si="91"/>
        <v>41374.454525462963</v>
      </c>
      <c r="R1464">
        <f t="shared" si="89"/>
        <v>28.937999999999999</v>
      </c>
      <c r="S1464" t="s">
        <v>8322</v>
      </c>
      <c r="T1464" t="s">
        <v>8342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147.66666666666666</v>
      </c>
      <c r="P1465" s="10">
        <f t="shared" si="90"/>
        <v>41326.702986111108</v>
      </c>
      <c r="Q1465" s="10">
        <f t="shared" si="91"/>
        <v>41371.661319444444</v>
      </c>
      <c r="R1465">
        <f t="shared" si="89"/>
        <v>35.44</v>
      </c>
      <c r="S1465" t="s">
        <v>8322</v>
      </c>
      <c r="T1465" t="s">
        <v>8342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163.19999999999999</v>
      </c>
      <c r="P1466" s="10">
        <f t="shared" si="90"/>
        <v>41291.453217592592</v>
      </c>
      <c r="Q1466" s="10">
        <f t="shared" si="91"/>
        <v>41321.453217592592</v>
      </c>
      <c r="R1466">
        <f t="shared" si="89"/>
        <v>34.871794871794869</v>
      </c>
      <c r="S1466" t="s">
        <v>8322</v>
      </c>
      <c r="T1466" t="s">
        <v>8342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456.41449999999998</v>
      </c>
      <c r="P1467" s="10">
        <f t="shared" si="90"/>
        <v>40959.526064814811</v>
      </c>
      <c r="Q1467" s="10">
        <f t="shared" si="91"/>
        <v>40989.916666666664</v>
      </c>
      <c r="R1467">
        <f t="shared" si="89"/>
        <v>52.622732513451197</v>
      </c>
      <c r="S1467" t="s">
        <v>8322</v>
      </c>
      <c r="T1467" t="s">
        <v>8342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107.87731249999999</v>
      </c>
      <c r="P1468" s="10">
        <f t="shared" si="90"/>
        <v>42339.963726851849</v>
      </c>
      <c r="Q1468" s="10">
        <f t="shared" si="91"/>
        <v>42380.999999999993</v>
      </c>
      <c r="R1468">
        <f t="shared" si="89"/>
        <v>69.598266129032254</v>
      </c>
      <c r="S1468" t="s">
        <v>8322</v>
      </c>
      <c r="T1468" t="s">
        <v>8342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115.08</v>
      </c>
      <c r="P1469" s="10">
        <f t="shared" si="90"/>
        <v>40933.593576388885</v>
      </c>
      <c r="Q1469" s="10">
        <f t="shared" si="91"/>
        <v>40993.55190972222</v>
      </c>
      <c r="R1469">
        <f t="shared" si="89"/>
        <v>76.72</v>
      </c>
      <c r="S1469" t="s">
        <v>8322</v>
      </c>
      <c r="T1469" t="s">
        <v>8342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102.36842105263158</v>
      </c>
      <c r="P1470" s="10">
        <f t="shared" si="90"/>
        <v>40645.806122685186</v>
      </c>
      <c r="Q1470" s="10">
        <f t="shared" si="91"/>
        <v>40705.806122685186</v>
      </c>
      <c r="R1470">
        <f t="shared" si="89"/>
        <v>33.191126279863482</v>
      </c>
      <c r="S1470" t="s">
        <v>8322</v>
      </c>
      <c r="T1470" t="s">
        <v>8342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108.42485875706214</v>
      </c>
      <c r="P1471" s="10">
        <f t="shared" si="90"/>
        <v>41290.390150462961</v>
      </c>
      <c r="Q1471" s="10">
        <f t="shared" si="91"/>
        <v>41320.390150462961</v>
      </c>
      <c r="R1471">
        <f t="shared" si="89"/>
        <v>149.46417445482865</v>
      </c>
      <c r="S1471" t="s">
        <v>8322</v>
      </c>
      <c r="T1471" t="s">
        <v>8342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125.13333333333334</v>
      </c>
      <c r="P1472" s="10">
        <f t="shared" si="90"/>
        <v>41250.618784722217</v>
      </c>
      <c r="Q1472" s="10">
        <f t="shared" si="91"/>
        <v>41271.618784722217</v>
      </c>
      <c r="R1472">
        <f t="shared" si="89"/>
        <v>23.172839506172838</v>
      </c>
      <c r="S1472" t="s">
        <v>8322</v>
      </c>
      <c r="T1472" t="s">
        <v>8342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103.840625</v>
      </c>
      <c r="P1473" s="10">
        <f t="shared" si="90"/>
        <v>42073.749236111107</v>
      </c>
      <c r="Q1473" s="10">
        <f t="shared" si="91"/>
        <v>42103.749236111107</v>
      </c>
      <c r="R1473">
        <f t="shared" si="89"/>
        <v>96.877551020408163</v>
      </c>
      <c r="S1473" t="s">
        <v>8322</v>
      </c>
      <c r="T1473" t="s">
        <v>8342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ref="O1474:O1537" si="92">(E1474/D1474)*100</f>
        <v>138.70400000000001</v>
      </c>
      <c r="P1474" s="10">
        <f t="shared" si="90"/>
        <v>41533.33452546296</v>
      </c>
      <c r="Q1474" s="10">
        <f t="shared" si="91"/>
        <v>41563.33452546296</v>
      </c>
      <c r="R1474">
        <f t="shared" ref="R1474:R1537" si="93">E1474/L1474</f>
        <v>103.20238095238095</v>
      </c>
      <c r="S1474" t="s">
        <v>8322</v>
      </c>
      <c r="T1474" t="s">
        <v>8342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si="92"/>
        <v>120.51600000000001</v>
      </c>
      <c r="P1475" s="10">
        <f t="shared" ref="P1475:P1538" si="94">(((J1475/60)/60)/24)+DATE(1970,1,1)+(-5/24)</f>
        <v>40939.771284722221</v>
      </c>
      <c r="Q1475" s="10">
        <f t="shared" ref="Q1475:Q1538" si="95">(((I1475/60)/60)/24)+DATE(1970,1,1)+(-5/24)</f>
        <v>40969.771284722221</v>
      </c>
      <c r="R1475">
        <f t="shared" si="93"/>
        <v>38.462553191489363</v>
      </c>
      <c r="S1475" t="s">
        <v>8322</v>
      </c>
      <c r="T1475" t="s">
        <v>8342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112.26666666666667</v>
      </c>
      <c r="P1476" s="10">
        <f t="shared" si="94"/>
        <v>41500.519583333327</v>
      </c>
      <c r="Q1476" s="10">
        <f t="shared" si="95"/>
        <v>41530.519583333327</v>
      </c>
      <c r="R1476">
        <f t="shared" si="93"/>
        <v>44.315789473684212</v>
      </c>
      <c r="S1476" t="s">
        <v>8322</v>
      </c>
      <c r="T1476" t="s">
        <v>8342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188.66966666666667</v>
      </c>
      <c r="P1477" s="10">
        <f t="shared" si="94"/>
        <v>41960.514618055553</v>
      </c>
      <c r="Q1477" s="10">
        <f t="shared" si="95"/>
        <v>41992.999305555553</v>
      </c>
      <c r="R1477">
        <f t="shared" si="93"/>
        <v>64.173356009070289</v>
      </c>
      <c r="S1477" t="s">
        <v>8322</v>
      </c>
      <c r="T1477" t="s">
        <v>8342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661.55466666666666</v>
      </c>
      <c r="P1478" s="10">
        <f t="shared" si="94"/>
        <v>40765.833587962959</v>
      </c>
      <c r="Q1478" s="10">
        <f t="shared" si="95"/>
        <v>40795.833587962959</v>
      </c>
      <c r="R1478">
        <f t="shared" si="93"/>
        <v>43.333275109170302</v>
      </c>
      <c r="S1478" t="s">
        <v>8322</v>
      </c>
      <c r="T1478" t="s">
        <v>8342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111.31</v>
      </c>
      <c r="P1479" s="10">
        <f t="shared" si="94"/>
        <v>40840.407453703701</v>
      </c>
      <c r="Q1479" s="10">
        <f t="shared" si="95"/>
        <v>40899.916666666664</v>
      </c>
      <c r="R1479">
        <f t="shared" si="93"/>
        <v>90.495934959349597</v>
      </c>
      <c r="S1479" t="s">
        <v>8322</v>
      </c>
      <c r="T1479" t="s">
        <v>8342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1181.6142199999999</v>
      </c>
      <c r="P1480" s="10">
        <f t="shared" si="94"/>
        <v>41394.663344907407</v>
      </c>
      <c r="Q1480" s="10">
        <f t="shared" si="95"/>
        <v>41408.663344907407</v>
      </c>
      <c r="R1480">
        <f t="shared" si="93"/>
        <v>29.187190495010373</v>
      </c>
      <c r="S1480" t="s">
        <v>8322</v>
      </c>
      <c r="T1480" t="s">
        <v>8342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137.375</v>
      </c>
      <c r="P1481" s="10">
        <f t="shared" si="94"/>
        <v>41754.536909722221</v>
      </c>
      <c r="Q1481" s="10">
        <f t="shared" si="95"/>
        <v>41768.957638888889</v>
      </c>
      <c r="R1481">
        <f t="shared" si="93"/>
        <v>30.95774647887324</v>
      </c>
      <c r="S1481" t="s">
        <v>8322</v>
      </c>
      <c r="T1481" t="s">
        <v>8342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117.04040000000001</v>
      </c>
      <c r="P1482" s="10">
        <f t="shared" si="94"/>
        <v>41464.725682870368</v>
      </c>
      <c r="Q1482" s="10">
        <f t="shared" si="95"/>
        <v>41481.5</v>
      </c>
      <c r="R1482">
        <f t="shared" si="93"/>
        <v>92.157795275590544</v>
      </c>
      <c r="S1482" t="s">
        <v>8322</v>
      </c>
      <c r="T1482" t="s">
        <v>8342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</v>
      </c>
      <c r="P1483" s="10">
        <f t="shared" si="94"/>
        <v>41550.714641203704</v>
      </c>
      <c r="Q1483" s="10">
        <f t="shared" si="95"/>
        <v>41580.714641203704</v>
      </c>
      <c r="R1483">
        <f t="shared" si="93"/>
        <v>17.5</v>
      </c>
      <c r="S1483" t="s">
        <v>8322</v>
      </c>
      <c r="T1483" t="s">
        <v>8324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0.1</v>
      </c>
      <c r="P1484" s="10">
        <f t="shared" si="94"/>
        <v>41136.649722222224</v>
      </c>
      <c r="Q1484" s="10">
        <f t="shared" si="95"/>
        <v>41159.118749999994</v>
      </c>
      <c r="R1484">
        <f t="shared" si="93"/>
        <v>5</v>
      </c>
      <c r="S1484" t="s">
        <v>8322</v>
      </c>
      <c r="T1484" t="s">
        <v>8324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0.7142857142857143</v>
      </c>
      <c r="P1485" s="10">
        <f t="shared" si="94"/>
        <v>42547.984664351847</v>
      </c>
      <c r="Q1485" s="10">
        <f t="shared" si="95"/>
        <v>42572.984664351847</v>
      </c>
      <c r="R1485">
        <f t="shared" si="93"/>
        <v>25</v>
      </c>
      <c r="S1485" t="s">
        <v>8322</v>
      </c>
      <c r="T1485" t="s">
        <v>8324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10">
        <f t="shared" si="94"/>
        <v>41052.992627314808</v>
      </c>
      <c r="Q1486" s="10">
        <f t="shared" si="95"/>
        <v>41111.410416666666</v>
      </c>
      <c r="R1486" t="e">
        <f t="shared" si="93"/>
        <v>#DIV/0!</v>
      </c>
      <c r="S1486" t="s">
        <v>8322</v>
      </c>
      <c r="T1486" t="s">
        <v>8324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2.2388059701492535</v>
      </c>
      <c r="P1487" s="10">
        <f t="shared" si="94"/>
        <v>42130.587650462963</v>
      </c>
      <c r="Q1487" s="10">
        <f t="shared" si="95"/>
        <v>42175.587650462963</v>
      </c>
      <c r="R1487">
        <f t="shared" si="93"/>
        <v>50</v>
      </c>
      <c r="S1487" t="s">
        <v>8322</v>
      </c>
      <c r="T1487" t="s">
        <v>8324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0.24</v>
      </c>
      <c r="P1488" s="10">
        <f t="shared" si="94"/>
        <v>42031.960196759253</v>
      </c>
      <c r="Q1488" s="10">
        <f t="shared" si="95"/>
        <v>42061.960196759253</v>
      </c>
      <c r="R1488">
        <f t="shared" si="93"/>
        <v>16</v>
      </c>
      <c r="S1488" t="s">
        <v>8322</v>
      </c>
      <c r="T1488" t="s">
        <v>8324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10">
        <f t="shared" si="94"/>
        <v>42554.709155092591</v>
      </c>
      <c r="Q1489" s="10">
        <f t="shared" si="95"/>
        <v>42584.709155092591</v>
      </c>
      <c r="R1489" t="e">
        <f t="shared" si="93"/>
        <v>#DIV/0!</v>
      </c>
      <c r="S1489" t="s">
        <v>8322</v>
      </c>
      <c r="T1489" t="s">
        <v>8324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</v>
      </c>
      <c r="P1490" s="10">
        <f t="shared" si="94"/>
        <v>41614.354861111111</v>
      </c>
      <c r="Q1490" s="10">
        <f t="shared" si="95"/>
        <v>41644.354861111111</v>
      </c>
      <c r="R1490">
        <f t="shared" si="93"/>
        <v>60</v>
      </c>
      <c r="S1490" t="s">
        <v>8322</v>
      </c>
      <c r="T1490" t="s">
        <v>8324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10">
        <f t="shared" si="94"/>
        <v>41198.403379629628</v>
      </c>
      <c r="Q1491" s="10">
        <f t="shared" si="95"/>
        <v>41228.445046296292</v>
      </c>
      <c r="R1491" t="e">
        <f t="shared" si="93"/>
        <v>#DIV/0!</v>
      </c>
      <c r="S1491" t="s">
        <v>8322</v>
      </c>
      <c r="T1491" t="s">
        <v>8324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30.862068965517242</v>
      </c>
      <c r="P1492" s="10">
        <f t="shared" si="94"/>
        <v>41520.352708333332</v>
      </c>
      <c r="Q1492" s="10">
        <f t="shared" si="95"/>
        <v>41549.352708333332</v>
      </c>
      <c r="R1492">
        <f t="shared" si="93"/>
        <v>47.10526315789474</v>
      </c>
      <c r="S1492" t="s">
        <v>8322</v>
      </c>
      <c r="T1492" t="s">
        <v>8324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8.3333333333333321</v>
      </c>
      <c r="P1493" s="10">
        <f t="shared" si="94"/>
        <v>41991.505127314813</v>
      </c>
      <c r="Q1493" s="10">
        <f t="shared" si="95"/>
        <v>42050.443055555552</v>
      </c>
      <c r="R1493">
        <f t="shared" si="93"/>
        <v>100</v>
      </c>
      <c r="S1493" t="s">
        <v>8322</v>
      </c>
      <c r="T1493" t="s">
        <v>8324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0.75</v>
      </c>
      <c r="P1494" s="10">
        <f t="shared" si="94"/>
        <v>40682.676458333335</v>
      </c>
      <c r="Q1494" s="10">
        <f t="shared" si="95"/>
        <v>40712.676458333335</v>
      </c>
      <c r="R1494">
        <f t="shared" si="93"/>
        <v>15</v>
      </c>
      <c r="S1494" t="s">
        <v>8322</v>
      </c>
      <c r="T1494" t="s">
        <v>8324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10">
        <f t="shared" si="94"/>
        <v>41411.658275462964</v>
      </c>
      <c r="Q1495" s="10">
        <f t="shared" si="95"/>
        <v>41441.658275462964</v>
      </c>
      <c r="R1495" t="e">
        <f t="shared" si="93"/>
        <v>#DIV/0!</v>
      </c>
      <c r="S1495" t="s">
        <v>8322</v>
      </c>
      <c r="T1495" t="s">
        <v>8324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8.9</v>
      </c>
      <c r="P1496" s="10">
        <f t="shared" si="94"/>
        <v>42067.514039351845</v>
      </c>
      <c r="Q1496" s="10">
        <f t="shared" si="95"/>
        <v>42097.443055555552</v>
      </c>
      <c r="R1496">
        <f t="shared" si="93"/>
        <v>40.454545454545453</v>
      </c>
      <c r="S1496" t="s">
        <v>8322</v>
      </c>
      <c r="T1496" t="s">
        <v>8324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10">
        <f t="shared" si="94"/>
        <v>40752.581377314811</v>
      </c>
      <c r="Q1497" s="10">
        <f t="shared" si="95"/>
        <v>40782.581377314811</v>
      </c>
      <c r="R1497" t="e">
        <f t="shared" si="93"/>
        <v>#DIV/0!</v>
      </c>
      <c r="S1497" t="s">
        <v>8322</v>
      </c>
      <c r="T1497" t="s">
        <v>8324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10">
        <f t="shared" si="94"/>
        <v>41838.266886574071</v>
      </c>
      <c r="Q1498" s="10">
        <f t="shared" si="95"/>
        <v>41898.266886574071</v>
      </c>
      <c r="R1498" t="e">
        <f t="shared" si="93"/>
        <v>#DIV/0!</v>
      </c>
      <c r="S1498" t="s">
        <v>8322</v>
      </c>
      <c r="T1498" t="s">
        <v>8324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6.6666666666666671E-3</v>
      </c>
      <c r="P1499" s="10">
        <f t="shared" si="94"/>
        <v>41444.434282407405</v>
      </c>
      <c r="Q1499" s="10">
        <f t="shared" si="95"/>
        <v>41486.613194444442</v>
      </c>
      <c r="R1499">
        <f t="shared" si="93"/>
        <v>1</v>
      </c>
      <c r="S1499" t="s">
        <v>8322</v>
      </c>
      <c r="T1499" t="s">
        <v>8324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</v>
      </c>
      <c r="P1500" s="10">
        <f t="shared" si="94"/>
        <v>41840.775208333333</v>
      </c>
      <c r="Q1500" s="10">
        <f t="shared" si="95"/>
        <v>41885.775208333333</v>
      </c>
      <c r="R1500">
        <f t="shared" si="93"/>
        <v>19</v>
      </c>
      <c r="S1500" t="s">
        <v>8322</v>
      </c>
      <c r="T1500" t="s">
        <v>8324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0.25</v>
      </c>
      <c r="P1501" s="10">
        <f t="shared" si="94"/>
        <v>42526.798993055556</v>
      </c>
      <c r="Q1501" s="10">
        <f t="shared" si="95"/>
        <v>42586.798993055556</v>
      </c>
      <c r="R1501">
        <f t="shared" si="93"/>
        <v>5</v>
      </c>
      <c r="S1501" t="s">
        <v>8322</v>
      </c>
      <c r="T1501" t="s">
        <v>8324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25.035714285714285</v>
      </c>
      <c r="P1502" s="10">
        <f t="shared" si="94"/>
        <v>41365.69626157407</v>
      </c>
      <c r="Q1502" s="10">
        <f t="shared" si="95"/>
        <v>41395.69626157407</v>
      </c>
      <c r="R1502">
        <f t="shared" si="93"/>
        <v>46.733333333333334</v>
      </c>
      <c r="S1502" t="s">
        <v>8322</v>
      </c>
      <c r="T1502" t="s">
        <v>8324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166.33076923076925</v>
      </c>
      <c r="P1503" s="10">
        <f t="shared" si="94"/>
        <v>42163.3752662037</v>
      </c>
      <c r="Q1503" s="10">
        <f t="shared" si="95"/>
        <v>42193.3752662037</v>
      </c>
      <c r="R1503">
        <f t="shared" si="93"/>
        <v>97.731073446327684</v>
      </c>
      <c r="S1503" t="s">
        <v>8338</v>
      </c>
      <c r="T1503" t="s">
        <v>8339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101.44545454545455</v>
      </c>
      <c r="P1504" s="10">
        <f t="shared" si="94"/>
        <v>42426.33425925926</v>
      </c>
      <c r="Q1504" s="10">
        <f t="shared" si="95"/>
        <v>42454.708333333336</v>
      </c>
      <c r="R1504">
        <f t="shared" si="93"/>
        <v>67.835866261398181</v>
      </c>
      <c r="S1504" t="s">
        <v>8338</v>
      </c>
      <c r="T1504" t="s">
        <v>8339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107.89146666666667</v>
      </c>
      <c r="P1505" s="10">
        <f t="shared" si="94"/>
        <v>42606.13890046296</v>
      </c>
      <c r="Q1505" s="10">
        <f t="shared" si="95"/>
        <v>42666.13890046296</v>
      </c>
      <c r="R1505">
        <f t="shared" si="93"/>
        <v>56.98492957746479</v>
      </c>
      <c r="S1505" t="s">
        <v>8338</v>
      </c>
      <c r="T1505" t="s">
        <v>8339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277.93846153846158</v>
      </c>
      <c r="P1506" s="10">
        <f t="shared" si="94"/>
        <v>41772.44935185185</v>
      </c>
      <c r="Q1506" s="10">
        <f t="shared" si="95"/>
        <v>41800.147916666661</v>
      </c>
      <c r="R1506">
        <f t="shared" si="93"/>
        <v>67.159851301115239</v>
      </c>
      <c r="S1506" t="s">
        <v>8338</v>
      </c>
      <c r="T1506" t="s">
        <v>8339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103.58125</v>
      </c>
      <c r="P1507" s="10">
        <f t="shared" si="94"/>
        <v>42414.234988425924</v>
      </c>
      <c r="Q1507" s="10">
        <f t="shared" si="95"/>
        <v>42451.625694444439</v>
      </c>
      <c r="R1507">
        <f t="shared" si="93"/>
        <v>48.037681159420288</v>
      </c>
      <c r="S1507" t="s">
        <v>8338</v>
      </c>
      <c r="T1507" t="s">
        <v>8339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111.4</v>
      </c>
      <c r="P1508" s="10">
        <f t="shared" si="94"/>
        <v>41814.577592592592</v>
      </c>
      <c r="Q1508" s="10">
        <f t="shared" si="95"/>
        <v>41844.577592592592</v>
      </c>
      <c r="R1508">
        <f t="shared" si="93"/>
        <v>38.860465116279073</v>
      </c>
      <c r="S1508" t="s">
        <v>8338</v>
      </c>
      <c r="T1508" t="s">
        <v>8339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215</v>
      </c>
      <c r="P1509" s="10">
        <f t="shared" si="94"/>
        <v>40254.242002314815</v>
      </c>
      <c r="Q1509" s="10">
        <f t="shared" si="95"/>
        <v>40313.131944444445</v>
      </c>
      <c r="R1509">
        <f t="shared" si="93"/>
        <v>78.181818181818187</v>
      </c>
      <c r="S1509" t="s">
        <v>8338</v>
      </c>
      <c r="T1509" t="s">
        <v>8339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110.76216216216217</v>
      </c>
      <c r="P1510" s="10">
        <f t="shared" si="94"/>
        <v>41786.406030092592</v>
      </c>
      <c r="Q1510" s="10">
        <f t="shared" si="95"/>
        <v>41817.406030092592</v>
      </c>
      <c r="R1510">
        <f t="shared" si="93"/>
        <v>97.113744075829388</v>
      </c>
      <c r="S1510" t="s">
        <v>8338</v>
      </c>
      <c r="T1510" t="s">
        <v>8339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123.64125714285714</v>
      </c>
      <c r="P1511" s="10">
        <f t="shared" si="94"/>
        <v>42751.325057870366</v>
      </c>
      <c r="Q1511" s="10">
        <f t="shared" si="95"/>
        <v>42780.749305555553</v>
      </c>
      <c r="R1511">
        <f t="shared" si="93"/>
        <v>110.39397959183674</v>
      </c>
      <c r="S1511" t="s">
        <v>8338</v>
      </c>
      <c r="T1511" t="s">
        <v>8339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101.03500000000001</v>
      </c>
      <c r="P1512" s="10">
        <f t="shared" si="94"/>
        <v>41809.176828703698</v>
      </c>
      <c r="Q1512" s="10">
        <f t="shared" si="95"/>
        <v>41839.176828703698</v>
      </c>
      <c r="R1512">
        <f t="shared" si="93"/>
        <v>39.91506172839506</v>
      </c>
      <c r="S1512" t="s">
        <v>8338</v>
      </c>
      <c r="T1512" t="s">
        <v>8339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111.79285714285714</v>
      </c>
      <c r="P1513" s="10">
        <f t="shared" si="94"/>
        <v>42296.375046296293</v>
      </c>
      <c r="Q1513" s="10">
        <f t="shared" si="95"/>
        <v>42326.416712962957</v>
      </c>
      <c r="R1513">
        <f t="shared" si="93"/>
        <v>75.975728155339809</v>
      </c>
      <c r="S1513" t="s">
        <v>8338</v>
      </c>
      <c r="T1513" t="s">
        <v>8339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558.7714285714286</v>
      </c>
      <c r="P1514" s="10">
        <f t="shared" si="94"/>
        <v>42741.476145833331</v>
      </c>
      <c r="Q1514" s="10">
        <f t="shared" si="95"/>
        <v>42771.476145833331</v>
      </c>
      <c r="R1514">
        <f t="shared" si="93"/>
        <v>58.379104477611939</v>
      </c>
      <c r="S1514" t="s">
        <v>8338</v>
      </c>
      <c r="T1514" t="s">
        <v>8339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150.01875000000001</v>
      </c>
      <c r="P1515" s="10">
        <f t="shared" si="94"/>
        <v>41806.42900462963</v>
      </c>
      <c r="Q1515" s="10">
        <f t="shared" si="95"/>
        <v>41836.42900462963</v>
      </c>
      <c r="R1515">
        <f t="shared" si="93"/>
        <v>55.82093023255814</v>
      </c>
      <c r="S1515" t="s">
        <v>8338</v>
      </c>
      <c r="T1515" t="s">
        <v>8339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106.476</v>
      </c>
      <c r="P1516" s="10">
        <f t="shared" si="94"/>
        <v>42234.389351851853</v>
      </c>
      <c r="Q1516" s="10">
        <f t="shared" si="95"/>
        <v>42274.389351851853</v>
      </c>
      <c r="R1516">
        <f t="shared" si="93"/>
        <v>151.24431818181819</v>
      </c>
      <c r="S1516" t="s">
        <v>8338</v>
      </c>
      <c r="T1516" t="s">
        <v>8339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157.18899999999999</v>
      </c>
      <c r="P1517" s="10">
        <f t="shared" si="94"/>
        <v>42415.04510416666</v>
      </c>
      <c r="Q1517" s="10">
        <f t="shared" si="95"/>
        <v>42445.003437499996</v>
      </c>
      <c r="R1517">
        <f t="shared" si="93"/>
        <v>849.67027027027029</v>
      </c>
      <c r="S1517" t="s">
        <v>8338</v>
      </c>
      <c r="T1517" t="s">
        <v>8339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108.65882352941176</v>
      </c>
      <c r="P1518" s="10">
        <f t="shared" si="94"/>
        <v>42619.258009259262</v>
      </c>
      <c r="Q1518" s="10">
        <f t="shared" si="95"/>
        <v>42649.374999999993</v>
      </c>
      <c r="R1518">
        <f t="shared" si="93"/>
        <v>159.24137931034483</v>
      </c>
      <c r="S1518" t="s">
        <v>8338</v>
      </c>
      <c r="T1518" t="s">
        <v>8339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161.97999999999999</v>
      </c>
      <c r="P1519" s="10">
        <f t="shared" si="94"/>
        <v>41948.358252314814</v>
      </c>
      <c r="Q1519" s="10">
        <f t="shared" si="95"/>
        <v>41979.041666666664</v>
      </c>
      <c r="R1519">
        <f t="shared" si="93"/>
        <v>39.507317073170732</v>
      </c>
      <c r="S1519" t="s">
        <v>8338</v>
      </c>
      <c r="T1519" t="s">
        <v>8339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205.36666666666665</v>
      </c>
      <c r="P1520" s="10">
        <f t="shared" si="94"/>
        <v>41760.611712962964</v>
      </c>
      <c r="Q1520" s="10">
        <f t="shared" si="95"/>
        <v>41790.611712962964</v>
      </c>
      <c r="R1520">
        <f t="shared" si="93"/>
        <v>130.52966101694915</v>
      </c>
      <c r="S1520" t="s">
        <v>8338</v>
      </c>
      <c r="T1520" t="s">
        <v>8339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103.36388888888889</v>
      </c>
      <c r="P1521" s="10">
        <f t="shared" si="94"/>
        <v>41782.533368055556</v>
      </c>
      <c r="Q1521" s="10">
        <f t="shared" si="95"/>
        <v>41810.707638888889</v>
      </c>
      <c r="R1521">
        <f t="shared" si="93"/>
        <v>64.156896551724131</v>
      </c>
      <c r="S1521" t="s">
        <v>8338</v>
      </c>
      <c r="T1521" t="s">
        <v>8339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103.47222222222223</v>
      </c>
      <c r="P1522" s="10">
        <f t="shared" si="94"/>
        <v>41955.649456018517</v>
      </c>
      <c r="Q1522" s="10">
        <f t="shared" si="95"/>
        <v>41991.958333333336</v>
      </c>
      <c r="R1522">
        <f t="shared" si="93"/>
        <v>111.52694610778443</v>
      </c>
      <c r="S1522" t="s">
        <v>8338</v>
      </c>
      <c r="T1522" t="s">
        <v>8339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106.81333333333333</v>
      </c>
      <c r="P1523" s="10">
        <f t="shared" si="94"/>
        <v>42492.959386574068</v>
      </c>
      <c r="Q1523" s="10">
        <f t="shared" si="95"/>
        <v>42527.959386574068</v>
      </c>
      <c r="R1523">
        <f t="shared" si="93"/>
        <v>170.44680851063831</v>
      </c>
      <c r="S1523" t="s">
        <v>8338</v>
      </c>
      <c r="T1523" t="s">
        <v>8339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138.96574712643678</v>
      </c>
      <c r="P1524" s="10">
        <f t="shared" si="94"/>
        <v>41899.621979166666</v>
      </c>
      <c r="Q1524" s="10">
        <f t="shared" si="95"/>
        <v>41929.621979166666</v>
      </c>
      <c r="R1524">
        <f t="shared" si="93"/>
        <v>133.7391592920354</v>
      </c>
      <c r="S1524" t="s">
        <v>8338</v>
      </c>
      <c r="T1524" t="s">
        <v>8339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124.84324324324325</v>
      </c>
      <c r="P1525" s="10">
        <f t="shared" si="94"/>
        <v>41964.543009259258</v>
      </c>
      <c r="Q1525" s="10">
        <f t="shared" si="95"/>
        <v>41995.791666666664</v>
      </c>
      <c r="R1525">
        <f t="shared" si="93"/>
        <v>95.834024896265561</v>
      </c>
      <c r="S1525" t="s">
        <v>8338</v>
      </c>
      <c r="T1525" t="s">
        <v>8339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206.99999999999997</v>
      </c>
      <c r="P1526" s="10">
        <f t="shared" si="94"/>
        <v>42756.292708333327</v>
      </c>
      <c r="Q1526" s="10">
        <f t="shared" si="95"/>
        <v>42786.292708333327</v>
      </c>
      <c r="R1526">
        <f t="shared" si="93"/>
        <v>221.78571428571428</v>
      </c>
      <c r="S1526" t="s">
        <v>8338</v>
      </c>
      <c r="T1526" t="s">
        <v>8339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174.00576923076923</v>
      </c>
      <c r="P1527" s="10">
        <f t="shared" si="94"/>
        <v>42570.494652777772</v>
      </c>
      <c r="Q1527" s="10">
        <f t="shared" si="95"/>
        <v>42600.494652777772</v>
      </c>
      <c r="R1527">
        <f t="shared" si="93"/>
        <v>32.315357142857138</v>
      </c>
      <c r="S1527" t="s">
        <v>8338</v>
      </c>
      <c r="T1527" t="s">
        <v>8339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120.32608695652173</v>
      </c>
      <c r="P1528" s="10">
        <f t="shared" si="94"/>
        <v>42339.067673611113</v>
      </c>
      <c r="Q1528" s="10">
        <f t="shared" si="95"/>
        <v>42388.067673611113</v>
      </c>
      <c r="R1528">
        <f t="shared" si="93"/>
        <v>98.839285714285708</v>
      </c>
      <c r="S1528" t="s">
        <v>8338</v>
      </c>
      <c r="T1528" t="s">
        <v>8339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110.44428571428573</v>
      </c>
      <c r="P1529" s="10">
        <f t="shared" si="94"/>
        <v>42780.392199074071</v>
      </c>
      <c r="Q1529" s="10">
        <f t="shared" si="95"/>
        <v>42808.350532407399</v>
      </c>
      <c r="R1529">
        <f t="shared" si="93"/>
        <v>55.222142857142863</v>
      </c>
      <c r="S1529" t="s">
        <v>8338</v>
      </c>
      <c r="T1529" t="s">
        <v>8339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281.56666666666666</v>
      </c>
      <c r="P1530" s="10">
        <f t="shared" si="94"/>
        <v>42736.524560185186</v>
      </c>
      <c r="Q1530" s="10">
        <f t="shared" si="95"/>
        <v>42766.791666666664</v>
      </c>
      <c r="R1530">
        <f t="shared" si="93"/>
        <v>52.793750000000003</v>
      </c>
      <c r="S1530" t="s">
        <v>8338</v>
      </c>
      <c r="T1530" t="s">
        <v>8339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100.67894736842105</v>
      </c>
      <c r="P1531" s="10">
        <f t="shared" si="94"/>
        <v>42052.420370370368</v>
      </c>
      <c r="Q1531" s="10">
        <f t="shared" si="95"/>
        <v>42082.378703703704</v>
      </c>
      <c r="R1531">
        <f t="shared" si="93"/>
        <v>135.66666666666666</v>
      </c>
      <c r="S1531" t="s">
        <v>8338</v>
      </c>
      <c r="T1531" t="s">
        <v>8339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134.82571428571427</v>
      </c>
      <c r="P1532" s="10">
        <f t="shared" si="94"/>
        <v>42275.558969907412</v>
      </c>
      <c r="Q1532" s="10">
        <f t="shared" si="95"/>
        <v>42300.558969907412</v>
      </c>
      <c r="R1532">
        <f t="shared" si="93"/>
        <v>53.991990846681922</v>
      </c>
      <c r="S1532" t="s">
        <v>8338</v>
      </c>
      <c r="T1532" t="s">
        <v>8339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175.95744680851064</v>
      </c>
      <c r="P1533" s="10">
        <f t="shared" si="94"/>
        <v>41941.594050925924</v>
      </c>
      <c r="Q1533" s="10">
        <f t="shared" si="95"/>
        <v>41973.916666666664</v>
      </c>
      <c r="R1533">
        <f t="shared" si="93"/>
        <v>56.643835616438359</v>
      </c>
      <c r="S1533" t="s">
        <v>8338</v>
      </c>
      <c r="T1533" t="s">
        <v>8339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484.02000000000004</v>
      </c>
      <c r="P1534" s="10">
        <f t="shared" si="94"/>
        <v>42391.266956018517</v>
      </c>
      <c r="Q1534" s="10">
        <f t="shared" si="95"/>
        <v>42415.416666666664</v>
      </c>
      <c r="R1534">
        <f t="shared" si="93"/>
        <v>82.316326530612244</v>
      </c>
      <c r="S1534" t="s">
        <v>8338</v>
      </c>
      <c r="T1534" t="s">
        <v>8339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145.14000000000001</v>
      </c>
      <c r="P1535" s="10">
        <f t="shared" si="94"/>
        <v>42442.793715277774</v>
      </c>
      <c r="Q1535" s="10">
        <f t="shared" si="95"/>
        <v>42491.957638888889</v>
      </c>
      <c r="R1535">
        <f t="shared" si="93"/>
        <v>88.26081081081081</v>
      </c>
      <c r="S1535" t="s">
        <v>8338</v>
      </c>
      <c r="T1535" t="s">
        <v>8339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417.73333333333335</v>
      </c>
      <c r="P1536" s="10">
        <f t="shared" si="94"/>
        <v>42221.465995370374</v>
      </c>
      <c r="Q1536" s="10">
        <f t="shared" si="95"/>
        <v>42251.465995370374</v>
      </c>
      <c r="R1536">
        <f t="shared" si="93"/>
        <v>84.905149051490511</v>
      </c>
      <c r="S1536" t="s">
        <v>8338</v>
      </c>
      <c r="T1536" t="s">
        <v>8339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132.42499999999998</v>
      </c>
      <c r="P1537" s="10">
        <f t="shared" si="94"/>
        <v>42484.620729166665</v>
      </c>
      <c r="Q1537" s="10">
        <f t="shared" si="95"/>
        <v>42513.708333333336</v>
      </c>
      <c r="R1537">
        <f t="shared" si="93"/>
        <v>48.154545454545456</v>
      </c>
      <c r="S1537" t="s">
        <v>8338</v>
      </c>
      <c r="T1537" t="s">
        <v>8339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ref="O1538:O1601" si="96">(E1538/D1538)*100</f>
        <v>250.30841666666666</v>
      </c>
      <c r="P1538" s="10">
        <f t="shared" si="94"/>
        <v>42213.593865740739</v>
      </c>
      <c r="Q1538" s="10">
        <f t="shared" si="95"/>
        <v>42243.593865740739</v>
      </c>
      <c r="R1538">
        <f t="shared" ref="R1538:R1601" si="97">E1538/L1538</f>
        <v>66.015406593406595</v>
      </c>
      <c r="S1538" t="s">
        <v>8338</v>
      </c>
      <c r="T1538" t="s">
        <v>8339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si="96"/>
        <v>179.9</v>
      </c>
      <c r="P1539" s="10">
        <f t="shared" ref="P1539:P1602" si="98">(((J1539/60)/60)/24)+DATE(1970,1,1)+(-5/24)</f>
        <v>42552.106793981475</v>
      </c>
      <c r="Q1539" s="10">
        <f t="shared" ref="Q1539:Q1602" si="99">(((I1539/60)/60)/24)+DATE(1970,1,1)+(-5/24)</f>
        <v>42588.541666666664</v>
      </c>
      <c r="R1539">
        <f t="shared" si="97"/>
        <v>96.375</v>
      </c>
      <c r="S1539" t="s">
        <v>8338</v>
      </c>
      <c r="T1539" t="s">
        <v>8339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102.62857142857142</v>
      </c>
      <c r="P1540" s="10">
        <f t="shared" si="98"/>
        <v>41981.57372685185</v>
      </c>
      <c r="Q1540" s="10">
        <f t="shared" si="99"/>
        <v>42026.57372685185</v>
      </c>
      <c r="R1540">
        <f t="shared" si="97"/>
        <v>156.17391304347825</v>
      </c>
      <c r="S1540" t="s">
        <v>8338</v>
      </c>
      <c r="T1540" t="s">
        <v>8339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135.98609999999999</v>
      </c>
      <c r="P1541" s="10">
        <f t="shared" si="98"/>
        <v>42705.710868055547</v>
      </c>
      <c r="Q1541" s="10">
        <f t="shared" si="99"/>
        <v>42738.710868055547</v>
      </c>
      <c r="R1541">
        <f t="shared" si="97"/>
        <v>95.764859154929582</v>
      </c>
      <c r="S1541" t="s">
        <v>8338</v>
      </c>
      <c r="T1541" t="s">
        <v>8339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117.86666666666667</v>
      </c>
      <c r="P1542" s="10">
        <f t="shared" si="98"/>
        <v>41938.798796296294</v>
      </c>
      <c r="Q1542" s="10">
        <f t="shared" si="99"/>
        <v>41968.843749999993</v>
      </c>
      <c r="R1542">
        <f t="shared" si="97"/>
        <v>180.40816326530611</v>
      </c>
      <c r="S1542" t="s">
        <v>8338</v>
      </c>
      <c r="T1542" t="s">
        <v>8339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3.3333333333333333E-2</v>
      </c>
      <c r="P1543" s="10">
        <f t="shared" si="98"/>
        <v>41974.503912037035</v>
      </c>
      <c r="Q1543" s="10">
        <f t="shared" si="99"/>
        <v>42004.503912037035</v>
      </c>
      <c r="R1543">
        <f t="shared" si="97"/>
        <v>3</v>
      </c>
      <c r="S1543" t="s">
        <v>8338</v>
      </c>
      <c r="T1543" t="s">
        <v>8343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4</v>
      </c>
      <c r="P1544" s="10">
        <f t="shared" si="98"/>
        <v>42170.788194444445</v>
      </c>
      <c r="Q1544" s="10">
        <f t="shared" si="99"/>
        <v>42185.788194444445</v>
      </c>
      <c r="R1544">
        <f t="shared" si="97"/>
        <v>20</v>
      </c>
      <c r="S1544" t="s">
        <v>8338</v>
      </c>
      <c r="T1544" t="s">
        <v>8343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0.44444444444444442</v>
      </c>
      <c r="P1545" s="10">
        <f t="shared" si="98"/>
        <v>41935.301319444443</v>
      </c>
      <c r="Q1545" s="10">
        <f t="shared" si="99"/>
        <v>41965.342986111107</v>
      </c>
      <c r="R1545">
        <f t="shared" si="97"/>
        <v>10</v>
      </c>
      <c r="S1545" t="s">
        <v>8338</v>
      </c>
      <c r="T1545" t="s">
        <v>8343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10">
        <f t="shared" si="98"/>
        <v>42052.842870370368</v>
      </c>
      <c r="Q1546" s="10">
        <f t="shared" si="99"/>
        <v>42094.804166666661</v>
      </c>
      <c r="R1546" t="e">
        <f t="shared" si="97"/>
        <v>#DIV/0!</v>
      </c>
      <c r="S1546" t="s">
        <v>8338</v>
      </c>
      <c r="T1546" t="s">
        <v>8343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3.3333333333333333E-2</v>
      </c>
      <c r="P1547" s="10">
        <f t="shared" si="98"/>
        <v>42031.676319444443</v>
      </c>
      <c r="Q1547" s="10">
        <f t="shared" si="99"/>
        <v>42065.677777777775</v>
      </c>
      <c r="R1547">
        <f t="shared" si="97"/>
        <v>1</v>
      </c>
      <c r="S1547" t="s">
        <v>8338</v>
      </c>
      <c r="T1547" t="s">
        <v>8343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28.9</v>
      </c>
      <c r="P1548" s="10">
        <f t="shared" si="98"/>
        <v>41839.004618055551</v>
      </c>
      <c r="Q1548" s="10">
        <f t="shared" si="99"/>
        <v>41899.004618055551</v>
      </c>
      <c r="R1548">
        <f t="shared" si="97"/>
        <v>26.272727272727273</v>
      </c>
      <c r="S1548" t="s">
        <v>8338</v>
      </c>
      <c r="T1548" t="s">
        <v>8343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10">
        <f t="shared" si="98"/>
        <v>42782.218541666669</v>
      </c>
      <c r="Q1549" s="10">
        <f t="shared" si="99"/>
        <v>42789.218541666669</v>
      </c>
      <c r="R1549" t="e">
        <f t="shared" si="97"/>
        <v>#DIV/0!</v>
      </c>
      <c r="S1549" t="s">
        <v>8338</v>
      </c>
      <c r="T1549" t="s">
        <v>8343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8.5714285714285712</v>
      </c>
      <c r="P1550" s="10">
        <f t="shared" si="98"/>
        <v>42286.673842592594</v>
      </c>
      <c r="Q1550" s="10">
        <f t="shared" si="99"/>
        <v>42316.715509259251</v>
      </c>
      <c r="R1550">
        <f t="shared" si="97"/>
        <v>60</v>
      </c>
      <c r="S1550" t="s">
        <v>8338</v>
      </c>
      <c r="T1550" t="s">
        <v>8343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34</v>
      </c>
      <c r="P1551" s="10">
        <f t="shared" si="98"/>
        <v>42280.927766203698</v>
      </c>
      <c r="Q1551" s="10">
        <f t="shared" si="99"/>
        <v>42310.96943287037</v>
      </c>
      <c r="R1551">
        <f t="shared" si="97"/>
        <v>28.333333333333332</v>
      </c>
      <c r="S1551" t="s">
        <v>8338</v>
      </c>
      <c r="T1551" t="s">
        <v>8343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13.466666666666665</v>
      </c>
      <c r="P1552" s="10">
        <f t="shared" si="98"/>
        <v>42472.24113425926</v>
      </c>
      <c r="Q1552" s="10">
        <f t="shared" si="99"/>
        <v>42502.24113425926</v>
      </c>
      <c r="R1552">
        <f t="shared" si="97"/>
        <v>14.428571428571429</v>
      </c>
      <c r="S1552" t="s">
        <v>8338</v>
      </c>
      <c r="T1552" t="s">
        <v>8343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10">
        <f t="shared" si="98"/>
        <v>42121.616192129623</v>
      </c>
      <c r="Q1553" s="10">
        <f t="shared" si="99"/>
        <v>42151.616192129623</v>
      </c>
      <c r="R1553" t="e">
        <f t="shared" si="97"/>
        <v>#DIV/0!</v>
      </c>
      <c r="S1553" t="s">
        <v>8338</v>
      </c>
      <c r="T1553" t="s">
        <v>8343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49.186046511627907</v>
      </c>
      <c r="P1554" s="10">
        <f t="shared" si="98"/>
        <v>41892.480416666665</v>
      </c>
      <c r="Q1554" s="10">
        <f t="shared" si="99"/>
        <v>41912.957638888889</v>
      </c>
      <c r="R1554">
        <f t="shared" si="97"/>
        <v>132.1875</v>
      </c>
      <c r="S1554" t="s">
        <v>8338</v>
      </c>
      <c r="T1554" t="s">
        <v>8343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10">
        <f t="shared" si="98"/>
        <v>42219.074618055551</v>
      </c>
      <c r="Q1555" s="10">
        <f t="shared" si="99"/>
        <v>42249.074618055551</v>
      </c>
      <c r="R1555" t="e">
        <f t="shared" si="97"/>
        <v>#DIV/0!</v>
      </c>
      <c r="S1555" t="s">
        <v>8338</v>
      </c>
      <c r="T1555" t="s">
        <v>8343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10">
        <f t="shared" si="98"/>
        <v>42188.043865740743</v>
      </c>
      <c r="Q1556" s="10">
        <f t="shared" si="99"/>
        <v>42218.043865740743</v>
      </c>
      <c r="R1556" t="e">
        <f t="shared" si="97"/>
        <v>#DIV/0!</v>
      </c>
      <c r="S1556" t="s">
        <v>8338</v>
      </c>
      <c r="T1556" t="s">
        <v>8343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10">
        <f t="shared" si="98"/>
        <v>42241.405462962961</v>
      </c>
      <c r="Q1557" s="10">
        <f t="shared" si="99"/>
        <v>42264.499999999993</v>
      </c>
      <c r="R1557" t="e">
        <f t="shared" si="97"/>
        <v>#DIV/0!</v>
      </c>
      <c r="S1557" t="s">
        <v>8338</v>
      </c>
      <c r="T1557" t="s">
        <v>8343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45.133333333333333</v>
      </c>
      <c r="P1558" s="10">
        <f t="shared" si="98"/>
        <v>42524.944722222215</v>
      </c>
      <c r="Q1558" s="10">
        <f t="shared" si="99"/>
        <v>42554.944722222215</v>
      </c>
      <c r="R1558">
        <f t="shared" si="97"/>
        <v>56.416666666666664</v>
      </c>
      <c r="S1558" t="s">
        <v>8338</v>
      </c>
      <c r="T1558" t="s">
        <v>8343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4</v>
      </c>
      <c r="P1559" s="10">
        <f t="shared" si="98"/>
        <v>41871.444826388884</v>
      </c>
      <c r="Q1559" s="10">
        <f t="shared" si="99"/>
        <v>41902.444826388884</v>
      </c>
      <c r="R1559">
        <f t="shared" si="97"/>
        <v>100</v>
      </c>
      <c r="S1559" t="s">
        <v>8338</v>
      </c>
      <c r="T1559" t="s">
        <v>8343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4.666666666666667</v>
      </c>
      <c r="P1560" s="10">
        <f t="shared" si="98"/>
        <v>42185.189340277771</v>
      </c>
      <c r="Q1560" s="10">
        <f t="shared" si="99"/>
        <v>42244.299999999996</v>
      </c>
      <c r="R1560">
        <f t="shared" si="97"/>
        <v>11.666666666666666</v>
      </c>
      <c r="S1560" t="s">
        <v>8338</v>
      </c>
      <c r="T1560" t="s">
        <v>8343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0.33333333333333337</v>
      </c>
      <c r="P1561" s="10">
        <f t="shared" si="98"/>
        <v>42107.844895833325</v>
      </c>
      <c r="Q1561" s="10">
        <f t="shared" si="99"/>
        <v>42122.844895833325</v>
      </c>
      <c r="R1561">
        <f t="shared" si="97"/>
        <v>50</v>
      </c>
      <c r="S1561" t="s">
        <v>8338</v>
      </c>
      <c r="T1561" t="s">
        <v>8343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3.7600000000000002</v>
      </c>
      <c r="P1562" s="10">
        <f t="shared" si="98"/>
        <v>41935.812418981477</v>
      </c>
      <c r="Q1562" s="10">
        <f t="shared" si="99"/>
        <v>41955.854085648149</v>
      </c>
      <c r="R1562">
        <f t="shared" si="97"/>
        <v>23.5</v>
      </c>
      <c r="S1562" t="s">
        <v>8338</v>
      </c>
      <c r="T1562" t="s">
        <v>8343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0.67</v>
      </c>
      <c r="P1563" s="10">
        <f t="shared" si="98"/>
        <v>41554.833368055552</v>
      </c>
      <c r="Q1563" s="10">
        <f t="shared" si="99"/>
        <v>41584.875034722223</v>
      </c>
      <c r="R1563">
        <f t="shared" si="97"/>
        <v>67</v>
      </c>
      <c r="S1563" t="s">
        <v>8322</v>
      </c>
      <c r="T1563" t="s">
        <v>8344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10">
        <f t="shared" si="98"/>
        <v>40079.357824074068</v>
      </c>
      <c r="Q1564" s="10">
        <f t="shared" si="99"/>
        <v>40148.826388888883</v>
      </c>
      <c r="R1564" t="e">
        <f t="shared" si="97"/>
        <v>#DIV/0!</v>
      </c>
      <c r="S1564" t="s">
        <v>8322</v>
      </c>
      <c r="T1564" t="s">
        <v>8344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1.4166666666666665</v>
      </c>
      <c r="P1565" s="10">
        <f t="shared" si="98"/>
        <v>41652.534155092588</v>
      </c>
      <c r="Q1565" s="10">
        <f t="shared" si="99"/>
        <v>41712.492488425924</v>
      </c>
      <c r="R1565">
        <f t="shared" si="97"/>
        <v>42.5</v>
      </c>
      <c r="S1565" t="s">
        <v>8322</v>
      </c>
      <c r="T1565" t="s">
        <v>8344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0.1</v>
      </c>
      <c r="P1566" s="10">
        <f t="shared" si="98"/>
        <v>42121.158668981479</v>
      </c>
      <c r="Q1566" s="10">
        <f t="shared" si="99"/>
        <v>42152.628472222219</v>
      </c>
      <c r="R1566">
        <f t="shared" si="97"/>
        <v>10</v>
      </c>
      <c r="S1566" t="s">
        <v>8322</v>
      </c>
      <c r="T1566" t="s">
        <v>8344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</v>
      </c>
      <c r="P1567" s="10">
        <f t="shared" si="98"/>
        <v>40672.521539351852</v>
      </c>
      <c r="Q1567" s="10">
        <f t="shared" si="99"/>
        <v>40702.521539351852</v>
      </c>
      <c r="R1567">
        <f t="shared" si="97"/>
        <v>100</v>
      </c>
      <c r="S1567" t="s">
        <v>8322</v>
      </c>
      <c r="T1567" t="s">
        <v>8344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21.25</v>
      </c>
      <c r="P1568" s="10">
        <f t="shared" si="98"/>
        <v>42549.708379629628</v>
      </c>
      <c r="Q1568" s="10">
        <f t="shared" si="99"/>
        <v>42578.708333333336</v>
      </c>
      <c r="R1568">
        <f t="shared" si="97"/>
        <v>108.05084745762711</v>
      </c>
      <c r="S1568" t="s">
        <v>8322</v>
      </c>
      <c r="T1568" t="s">
        <v>8344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</v>
      </c>
      <c r="P1569" s="10">
        <f t="shared" si="98"/>
        <v>41671.728530092587</v>
      </c>
      <c r="Q1569" s="10">
        <f t="shared" si="99"/>
        <v>41686.791666666664</v>
      </c>
      <c r="R1569">
        <f t="shared" si="97"/>
        <v>26.923076923076923</v>
      </c>
      <c r="S1569" t="s">
        <v>8322</v>
      </c>
      <c r="T1569" t="s">
        <v>8344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13.639999999999999</v>
      </c>
      <c r="P1570" s="10">
        <f t="shared" si="98"/>
        <v>41961.853993055549</v>
      </c>
      <c r="Q1570" s="10">
        <f t="shared" si="99"/>
        <v>41996.853993055549</v>
      </c>
      <c r="R1570">
        <f t="shared" si="97"/>
        <v>155</v>
      </c>
      <c r="S1570" t="s">
        <v>8322</v>
      </c>
      <c r="T1570" t="s">
        <v>8344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10">
        <f t="shared" si="98"/>
        <v>41389.471226851849</v>
      </c>
      <c r="Q1571" s="10">
        <f t="shared" si="99"/>
        <v>41419.471226851849</v>
      </c>
      <c r="R1571" t="e">
        <f t="shared" si="97"/>
        <v>#DIV/0!</v>
      </c>
      <c r="S1571" t="s">
        <v>8322</v>
      </c>
      <c r="T1571" t="s">
        <v>8344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41.4</v>
      </c>
      <c r="P1572" s="10">
        <f t="shared" si="98"/>
        <v>42438.605115740742</v>
      </c>
      <c r="Q1572" s="10">
        <f t="shared" si="99"/>
        <v>42468.56344907407</v>
      </c>
      <c r="R1572">
        <f t="shared" si="97"/>
        <v>47.769230769230766</v>
      </c>
      <c r="S1572" t="s">
        <v>8322</v>
      </c>
      <c r="T1572" t="s">
        <v>8344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0.66115702479338845</v>
      </c>
      <c r="P1573" s="10">
        <f t="shared" si="98"/>
        <v>42144.561145833337</v>
      </c>
      <c r="Q1573" s="10">
        <f t="shared" si="99"/>
        <v>42174.561145833337</v>
      </c>
      <c r="R1573">
        <f t="shared" si="97"/>
        <v>20</v>
      </c>
      <c r="S1573" t="s">
        <v>8322</v>
      </c>
      <c r="T1573" t="s">
        <v>8344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5</v>
      </c>
      <c r="P1574" s="10">
        <f t="shared" si="98"/>
        <v>42403.824756944443</v>
      </c>
      <c r="Q1574" s="10">
        <f t="shared" si="99"/>
        <v>42428.790972222218</v>
      </c>
      <c r="R1574">
        <f t="shared" si="97"/>
        <v>41.666666666666664</v>
      </c>
      <c r="S1574" t="s">
        <v>8322</v>
      </c>
      <c r="T1574" t="s">
        <v>8344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2.4777777777777779</v>
      </c>
      <c r="P1575" s="10">
        <f t="shared" si="98"/>
        <v>42785.791689814818</v>
      </c>
      <c r="Q1575" s="10">
        <f t="shared" si="99"/>
        <v>42825.957638888889</v>
      </c>
      <c r="R1575">
        <f t="shared" si="97"/>
        <v>74.333333333333329</v>
      </c>
      <c r="S1575" t="s">
        <v>8322</v>
      </c>
      <c r="T1575" t="s">
        <v>8344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5.0599999999999996</v>
      </c>
      <c r="P1576" s="10">
        <f t="shared" si="98"/>
        <v>42017.719085648147</v>
      </c>
      <c r="Q1576" s="10">
        <f t="shared" si="99"/>
        <v>42052.719085648147</v>
      </c>
      <c r="R1576">
        <f t="shared" si="97"/>
        <v>84.333333333333329</v>
      </c>
      <c r="S1576" t="s">
        <v>8322</v>
      </c>
      <c r="T1576" t="s">
        <v>8344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22.91</v>
      </c>
      <c r="P1577" s="10">
        <f t="shared" si="98"/>
        <v>41799.315925925926</v>
      </c>
      <c r="Q1577" s="10">
        <f t="shared" si="99"/>
        <v>41829.315925925926</v>
      </c>
      <c r="R1577">
        <f t="shared" si="97"/>
        <v>65.457142857142856</v>
      </c>
      <c r="S1577" t="s">
        <v>8322</v>
      </c>
      <c r="T1577" t="s">
        <v>8344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13</v>
      </c>
      <c r="P1578" s="10">
        <f t="shared" si="98"/>
        <v>42140.670925925922</v>
      </c>
      <c r="Q1578" s="10">
        <f t="shared" si="99"/>
        <v>42185.670925925922</v>
      </c>
      <c r="R1578">
        <f t="shared" si="97"/>
        <v>65</v>
      </c>
      <c r="S1578" t="s">
        <v>8322</v>
      </c>
      <c r="T1578" t="s">
        <v>8344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0.54999999999999993</v>
      </c>
      <c r="P1579" s="10">
        <f t="shared" si="98"/>
        <v>41054.639444444445</v>
      </c>
      <c r="Q1579" s="10">
        <f t="shared" si="99"/>
        <v>41114.639444444445</v>
      </c>
      <c r="R1579">
        <f t="shared" si="97"/>
        <v>27.5</v>
      </c>
      <c r="S1579" t="s">
        <v>8322</v>
      </c>
      <c r="T1579" t="s">
        <v>8344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10.806536636794938</v>
      </c>
      <c r="P1580" s="10">
        <f t="shared" si="98"/>
        <v>40398.857534722221</v>
      </c>
      <c r="Q1580" s="10">
        <f t="shared" si="99"/>
        <v>40422.875</v>
      </c>
      <c r="R1580">
        <f t="shared" si="97"/>
        <v>51.25</v>
      </c>
      <c r="S1580" t="s">
        <v>8322</v>
      </c>
      <c r="T1580" t="s">
        <v>8344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0.84008400840084008</v>
      </c>
      <c r="P1581" s="10">
        <f t="shared" si="98"/>
        <v>41481.788090277776</v>
      </c>
      <c r="Q1581" s="10">
        <f t="shared" si="99"/>
        <v>41514.788090277776</v>
      </c>
      <c r="R1581">
        <f t="shared" si="97"/>
        <v>14</v>
      </c>
      <c r="S1581" t="s">
        <v>8322</v>
      </c>
      <c r="T1581" t="s">
        <v>8344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10">
        <f t="shared" si="98"/>
        <v>40989.841736111113</v>
      </c>
      <c r="Q1582" s="10">
        <f t="shared" si="99"/>
        <v>41049.841736111113</v>
      </c>
      <c r="R1582" t="e">
        <f t="shared" si="97"/>
        <v>#DIV/0!</v>
      </c>
      <c r="S1582" t="s">
        <v>8322</v>
      </c>
      <c r="T1582" t="s">
        <v>8344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0.5</v>
      </c>
      <c r="P1583" s="10">
        <f t="shared" si="98"/>
        <v>42325.240624999999</v>
      </c>
      <c r="Q1583" s="10">
        <f t="shared" si="99"/>
        <v>42357.240624999999</v>
      </c>
      <c r="R1583">
        <f t="shared" si="97"/>
        <v>5</v>
      </c>
      <c r="S1583" t="s">
        <v>8338</v>
      </c>
      <c r="T1583" t="s">
        <v>8345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9.3000000000000007</v>
      </c>
      <c r="P1584" s="10">
        <f t="shared" si="98"/>
        <v>42246.581631944442</v>
      </c>
      <c r="Q1584" s="10">
        <f t="shared" si="99"/>
        <v>42303.680555555555</v>
      </c>
      <c r="R1584">
        <f t="shared" si="97"/>
        <v>31</v>
      </c>
      <c r="S1584" t="s">
        <v>8338</v>
      </c>
      <c r="T1584" t="s">
        <v>8345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7.4999999999999997E-2</v>
      </c>
      <c r="P1585" s="10">
        <f t="shared" si="98"/>
        <v>41877.696655092594</v>
      </c>
      <c r="Q1585" s="10">
        <f t="shared" si="99"/>
        <v>41907.696655092594</v>
      </c>
      <c r="R1585">
        <f t="shared" si="97"/>
        <v>15</v>
      </c>
      <c r="S1585" t="s">
        <v>8338</v>
      </c>
      <c r="T1585" t="s">
        <v>8345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10">
        <f t="shared" si="98"/>
        <v>41779.440983796296</v>
      </c>
      <c r="Q1586" s="10">
        <f t="shared" si="99"/>
        <v>41789.440983796296</v>
      </c>
      <c r="R1586" t="e">
        <f t="shared" si="97"/>
        <v>#DIV/0!</v>
      </c>
      <c r="S1586" t="s">
        <v>8338</v>
      </c>
      <c r="T1586" t="s">
        <v>8345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79</v>
      </c>
      <c r="P1587" s="10">
        <f t="shared" si="98"/>
        <v>42707.687129629623</v>
      </c>
      <c r="Q1587" s="10">
        <f t="shared" si="99"/>
        <v>42729.249999999993</v>
      </c>
      <c r="R1587">
        <f t="shared" si="97"/>
        <v>131.66666666666666</v>
      </c>
      <c r="S1587" t="s">
        <v>8338</v>
      </c>
      <c r="T1587" t="s">
        <v>8345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10">
        <f t="shared" si="98"/>
        <v>42068.896087962967</v>
      </c>
      <c r="Q1588" s="10">
        <f t="shared" si="99"/>
        <v>42098.854421296295</v>
      </c>
      <c r="R1588" t="e">
        <f t="shared" si="97"/>
        <v>#DIV/0!</v>
      </c>
      <c r="S1588" t="s">
        <v>8338</v>
      </c>
      <c r="T1588" t="s">
        <v>8345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1.3333333333333334E-2</v>
      </c>
      <c r="P1589" s="10">
        <f t="shared" si="98"/>
        <v>41956.742650462962</v>
      </c>
      <c r="Q1589" s="10">
        <f t="shared" si="99"/>
        <v>41986.742650462962</v>
      </c>
      <c r="R1589">
        <f t="shared" si="97"/>
        <v>1</v>
      </c>
      <c r="S1589" t="s">
        <v>8338</v>
      </c>
      <c r="T1589" t="s">
        <v>8345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10">
        <f t="shared" si="98"/>
        <v>42005.041655092595</v>
      </c>
      <c r="Q1590" s="10">
        <f t="shared" si="99"/>
        <v>42035.633333333331</v>
      </c>
      <c r="R1590" t="e">
        <f t="shared" si="97"/>
        <v>#DIV/0!</v>
      </c>
      <c r="S1590" t="s">
        <v>8338</v>
      </c>
      <c r="T1590" t="s">
        <v>8345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10">
        <f t="shared" si="98"/>
        <v>42256.776458333326</v>
      </c>
      <c r="Q1591" s="10">
        <f t="shared" si="99"/>
        <v>42286.776458333326</v>
      </c>
      <c r="R1591" t="e">
        <f t="shared" si="97"/>
        <v>#DIV/0!</v>
      </c>
      <c r="S1591" t="s">
        <v>8338</v>
      </c>
      <c r="T1591" t="s">
        <v>8345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1.7000000000000002</v>
      </c>
      <c r="P1592" s="10">
        <f t="shared" si="98"/>
        <v>42240.648888888885</v>
      </c>
      <c r="Q1592" s="10">
        <f t="shared" si="99"/>
        <v>42270.648888888885</v>
      </c>
      <c r="R1592">
        <f t="shared" si="97"/>
        <v>510</v>
      </c>
      <c r="S1592" t="s">
        <v>8338</v>
      </c>
      <c r="T1592" t="s">
        <v>8345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29.228571428571428</v>
      </c>
      <c r="P1593" s="10">
        <f t="shared" si="98"/>
        <v>42433.517835648141</v>
      </c>
      <c r="Q1593" s="10">
        <f t="shared" si="99"/>
        <v>42463.476168981484</v>
      </c>
      <c r="R1593">
        <f t="shared" si="97"/>
        <v>44.478260869565219</v>
      </c>
      <c r="S1593" t="s">
        <v>8338</v>
      </c>
      <c r="T1593" t="s">
        <v>8345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10">
        <f t="shared" si="98"/>
        <v>42045.86440972222</v>
      </c>
      <c r="Q1594" s="10">
        <f t="shared" si="99"/>
        <v>42090.822743055549</v>
      </c>
      <c r="R1594" t="e">
        <f t="shared" si="97"/>
        <v>#DIV/0!</v>
      </c>
      <c r="S1594" t="s">
        <v>8338</v>
      </c>
      <c r="T1594" t="s">
        <v>8345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1.3636363636363637E-2</v>
      </c>
      <c r="P1595" s="10">
        <f t="shared" si="98"/>
        <v>42033.63721064815</v>
      </c>
      <c r="Q1595" s="10">
        <f t="shared" si="99"/>
        <v>42063.63721064815</v>
      </c>
      <c r="R1595">
        <f t="shared" si="97"/>
        <v>1</v>
      </c>
      <c r="S1595" t="s">
        <v>8338</v>
      </c>
      <c r="T1595" t="s">
        <v>8345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20.5</v>
      </c>
      <c r="P1596" s="10">
        <f t="shared" si="98"/>
        <v>42445.504421296289</v>
      </c>
      <c r="Q1596" s="10">
        <f t="shared" si="99"/>
        <v>42505.472916666658</v>
      </c>
      <c r="R1596">
        <f t="shared" si="97"/>
        <v>20.5</v>
      </c>
      <c r="S1596" t="s">
        <v>8338</v>
      </c>
      <c r="T1596" t="s">
        <v>8345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0.27999999999999997</v>
      </c>
      <c r="P1597" s="10">
        <f t="shared" si="98"/>
        <v>41779.84175925926</v>
      </c>
      <c r="Q1597" s="10">
        <f t="shared" si="99"/>
        <v>41808.634027777778</v>
      </c>
      <c r="R1597">
        <f t="shared" si="97"/>
        <v>40</v>
      </c>
      <c r="S1597" t="s">
        <v>8338</v>
      </c>
      <c r="T1597" t="s">
        <v>8345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2.3076923076923079</v>
      </c>
      <c r="P1598" s="10">
        <f t="shared" si="98"/>
        <v>41941.221863425926</v>
      </c>
      <c r="Q1598" s="10">
        <f t="shared" si="99"/>
        <v>41986.26353009259</v>
      </c>
      <c r="R1598">
        <f t="shared" si="97"/>
        <v>25</v>
      </c>
      <c r="S1598" t="s">
        <v>8338</v>
      </c>
      <c r="T1598" t="s">
        <v>8345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10">
        <f t="shared" si="98"/>
        <v>42603.145798611113</v>
      </c>
      <c r="Q1599" s="10">
        <f t="shared" si="99"/>
        <v>42633.145798611113</v>
      </c>
      <c r="R1599" t="e">
        <f t="shared" si="97"/>
        <v>#DIV/0!</v>
      </c>
      <c r="S1599" t="s">
        <v>8338</v>
      </c>
      <c r="T1599" t="s">
        <v>8345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0.125</v>
      </c>
      <c r="P1600" s="10">
        <f t="shared" si="98"/>
        <v>42151.459004629629</v>
      </c>
      <c r="Q1600" s="10">
        <f t="shared" si="99"/>
        <v>42211.459004629629</v>
      </c>
      <c r="R1600">
        <f t="shared" si="97"/>
        <v>1</v>
      </c>
      <c r="S1600" t="s">
        <v>8338</v>
      </c>
      <c r="T1600" t="s">
        <v>8345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10">
        <f t="shared" si="98"/>
        <v>42438.330740740734</v>
      </c>
      <c r="Q1601" s="10">
        <f t="shared" si="99"/>
        <v>42468.289074074077</v>
      </c>
      <c r="R1601" t="e">
        <f t="shared" si="97"/>
        <v>#DIV/0!</v>
      </c>
      <c r="S1601" t="s">
        <v>8338</v>
      </c>
      <c r="T1601" t="s">
        <v>8345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ref="O1602:O1665" si="100">(E1602/D1602)*100</f>
        <v>7.3400000000000007</v>
      </c>
      <c r="P1602" s="10">
        <f t="shared" si="98"/>
        <v>41790.848981481482</v>
      </c>
      <c r="Q1602" s="10">
        <f t="shared" si="99"/>
        <v>41835.007638888885</v>
      </c>
      <c r="R1602">
        <f t="shared" ref="R1602:R1665" si="101">E1602/L1602</f>
        <v>40.777777777777779</v>
      </c>
      <c r="S1602" t="s">
        <v>8338</v>
      </c>
      <c r="T1602" t="s">
        <v>8345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si="100"/>
        <v>108.2492</v>
      </c>
      <c r="P1603" s="10">
        <f t="shared" ref="P1603:P1666" si="102">(((J1603/60)/60)/24)+DATE(1970,1,1)+(-5/24)</f>
        <v>40637.884641203702</v>
      </c>
      <c r="Q1603" s="10">
        <f t="shared" ref="Q1603:Q1666" si="103">(((I1603/60)/60)/24)+DATE(1970,1,1)+(-5/24)</f>
        <v>40667.884641203702</v>
      </c>
      <c r="R1603">
        <f t="shared" si="101"/>
        <v>48.325535714285714</v>
      </c>
      <c r="S1603" t="s">
        <v>8325</v>
      </c>
      <c r="T1603" t="s">
        <v>8326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100.16666666666667</v>
      </c>
      <c r="P1604" s="10">
        <f t="shared" si="102"/>
        <v>40788.089317129627</v>
      </c>
      <c r="Q1604" s="10">
        <f t="shared" si="103"/>
        <v>40830.75</v>
      </c>
      <c r="R1604">
        <f t="shared" si="101"/>
        <v>46.953125</v>
      </c>
      <c r="S1604" t="s">
        <v>8325</v>
      </c>
      <c r="T1604" t="s">
        <v>8326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100.03299999999999</v>
      </c>
      <c r="P1605" s="10">
        <f t="shared" si="102"/>
        <v>40875.961331018516</v>
      </c>
      <c r="Q1605" s="10">
        <f t="shared" si="103"/>
        <v>40935.961331018516</v>
      </c>
      <c r="R1605">
        <f t="shared" si="101"/>
        <v>66.688666666666663</v>
      </c>
      <c r="S1605" t="s">
        <v>8325</v>
      </c>
      <c r="T1605" t="s">
        <v>8326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122.10714285714286</v>
      </c>
      <c r="P1606" s="10">
        <f t="shared" si="102"/>
        <v>40945.636979166666</v>
      </c>
      <c r="Q1606" s="10">
        <f t="shared" si="103"/>
        <v>40985.595312499994</v>
      </c>
      <c r="R1606">
        <f t="shared" si="101"/>
        <v>48.842857142857142</v>
      </c>
      <c r="S1606" t="s">
        <v>8325</v>
      </c>
      <c r="T1606" t="s">
        <v>8326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100.69333333333334</v>
      </c>
      <c r="P1607" s="10">
        <f t="shared" si="102"/>
        <v>40746.804548611108</v>
      </c>
      <c r="Q1607" s="10">
        <f t="shared" si="103"/>
        <v>40756.083333333328</v>
      </c>
      <c r="R1607">
        <f t="shared" si="101"/>
        <v>137.30909090909091</v>
      </c>
      <c r="S1607" t="s">
        <v>8325</v>
      </c>
      <c r="T1607" t="s">
        <v>8326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101.004125</v>
      </c>
      <c r="P1608" s="10">
        <f t="shared" si="102"/>
        <v>40535.903217592589</v>
      </c>
      <c r="Q1608" s="10">
        <f t="shared" si="103"/>
        <v>40625.861550925925</v>
      </c>
      <c r="R1608">
        <f t="shared" si="101"/>
        <v>87.829673913043479</v>
      </c>
      <c r="S1608" t="s">
        <v>8325</v>
      </c>
      <c r="T1608" t="s">
        <v>8326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145.11000000000001</v>
      </c>
      <c r="P1609" s="10">
        <f t="shared" si="102"/>
        <v>41053.600127314814</v>
      </c>
      <c r="Q1609" s="10">
        <f t="shared" si="103"/>
        <v>41074.600127314814</v>
      </c>
      <c r="R1609">
        <f t="shared" si="101"/>
        <v>70.785365853658533</v>
      </c>
      <c r="S1609" t="s">
        <v>8325</v>
      </c>
      <c r="T1609" t="s">
        <v>8326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101.25</v>
      </c>
      <c r="P1610" s="10">
        <f t="shared" si="102"/>
        <v>41607.622523148144</v>
      </c>
      <c r="Q1610" s="10">
        <f t="shared" si="103"/>
        <v>41640.018055555556</v>
      </c>
      <c r="R1610">
        <f t="shared" si="101"/>
        <v>52.826086956521742</v>
      </c>
      <c r="S1610" t="s">
        <v>8325</v>
      </c>
      <c r="T1610" t="s">
        <v>8326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118.33333333333333</v>
      </c>
      <c r="P1611" s="10">
        <f t="shared" si="102"/>
        <v>40795.792928240735</v>
      </c>
      <c r="Q1611" s="10">
        <f t="shared" si="103"/>
        <v>40849.125</v>
      </c>
      <c r="R1611">
        <f t="shared" si="101"/>
        <v>443.75</v>
      </c>
      <c r="S1611" t="s">
        <v>8325</v>
      </c>
      <c r="T1611" t="s">
        <v>8326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271.85000000000002</v>
      </c>
      <c r="P1612" s="10">
        <f t="shared" si="102"/>
        <v>41228.716550925921</v>
      </c>
      <c r="Q1612" s="10">
        <f t="shared" si="103"/>
        <v>41258.716550925921</v>
      </c>
      <c r="R1612">
        <f t="shared" si="101"/>
        <v>48.544642857142854</v>
      </c>
      <c r="S1612" t="s">
        <v>8325</v>
      </c>
      <c r="T1612" t="s">
        <v>8326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125.125</v>
      </c>
      <c r="P1613" s="10">
        <f t="shared" si="102"/>
        <v>41408.792037037034</v>
      </c>
      <c r="Q1613" s="10">
        <f t="shared" si="103"/>
        <v>41429.792037037034</v>
      </c>
      <c r="R1613">
        <f t="shared" si="101"/>
        <v>37.074074074074076</v>
      </c>
      <c r="S1613" t="s">
        <v>8325</v>
      </c>
      <c r="T1613" t="s">
        <v>8326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110.00000000000001</v>
      </c>
      <c r="P1614" s="10">
        <f t="shared" si="102"/>
        <v>41246.666481481479</v>
      </c>
      <c r="Q1614" s="10">
        <f t="shared" si="103"/>
        <v>41276.666481481479</v>
      </c>
      <c r="R1614">
        <f t="shared" si="101"/>
        <v>50</v>
      </c>
      <c r="S1614" t="s">
        <v>8325</v>
      </c>
      <c r="T1614" t="s">
        <v>8326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101.49999999999999</v>
      </c>
      <c r="P1615" s="10">
        <f t="shared" si="102"/>
        <v>41081.861134259256</v>
      </c>
      <c r="Q1615" s="10">
        <f t="shared" si="103"/>
        <v>41111.861134259256</v>
      </c>
      <c r="R1615">
        <f t="shared" si="101"/>
        <v>39.03846153846154</v>
      </c>
      <c r="S1615" t="s">
        <v>8325</v>
      </c>
      <c r="T1615" t="s">
        <v>8326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102.69999999999999</v>
      </c>
      <c r="P1616" s="10">
        <f t="shared" si="102"/>
        <v>41794.772789351846</v>
      </c>
      <c r="Q1616" s="10">
        <f t="shared" si="103"/>
        <v>41854.5</v>
      </c>
      <c r="R1616">
        <f t="shared" si="101"/>
        <v>66.688311688311686</v>
      </c>
      <c r="S1616" t="s">
        <v>8325</v>
      </c>
      <c r="T1616" t="s">
        <v>8326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114.12500000000001</v>
      </c>
      <c r="P1617" s="10">
        <f t="shared" si="102"/>
        <v>40844.842546296291</v>
      </c>
      <c r="Q1617" s="10">
        <f t="shared" si="103"/>
        <v>40889.884212962963</v>
      </c>
      <c r="R1617">
        <f t="shared" si="101"/>
        <v>67.132352941176464</v>
      </c>
      <c r="S1617" t="s">
        <v>8325</v>
      </c>
      <c r="T1617" t="s">
        <v>8326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104.2</v>
      </c>
      <c r="P1618" s="10">
        <f t="shared" si="102"/>
        <v>41194.507187499999</v>
      </c>
      <c r="Q1618" s="10">
        <f t="shared" si="103"/>
        <v>41235.708333333328</v>
      </c>
      <c r="R1618">
        <f t="shared" si="101"/>
        <v>66.369426751592357</v>
      </c>
      <c r="S1618" t="s">
        <v>8325</v>
      </c>
      <c r="T1618" t="s">
        <v>8326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145.85714285714286</v>
      </c>
      <c r="P1619" s="10">
        <f t="shared" si="102"/>
        <v>41546.455879629626</v>
      </c>
      <c r="Q1619" s="10">
        <f t="shared" si="103"/>
        <v>41579.583333333328</v>
      </c>
      <c r="R1619">
        <f t="shared" si="101"/>
        <v>64.620253164556956</v>
      </c>
      <c r="S1619" t="s">
        <v>8325</v>
      </c>
      <c r="T1619" t="s">
        <v>8326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105.06666666666666</v>
      </c>
      <c r="P1620" s="10">
        <f t="shared" si="102"/>
        <v>41301.446006944439</v>
      </c>
      <c r="Q1620" s="10">
        <f t="shared" si="103"/>
        <v>41341.446006944439</v>
      </c>
      <c r="R1620">
        <f t="shared" si="101"/>
        <v>58.370370370370374</v>
      </c>
      <c r="S1620" t="s">
        <v>8325</v>
      </c>
      <c r="T1620" t="s">
        <v>8326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133.33333333333331</v>
      </c>
      <c r="P1621" s="10">
        <f t="shared" si="102"/>
        <v>41875.977847222224</v>
      </c>
      <c r="Q1621" s="10">
        <f t="shared" si="103"/>
        <v>41896.977847222224</v>
      </c>
      <c r="R1621">
        <f t="shared" si="101"/>
        <v>86.956521739130437</v>
      </c>
      <c r="S1621" t="s">
        <v>8325</v>
      </c>
      <c r="T1621" t="s">
        <v>8326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112.99999999999999</v>
      </c>
      <c r="P1622" s="10">
        <f t="shared" si="102"/>
        <v>41321.131249999999</v>
      </c>
      <c r="Q1622" s="10">
        <f t="shared" si="103"/>
        <v>41328.131249999999</v>
      </c>
      <c r="R1622">
        <f t="shared" si="101"/>
        <v>66.470588235294116</v>
      </c>
      <c r="S1622" t="s">
        <v>8325</v>
      </c>
      <c r="T1622" t="s">
        <v>8326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121.2</v>
      </c>
      <c r="P1623" s="10">
        <f t="shared" si="102"/>
        <v>41003.398321759254</v>
      </c>
      <c r="Q1623" s="10">
        <f t="shared" si="103"/>
        <v>41056.957638888889</v>
      </c>
      <c r="R1623">
        <f t="shared" si="101"/>
        <v>163.78378378378378</v>
      </c>
      <c r="S1623" t="s">
        <v>8325</v>
      </c>
      <c r="T1623" t="s">
        <v>8326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101.72463768115942</v>
      </c>
      <c r="P1624" s="10">
        <f t="shared" si="102"/>
        <v>41950.086504629624</v>
      </c>
      <c r="Q1624" s="10">
        <f t="shared" si="103"/>
        <v>41990.124305555553</v>
      </c>
      <c r="R1624">
        <f t="shared" si="101"/>
        <v>107.98461538461538</v>
      </c>
      <c r="S1624" t="s">
        <v>8325</v>
      </c>
      <c r="T1624" t="s">
        <v>8326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101.06666666666666</v>
      </c>
      <c r="P1625" s="10">
        <f t="shared" si="102"/>
        <v>41453.480196759258</v>
      </c>
      <c r="Q1625" s="10">
        <f t="shared" si="103"/>
        <v>41513.480196759258</v>
      </c>
      <c r="R1625">
        <f t="shared" si="101"/>
        <v>42.111111111111114</v>
      </c>
      <c r="S1625" t="s">
        <v>8325</v>
      </c>
      <c r="T1625" t="s">
        <v>8326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118</v>
      </c>
      <c r="P1626" s="10">
        <f t="shared" si="102"/>
        <v>41243.158969907403</v>
      </c>
      <c r="Q1626" s="10">
        <f t="shared" si="103"/>
        <v>41283.158969907403</v>
      </c>
      <c r="R1626">
        <f t="shared" si="101"/>
        <v>47.2</v>
      </c>
      <c r="S1626" t="s">
        <v>8325</v>
      </c>
      <c r="T1626" t="s">
        <v>8326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155.33333333333331</v>
      </c>
      <c r="P1627" s="10">
        <f t="shared" si="102"/>
        <v>41135.491354166668</v>
      </c>
      <c r="Q1627" s="10">
        <f t="shared" si="103"/>
        <v>41163.491354166668</v>
      </c>
      <c r="R1627">
        <f t="shared" si="101"/>
        <v>112.01923076923077</v>
      </c>
      <c r="S1627" t="s">
        <v>8325</v>
      </c>
      <c r="T1627" t="s">
        <v>8326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101.18750000000001</v>
      </c>
      <c r="P1628" s="10">
        <f t="shared" si="102"/>
        <v>41579.639664351853</v>
      </c>
      <c r="Q1628" s="10">
        <f t="shared" si="103"/>
        <v>41609.681331018517</v>
      </c>
      <c r="R1628">
        <f t="shared" si="101"/>
        <v>74.953703703703709</v>
      </c>
      <c r="S1628" t="s">
        <v>8325</v>
      </c>
      <c r="T1628" t="s">
        <v>8326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117</v>
      </c>
      <c r="P1629" s="10">
        <f t="shared" si="102"/>
        <v>41205.498715277776</v>
      </c>
      <c r="Q1629" s="10">
        <f t="shared" si="103"/>
        <v>41238.999305555553</v>
      </c>
      <c r="R1629">
        <f t="shared" si="101"/>
        <v>61.578947368421055</v>
      </c>
      <c r="S1629" t="s">
        <v>8325</v>
      </c>
      <c r="T1629" t="s">
        <v>8326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100.925</v>
      </c>
      <c r="P1630" s="10">
        <f t="shared" si="102"/>
        <v>41774.528726851851</v>
      </c>
      <c r="Q1630" s="10">
        <f t="shared" si="103"/>
        <v>41807.528726851851</v>
      </c>
      <c r="R1630">
        <f t="shared" si="101"/>
        <v>45.875</v>
      </c>
      <c r="S1630" t="s">
        <v>8325</v>
      </c>
      <c r="T1630" t="s">
        <v>8326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103.66666666666666</v>
      </c>
      <c r="P1631" s="10">
        <f t="shared" si="102"/>
        <v>41645.658946759257</v>
      </c>
      <c r="Q1631" s="10">
        <f t="shared" si="103"/>
        <v>41690.658946759257</v>
      </c>
      <c r="R1631">
        <f t="shared" si="101"/>
        <v>75.853658536585371</v>
      </c>
      <c r="S1631" t="s">
        <v>8325</v>
      </c>
      <c r="T1631" t="s">
        <v>8326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265.25</v>
      </c>
      <c r="P1632" s="10">
        <f t="shared" si="102"/>
        <v>40939.629340277774</v>
      </c>
      <c r="Q1632" s="10">
        <f t="shared" si="103"/>
        <v>40970.082638888889</v>
      </c>
      <c r="R1632">
        <f t="shared" si="101"/>
        <v>84.206349206349202</v>
      </c>
      <c r="S1632" t="s">
        <v>8325</v>
      </c>
      <c r="T1632" t="s">
        <v>8326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155.91</v>
      </c>
      <c r="P1633" s="10">
        <f t="shared" si="102"/>
        <v>41164.65116898148</v>
      </c>
      <c r="Q1633" s="10">
        <f t="shared" si="103"/>
        <v>41194.65116898148</v>
      </c>
      <c r="R1633">
        <f t="shared" si="101"/>
        <v>117.22556390977444</v>
      </c>
      <c r="S1633" t="s">
        <v>8325</v>
      </c>
      <c r="T1633" t="s">
        <v>8326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101.62500000000001</v>
      </c>
      <c r="P1634" s="10">
        <f t="shared" si="102"/>
        <v>40750.132569444439</v>
      </c>
      <c r="Q1634" s="10">
        <f t="shared" si="103"/>
        <v>40810.132569444439</v>
      </c>
      <c r="R1634">
        <f t="shared" si="101"/>
        <v>86.489361702127653</v>
      </c>
      <c r="S1634" t="s">
        <v>8325</v>
      </c>
      <c r="T1634" t="s">
        <v>8326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100</v>
      </c>
      <c r="P1635" s="10">
        <f t="shared" si="102"/>
        <v>40896.675416666665</v>
      </c>
      <c r="Q1635" s="10">
        <f t="shared" si="103"/>
        <v>40924</v>
      </c>
      <c r="R1635">
        <f t="shared" si="101"/>
        <v>172.41379310344828</v>
      </c>
      <c r="S1635" t="s">
        <v>8325</v>
      </c>
      <c r="T1635" t="s">
        <v>8326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100.49999999999999</v>
      </c>
      <c r="P1636" s="10">
        <f t="shared" si="102"/>
        <v>40657.981493055551</v>
      </c>
      <c r="Q1636" s="10">
        <f t="shared" si="103"/>
        <v>40696.040972222218</v>
      </c>
      <c r="R1636">
        <f t="shared" si="101"/>
        <v>62.8125</v>
      </c>
      <c r="S1636" t="s">
        <v>8325</v>
      </c>
      <c r="T1636" t="s">
        <v>8326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125.29999999999998</v>
      </c>
      <c r="P1637" s="10">
        <f t="shared" si="102"/>
        <v>42502.660428240742</v>
      </c>
      <c r="Q1637" s="10">
        <f t="shared" si="103"/>
        <v>42562.660428240742</v>
      </c>
      <c r="R1637">
        <f t="shared" si="101"/>
        <v>67.729729729729726</v>
      </c>
      <c r="S1637" t="s">
        <v>8325</v>
      </c>
      <c r="T1637" t="s">
        <v>8326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103.55555555555556</v>
      </c>
      <c r="P1638" s="10">
        <f t="shared" si="102"/>
        <v>40662.878333333334</v>
      </c>
      <c r="Q1638" s="10">
        <f t="shared" si="103"/>
        <v>40705.958333333328</v>
      </c>
      <c r="R1638">
        <f t="shared" si="101"/>
        <v>53.5632183908046</v>
      </c>
      <c r="S1638" t="s">
        <v>8325</v>
      </c>
      <c r="T1638" t="s">
        <v>8326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103.8</v>
      </c>
      <c r="P1639" s="10">
        <f t="shared" si="102"/>
        <v>40122.543287037035</v>
      </c>
      <c r="Q1639" s="10">
        <f t="shared" si="103"/>
        <v>40178.777083333334</v>
      </c>
      <c r="R1639">
        <f t="shared" si="101"/>
        <v>34.6</v>
      </c>
      <c r="S1639" t="s">
        <v>8325</v>
      </c>
      <c r="T1639" t="s">
        <v>8326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105</v>
      </c>
      <c r="P1640" s="10">
        <f t="shared" si="102"/>
        <v>41288.478796296295</v>
      </c>
      <c r="Q1640" s="10">
        <f t="shared" si="103"/>
        <v>41333.684027777774</v>
      </c>
      <c r="R1640">
        <f t="shared" si="101"/>
        <v>38.888888888888886</v>
      </c>
      <c r="S1640" t="s">
        <v>8325</v>
      </c>
      <c r="T1640" t="s">
        <v>8326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100</v>
      </c>
      <c r="P1641" s="10">
        <f t="shared" si="102"/>
        <v>40941.444039351853</v>
      </c>
      <c r="Q1641" s="10">
        <f t="shared" si="103"/>
        <v>40971.444039351853</v>
      </c>
      <c r="R1641">
        <f t="shared" si="101"/>
        <v>94.736842105263165</v>
      </c>
      <c r="S1641" t="s">
        <v>8325</v>
      </c>
      <c r="T1641" t="s">
        <v>8326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169.86</v>
      </c>
      <c r="P1642" s="10">
        <f t="shared" si="102"/>
        <v>40379.022627314815</v>
      </c>
      <c r="Q1642" s="10">
        <f t="shared" si="103"/>
        <v>40392.874305555553</v>
      </c>
      <c r="R1642">
        <f t="shared" si="101"/>
        <v>39.967058823529413</v>
      </c>
      <c r="S1642" t="s">
        <v>8325</v>
      </c>
      <c r="T1642" t="s">
        <v>8326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101.4</v>
      </c>
      <c r="P1643" s="10">
        <f t="shared" si="102"/>
        <v>41962.388240740744</v>
      </c>
      <c r="Q1643" s="10">
        <f t="shared" si="103"/>
        <v>41992.388240740744</v>
      </c>
      <c r="R1643">
        <f t="shared" si="101"/>
        <v>97.5</v>
      </c>
      <c r="S1643" t="s">
        <v>8325</v>
      </c>
      <c r="T1643" t="s">
        <v>8346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100</v>
      </c>
      <c r="P1644" s="10">
        <f t="shared" si="102"/>
        <v>40687.816284722219</v>
      </c>
      <c r="Q1644" s="10">
        <f t="shared" si="103"/>
        <v>40707.816284722219</v>
      </c>
      <c r="R1644">
        <f t="shared" si="101"/>
        <v>42.857142857142854</v>
      </c>
      <c r="S1644" t="s">
        <v>8325</v>
      </c>
      <c r="T1644" t="s">
        <v>8346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124.70000000000002</v>
      </c>
      <c r="P1645" s="10">
        <f t="shared" si="102"/>
        <v>41146.615879629629</v>
      </c>
      <c r="Q1645" s="10">
        <f t="shared" si="103"/>
        <v>41176.615879629629</v>
      </c>
      <c r="R1645">
        <f t="shared" si="101"/>
        <v>168.51351351351352</v>
      </c>
      <c r="S1645" t="s">
        <v>8325</v>
      </c>
      <c r="T1645" t="s">
        <v>8346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109.5</v>
      </c>
      <c r="P1646" s="10">
        <f t="shared" si="102"/>
        <v>41174.851388888885</v>
      </c>
      <c r="Q1646" s="10">
        <f t="shared" si="103"/>
        <v>41234.893055555556</v>
      </c>
      <c r="R1646">
        <f t="shared" si="101"/>
        <v>85.546875</v>
      </c>
      <c r="S1646" t="s">
        <v>8325</v>
      </c>
      <c r="T1646" t="s">
        <v>8346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110.80000000000001</v>
      </c>
      <c r="P1647" s="10">
        <f t="shared" si="102"/>
        <v>41521.409027777772</v>
      </c>
      <c r="Q1647" s="10">
        <f t="shared" si="103"/>
        <v>41535.409027777772</v>
      </c>
      <c r="R1647">
        <f t="shared" si="101"/>
        <v>554</v>
      </c>
      <c r="S1647" t="s">
        <v>8325</v>
      </c>
      <c r="T1647" t="s">
        <v>8346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110.2</v>
      </c>
      <c r="P1648" s="10">
        <f t="shared" si="102"/>
        <v>41833.241932870369</v>
      </c>
      <c r="Q1648" s="10">
        <f t="shared" si="103"/>
        <v>41865.549305555556</v>
      </c>
      <c r="R1648">
        <f t="shared" si="101"/>
        <v>26.554216867469879</v>
      </c>
      <c r="S1648" t="s">
        <v>8325</v>
      </c>
      <c r="T1648" t="s">
        <v>8346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104.71999999999998</v>
      </c>
      <c r="P1649" s="10">
        <f t="shared" si="102"/>
        <v>41039.201122685183</v>
      </c>
      <c r="Q1649" s="10">
        <f t="shared" si="103"/>
        <v>41069.201122685183</v>
      </c>
      <c r="R1649">
        <f t="shared" si="101"/>
        <v>113.82608695652173</v>
      </c>
      <c r="S1649" t="s">
        <v>8325</v>
      </c>
      <c r="T1649" t="s">
        <v>8346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125.26086956521738</v>
      </c>
      <c r="P1650" s="10">
        <f t="shared" si="102"/>
        <v>40592.496319444443</v>
      </c>
      <c r="Q1650" s="10">
        <f t="shared" si="103"/>
        <v>40622.454652777778</v>
      </c>
      <c r="R1650">
        <f t="shared" si="101"/>
        <v>32.011111111111113</v>
      </c>
      <c r="S1650" t="s">
        <v>8325</v>
      </c>
      <c r="T1650" t="s">
        <v>8346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100.58763157894737</v>
      </c>
      <c r="P1651" s="10">
        <f t="shared" si="102"/>
        <v>41737.476331018515</v>
      </c>
      <c r="Q1651" s="10">
        <f t="shared" si="103"/>
        <v>41782.476331018515</v>
      </c>
      <c r="R1651">
        <f t="shared" si="101"/>
        <v>47.189259259259259</v>
      </c>
      <c r="S1651" t="s">
        <v>8325</v>
      </c>
      <c r="T1651" t="s">
        <v>8346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141.55000000000001</v>
      </c>
      <c r="P1652" s="10">
        <f t="shared" si="102"/>
        <v>41526.227280092593</v>
      </c>
      <c r="Q1652" s="10">
        <f t="shared" si="103"/>
        <v>41556.227280092593</v>
      </c>
      <c r="R1652">
        <f t="shared" si="101"/>
        <v>88.46875</v>
      </c>
      <c r="S1652" t="s">
        <v>8325</v>
      </c>
      <c r="T1652" t="s">
        <v>8346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100.75</v>
      </c>
      <c r="P1653" s="10">
        <f t="shared" si="102"/>
        <v>40625.692361111105</v>
      </c>
      <c r="Q1653" s="10">
        <f t="shared" si="103"/>
        <v>40659.082638888889</v>
      </c>
      <c r="R1653">
        <f t="shared" si="101"/>
        <v>100.75</v>
      </c>
      <c r="S1653" t="s">
        <v>8325</v>
      </c>
      <c r="T1653" t="s">
        <v>8346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100.66666666666666</v>
      </c>
      <c r="P1654" s="10">
        <f t="shared" si="102"/>
        <v>41572.284641203703</v>
      </c>
      <c r="Q1654" s="10">
        <f t="shared" si="103"/>
        <v>41602.326307870368</v>
      </c>
      <c r="R1654">
        <f t="shared" si="101"/>
        <v>64.714285714285708</v>
      </c>
      <c r="S1654" t="s">
        <v>8325</v>
      </c>
      <c r="T1654" t="s">
        <v>8346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174.2304</v>
      </c>
      <c r="P1655" s="10">
        <f t="shared" si="102"/>
        <v>40626.626111111109</v>
      </c>
      <c r="Q1655" s="10">
        <f t="shared" si="103"/>
        <v>40657.626111111109</v>
      </c>
      <c r="R1655">
        <f t="shared" si="101"/>
        <v>51.854285714285716</v>
      </c>
      <c r="S1655" t="s">
        <v>8325</v>
      </c>
      <c r="T1655" t="s">
        <v>8346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119.90909090909089</v>
      </c>
      <c r="P1656" s="10">
        <f t="shared" si="102"/>
        <v>40987.682407407403</v>
      </c>
      <c r="Q1656" s="10">
        <f t="shared" si="103"/>
        <v>41017.682407407403</v>
      </c>
      <c r="R1656">
        <f t="shared" si="101"/>
        <v>38.794117647058826</v>
      </c>
      <c r="S1656" t="s">
        <v>8325</v>
      </c>
      <c r="T1656" t="s">
        <v>8346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142.86666666666667</v>
      </c>
      <c r="P1657" s="10">
        <f t="shared" si="102"/>
        <v>40974.583564814813</v>
      </c>
      <c r="Q1657" s="10">
        <f t="shared" si="103"/>
        <v>41004.541898148142</v>
      </c>
      <c r="R1657">
        <f t="shared" si="101"/>
        <v>44.645833333333336</v>
      </c>
      <c r="S1657" t="s">
        <v>8325</v>
      </c>
      <c r="T1657" t="s">
        <v>8346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100.33493333333334</v>
      </c>
      <c r="P1658" s="10">
        <f t="shared" si="102"/>
        <v>41226.720509259256</v>
      </c>
      <c r="Q1658" s="10">
        <f t="shared" si="103"/>
        <v>41256.720509259256</v>
      </c>
      <c r="R1658">
        <f t="shared" si="101"/>
        <v>156.77333333333334</v>
      </c>
      <c r="S1658" t="s">
        <v>8325</v>
      </c>
      <c r="T1658" t="s">
        <v>8346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104.93380000000001</v>
      </c>
      <c r="P1659" s="10">
        <f t="shared" si="102"/>
        <v>41023.573703703703</v>
      </c>
      <c r="Q1659" s="10">
        <f t="shared" si="103"/>
        <v>41053.573703703703</v>
      </c>
      <c r="R1659">
        <f t="shared" si="101"/>
        <v>118.70339366515837</v>
      </c>
      <c r="S1659" t="s">
        <v>8325</v>
      </c>
      <c r="T1659" t="s">
        <v>8346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132.23333333333335</v>
      </c>
      <c r="P1660" s="10">
        <f t="shared" si="102"/>
        <v>41223.013506944444</v>
      </c>
      <c r="Q1660" s="10">
        <f t="shared" si="103"/>
        <v>41261.388888888883</v>
      </c>
      <c r="R1660">
        <f t="shared" si="101"/>
        <v>74.149532710280369</v>
      </c>
      <c r="S1660" t="s">
        <v>8325</v>
      </c>
      <c r="T1660" t="s">
        <v>8346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112.79999999999998</v>
      </c>
      <c r="P1661" s="10">
        <f t="shared" si="102"/>
        <v>41596.705104166664</v>
      </c>
      <c r="Q1661" s="10">
        <f t="shared" si="103"/>
        <v>41625.291666666664</v>
      </c>
      <c r="R1661">
        <f t="shared" si="101"/>
        <v>12.533333333333333</v>
      </c>
      <c r="S1661" t="s">
        <v>8325</v>
      </c>
      <c r="T1661" t="s">
        <v>8346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1253.75</v>
      </c>
      <c r="P1662" s="10">
        <f t="shared" si="102"/>
        <v>42459.485532407409</v>
      </c>
      <c r="Q1662" s="10">
        <f t="shared" si="103"/>
        <v>42490.707638888889</v>
      </c>
      <c r="R1662">
        <f t="shared" si="101"/>
        <v>27.861111111111111</v>
      </c>
      <c r="S1662" t="s">
        <v>8325</v>
      </c>
      <c r="T1662" t="s">
        <v>8346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102.50632911392405</v>
      </c>
      <c r="P1663" s="10">
        <f t="shared" si="102"/>
        <v>42343.789710648147</v>
      </c>
      <c r="Q1663" s="10">
        <f t="shared" si="103"/>
        <v>42386.666666666664</v>
      </c>
      <c r="R1663">
        <f t="shared" si="101"/>
        <v>80.178217821782184</v>
      </c>
      <c r="S1663" t="s">
        <v>8325</v>
      </c>
      <c r="T1663" t="s">
        <v>8346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102.6375</v>
      </c>
      <c r="P1664" s="10">
        <f t="shared" si="102"/>
        <v>40847.99</v>
      </c>
      <c r="Q1664" s="10">
        <f t="shared" si="103"/>
        <v>40908.031666666662</v>
      </c>
      <c r="R1664">
        <f t="shared" si="101"/>
        <v>132.43548387096774</v>
      </c>
      <c r="S1664" t="s">
        <v>8325</v>
      </c>
      <c r="T1664" t="s">
        <v>8346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108</v>
      </c>
      <c r="P1665" s="10">
        <f t="shared" si="102"/>
        <v>42005.813738425924</v>
      </c>
      <c r="Q1665" s="10">
        <f t="shared" si="103"/>
        <v>42035.813738425924</v>
      </c>
      <c r="R1665">
        <f t="shared" si="101"/>
        <v>33.75</v>
      </c>
      <c r="S1665" t="s">
        <v>8325</v>
      </c>
      <c r="T1665" t="s">
        <v>8346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ref="O1666:O1729" si="104">(E1666/D1666)*100</f>
        <v>122.40879999999999</v>
      </c>
      <c r="P1666" s="10">
        <f t="shared" si="102"/>
        <v>40939.553449074068</v>
      </c>
      <c r="Q1666" s="10">
        <f t="shared" si="103"/>
        <v>40983.957638888889</v>
      </c>
      <c r="R1666">
        <f t="shared" ref="R1666:R1729" si="105">E1666/L1666</f>
        <v>34.384494382022467</v>
      </c>
      <c r="S1666" t="s">
        <v>8325</v>
      </c>
      <c r="T1666" t="s">
        <v>8346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si="104"/>
        <v>119.45714285714286</v>
      </c>
      <c r="P1667" s="10">
        <f t="shared" ref="P1667:P1730" si="106">(((J1667/60)/60)/24)+DATE(1970,1,1)+(-5/24)</f>
        <v>40564.441122685181</v>
      </c>
      <c r="Q1667" s="10">
        <f t="shared" ref="Q1667:Q1730" si="107">(((I1667/60)/60)/24)+DATE(1970,1,1)+(-5/24)</f>
        <v>40595.916666666664</v>
      </c>
      <c r="R1667">
        <f t="shared" si="105"/>
        <v>44.956989247311824</v>
      </c>
      <c r="S1667" t="s">
        <v>8325</v>
      </c>
      <c r="T1667" t="s">
        <v>8346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160.88</v>
      </c>
      <c r="P1668" s="10">
        <f t="shared" si="106"/>
        <v>41331.04482638889</v>
      </c>
      <c r="Q1668" s="10">
        <f t="shared" si="107"/>
        <v>41361.003159722219</v>
      </c>
      <c r="R1668">
        <f t="shared" si="105"/>
        <v>41.04081632653061</v>
      </c>
      <c r="S1668" t="s">
        <v>8325</v>
      </c>
      <c r="T1668" t="s">
        <v>8346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126.85294117647059</v>
      </c>
      <c r="P1669" s="10">
        <f t="shared" si="106"/>
        <v>41681.862245370365</v>
      </c>
      <c r="Q1669" s="10">
        <f t="shared" si="107"/>
        <v>41709.082638888889</v>
      </c>
      <c r="R1669">
        <f t="shared" si="105"/>
        <v>52.597560975609753</v>
      </c>
      <c r="S1669" t="s">
        <v>8325</v>
      </c>
      <c r="T1669" t="s">
        <v>8346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102.6375</v>
      </c>
      <c r="P1670" s="10">
        <f t="shared" si="106"/>
        <v>40844.941423611104</v>
      </c>
      <c r="Q1670" s="10">
        <f t="shared" si="107"/>
        <v>40874.983090277776</v>
      </c>
      <c r="R1670">
        <f t="shared" si="105"/>
        <v>70.784482758620683</v>
      </c>
      <c r="S1670" t="s">
        <v>8325</v>
      </c>
      <c r="T1670" t="s">
        <v>8346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139.75</v>
      </c>
      <c r="P1671" s="10">
        <f t="shared" si="106"/>
        <v>42461.676805555551</v>
      </c>
      <c r="Q1671" s="10">
        <f t="shared" si="107"/>
        <v>42521.676805555551</v>
      </c>
      <c r="R1671">
        <f t="shared" si="105"/>
        <v>53.75</v>
      </c>
      <c r="S1671" t="s">
        <v>8325</v>
      </c>
      <c r="T1671" t="s">
        <v>8346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102.60000000000001</v>
      </c>
      <c r="P1672" s="10">
        <f t="shared" si="106"/>
        <v>40313.722210648149</v>
      </c>
      <c r="Q1672" s="10">
        <f t="shared" si="107"/>
        <v>40363.958333333328</v>
      </c>
      <c r="R1672">
        <f t="shared" si="105"/>
        <v>44.608695652173914</v>
      </c>
      <c r="S1672" t="s">
        <v>8325</v>
      </c>
      <c r="T1672" t="s">
        <v>8346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100.67349999999999</v>
      </c>
      <c r="P1673" s="10">
        <f t="shared" si="106"/>
        <v>42553.335810185185</v>
      </c>
      <c r="Q1673" s="10">
        <f t="shared" si="107"/>
        <v>42583.335810185185</v>
      </c>
      <c r="R1673">
        <f t="shared" si="105"/>
        <v>26.148961038961041</v>
      </c>
      <c r="S1673" t="s">
        <v>8325</v>
      </c>
      <c r="T1673" t="s">
        <v>8346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112.94117647058823</v>
      </c>
      <c r="P1674" s="10">
        <f t="shared" si="106"/>
        <v>41034.448263888888</v>
      </c>
      <c r="Q1674" s="10">
        <f t="shared" si="107"/>
        <v>41064.448263888888</v>
      </c>
      <c r="R1674">
        <f t="shared" si="105"/>
        <v>39.183673469387756</v>
      </c>
      <c r="S1674" t="s">
        <v>8325</v>
      </c>
      <c r="T1674" t="s">
        <v>8346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128.09523809523807</v>
      </c>
      <c r="P1675" s="10">
        <f t="shared" si="106"/>
        <v>42039.670046296298</v>
      </c>
      <c r="Q1675" s="10">
        <f t="shared" si="107"/>
        <v>42069.670046296298</v>
      </c>
      <c r="R1675">
        <f t="shared" si="105"/>
        <v>45.593220338983052</v>
      </c>
      <c r="S1675" t="s">
        <v>8325</v>
      </c>
      <c r="T1675" t="s">
        <v>8346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201.7</v>
      </c>
      <c r="P1676" s="10">
        <f t="shared" si="106"/>
        <v>42569.397060185183</v>
      </c>
      <c r="Q1676" s="10">
        <f t="shared" si="107"/>
        <v>42600.082638888889</v>
      </c>
      <c r="R1676">
        <f t="shared" si="105"/>
        <v>89.247787610619469</v>
      </c>
      <c r="S1676" t="s">
        <v>8325</v>
      </c>
      <c r="T1676" t="s">
        <v>8346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137.416</v>
      </c>
      <c r="P1677" s="10">
        <f t="shared" si="106"/>
        <v>40802.524768518517</v>
      </c>
      <c r="Q1677" s="10">
        <f t="shared" si="107"/>
        <v>40832.710416666661</v>
      </c>
      <c r="R1677">
        <f t="shared" si="105"/>
        <v>40.416470588235299</v>
      </c>
      <c r="S1677" t="s">
        <v>8325</v>
      </c>
      <c r="T1677" t="s">
        <v>8346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115.33333333333333</v>
      </c>
      <c r="P1678" s="10">
        <f t="shared" si="106"/>
        <v>40973.517905092594</v>
      </c>
      <c r="Q1678" s="10">
        <f t="shared" si="107"/>
        <v>41019.957638888889</v>
      </c>
      <c r="R1678">
        <f t="shared" si="105"/>
        <v>82.38095238095238</v>
      </c>
      <c r="S1678" t="s">
        <v>8325</v>
      </c>
      <c r="T1678" t="s">
        <v>8346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111.66666666666667</v>
      </c>
      <c r="P1679" s="10">
        <f t="shared" si="106"/>
        <v>42416.198796296296</v>
      </c>
      <c r="Q1679" s="10">
        <f t="shared" si="107"/>
        <v>42476.040972222218</v>
      </c>
      <c r="R1679">
        <f t="shared" si="105"/>
        <v>159.52380952380952</v>
      </c>
      <c r="S1679" t="s">
        <v>8325</v>
      </c>
      <c r="T1679" t="s">
        <v>8346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118.39999999999999</v>
      </c>
      <c r="P1680" s="10">
        <f t="shared" si="106"/>
        <v>41662.646655092591</v>
      </c>
      <c r="Q1680" s="10">
        <f t="shared" si="107"/>
        <v>41676.646655092591</v>
      </c>
      <c r="R1680">
        <f t="shared" si="105"/>
        <v>36.244897959183675</v>
      </c>
      <c r="S1680" t="s">
        <v>8325</v>
      </c>
      <c r="T1680" t="s">
        <v>8346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175</v>
      </c>
      <c r="P1681" s="10">
        <f t="shared" si="106"/>
        <v>40722.860474537032</v>
      </c>
      <c r="Q1681" s="10">
        <f t="shared" si="107"/>
        <v>40745.860474537032</v>
      </c>
      <c r="R1681">
        <f t="shared" si="105"/>
        <v>62.5</v>
      </c>
      <c r="S1681" t="s">
        <v>8325</v>
      </c>
      <c r="T1681" t="s">
        <v>8346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117.5</v>
      </c>
      <c r="P1682" s="10">
        <f t="shared" si="106"/>
        <v>41802.549386574072</v>
      </c>
      <c r="Q1682" s="10">
        <f t="shared" si="107"/>
        <v>41832.549386574072</v>
      </c>
      <c r="R1682">
        <f t="shared" si="105"/>
        <v>47</v>
      </c>
      <c r="S1682" t="s">
        <v>8325</v>
      </c>
      <c r="T1682" t="s">
        <v>8346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101.42212307692309</v>
      </c>
      <c r="P1683" s="10">
        <f t="shared" si="106"/>
        <v>42773.91300925926</v>
      </c>
      <c r="Q1683" s="10">
        <f t="shared" si="107"/>
        <v>42822.874999999993</v>
      </c>
      <c r="R1683">
        <f t="shared" si="105"/>
        <v>74.575090497737563</v>
      </c>
      <c r="S1683" t="s">
        <v>8325</v>
      </c>
      <c r="T1683" t="s">
        <v>8347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10">
        <f t="shared" si="106"/>
        <v>42779.005324074074</v>
      </c>
      <c r="Q1684" s="10">
        <f t="shared" si="107"/>
        <v>42838.963657407403</v>
      </c>
      <c r="R1684" t="e">
        <f t="shared" si="105"/>
        <v>#DIV/0!</v>
      </c>
      <c r="S1684" t="s">
        <v>8325</v>
      </c>
      <c r="T1684" t="s">
        <v>8347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21.714285714285715</v>
      </c>
      <c r="P1685" s="10">
        <f t="shared" si="106"/>
        <v>42808.57335648148</v>
      </c>
      <c r="Q1685" s="10">
        <f t="shared" si="107"/>
        <v>42832.57335648148</v>
      </c>
      <c r="R1685">
        <f t="shared" si="105"/>
        <v>76</v>
      </c>
      <c r="S1685" t="s">
        <v>8325</v>
      </c>
      <c r="T1685" t="s">
        <v>8347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109.125</v>
      </c>
      <c r="P1686" s="10">
        <f t="shared" si="106"/>
        <v>42783.606956018521</v>
      </c>
      <c r="Q1686" s="10">
        <f t="shared" si="107"/>
        <v>42811.565289351849</v>
      </c>
      <c r="R1686">
        <f t="shared" si="105"/>
        <v>86.43564356435644</v>
      </c>
      <c r="S1686" t="s">
        <v>8325</v>
      </c>
      <c r="T1686" t="s">
        <v>8347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102.85714285714285</v>
      </c>
      <c r="P1687" s="10">
        <f t="shared" si="106"/>
        <v>42788.041932870365</v>
      </c>
      <c r="Q1687" s="10">
        <f t="shared" si="107"/>
        <v>42818.0002662037</v>
      </c>
      <c r="R1687">
        <f t="shared" si="105"/>
        <v>24</v>
      </c>
      <c r="S1687" t="s">
        <v>8325</v>
      </c>
      <c r="T1687" t="s">
        <v>8347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0.36</v>
      </c>
      <c r="P1688" s="10">
        <f t="shared" si="106"/>
        <v>42792.635636574072</v>
      </c>
      <c r="Q1688" s="10">
        <f t="shared" si="107"/>
        <v>42852.593969907401</v>
      </c>
      <c r="R1688">
        <f t="shared" si="105"/>
        <v>18</v>
      </c>
      <c r="S1688" t="s">
        <v>8325</v>
      </c>
      <c r="T1688" t="s">
        <v>8347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31.25</v>
      </c>
      <c r="P1689" s="10">
        <f t="shared" si="106"/>
        <v>42801.838483796295</v>
      </c>
      <c r="Q1689" s="10">
        <f t="shared" si="107"/>
        <v>42835.635416666664</v>
      </c>
      <c r="R1689">
        <f t="shared" si="105"/>
        <v>80.128205128205124</v>
      </c>
      <c r="S1689" t="s">
        <v>8325</v>
      </c>
      <c r="T1689" t="s">
        <v>8347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44.3</v>
      </c>
      <c r="P1690" s="10">
        <f t="shared" si="106"/>
        <v>42804.326319444437</v>
      </c>
      <c r="Q1690" s="10">
        <f t="shared" si="107"/>
        <v>42834.28465277778</v>
      </c>
      <c r="R1690">
        <f t="shared" si="105"/>
        <v>253.14285714285714</v>
      </c>
      <c r="S1690" t="s">
        <v>8325</v>
      </c>
      <c r="T1690" t="s">
        <v>8347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100</v>
      </c>
      <c r="P1691" s="10">
        <f t="shared" si="106"/>
        <v>42780.734143518515</v>
      </c>
      <c r="Q1691" s="10">
        <f t="shared" si="107"/>
        <v>42810.692476851851</v>
      </c>
      <c r="R1691">
        <f t="shared" si="105"/>
        <v>171.42857142857142</v>
      </c>
      <c r="S1691" t="s">
        <v>8325</v>
      </c>
      <c r="T1691" t="s">
        <v>8347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25.4</v>
      </c>
      <c r="P1692" s="10">
        <f t="shared" si="106"/>
        <v>42801.222708333335</v>
      </c>
      <c r="Q1692" s="10">
        <f t="shared" si="107"/>
        <v>42831.181041666663</v>
      </c>
      <c r="R1692">
        <f t="shared" si="105"/>
        <v>57.727272727272727</v>
      </c>
      <c r="S1692" t="s">
        <v>8325</v>
      </c>
      <c r="T1692" t="s">
        <v>8347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33.473333333333329</v>
      </c>
      <c r="P1693" s="10">
        <f t="shared" si="106"/>
        <v>42795.49314814814</v>
      </c>
      <c r="Q1693" s="10">
        <f t="shared" si="107"/>
        <v>42827.833333333336</v>
      </c>
      <c r="R1693">
        <f t="shared" si="105"/>
        <v>264.26315789473682</v>
      </c>
      <c r="S1693" t="s">
        <v>8325</v>
      </c>
      <c r="T1693" t="s">
        <v>8347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47.8</v>
      </c>
      <c r="P1694" s="10">
        <f t="shared" si="106"/>
        <v>42787.94290509259</v>
      </c>
      <c r="Q1694" s="10">
        <f t="shared" si="107"/>
        <v>42820.790972222218</v>
      </c>
      <c r="R1694">
        <f t="shared" si="105"/>
        <v>159.33333333333334</v>
      </c>
      <c r="S1694" t="s">
        <v>8325</v>
      </c>
      <c r="T1694" t="s">
        <v>8347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9.3333333333333339</v>
      </c>
      <c r="P1695" s="10">
        <f t="shared" si="106"/>
        <v>42803.711944444447</v>
      </c>
      <c r="Q1695" s="10">
        <f t="shared" si="107"/>
        <v>42834.624999999993</v>
      </c>
      <c r="R1695">
        <f t="shared" si="105"/>
        <v>35</v>
      </c>
      <c r="S1695" t="s">
        <v>8325</v>
      </c>
      <c r="T1695" t="s">
        <v>8347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0.05</v>
      </c>
      <c r="P1696" s="10">
        <f t="shared" si="106"/>
        <v>42791.461504629631</v>
      </c>
      <c r="Q1696" s="10">
        <f t="shared" si="107"/>
        <v>42820.98333333333</v>
      </c>
      <c r="R1696">
        <f t="shared" si="105"/>
        <v>5</v>
      </c>
      <c r="S1696" t="s">
        <v>8325</v>
      </c>
      <c r="T1696" t="s">
        <v>8347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11.708333333333334</v>
      </c>
      <c r="P1697" s="10">
        <f t="shared" si="106"/>
        <v>42800.823078703703</v>
      </c>
      <c r="Q1697" s="10">
        <f t="shared" si="107"/>
        <v>42834.833333333336</v>
      </c>
      <c r="R1697">
        <f t="shared" si="105"/>
        <v>61.086956521739133</v>
      </c>
      <c r="S1697" t="s">
        <v>8325</v>
      </c>
      <c r="T1697" t="s">
        <v>8347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10">
        <f t="shared" si="106"/>
        <v>42795.861238425925</v>
      </c>
      <c r="Q1698" s="10">
        <f t="shared" si="107"/>
        <v>42825.819571759253</v>
      </c>
      <c r="R1698" t="e">
        <f t="shared" si="105"/>
        <v>#DIV/0!</v>
      </c>
      <c r="S1698" t="s">
        <v>8325</v>
      </c>
      <c r="T1698" t="s">
        <v>8347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20.208000000000002</v>
      </c>
      <c r="P1699" s="10">
        <f t="shared" si="106"/>
        <v>42804.82462962962</v>
      </c>
      <c r="Q1699" s="10">
        <f t="shared" si="107"/>
        <v>42834.782962962963</v>
      </c>
      <c r="R1699">
        <f t="shared" si="105"/>
        <v>114.81818181818181</v>
      </c>
      <c r="S1699" t="s">
        <v>8325</v>
      </c>
      <c r="T1699" t="s">
        <v>8347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10">
        <f t="shared" si="106"/>
        <v>42795.999537037038</v>
      </c>
      <c r="Q1700" s="10">
        <f t="shared" si="107"/>
        <v>42819.939583333333</v>
      </c>
      <c r="R1700" t="e">
        <f t="shared" si="105"/>
        <v>#DIV/0!</v>
      </c>
      <c r="S1700" t="s">
        <v>8325</v>
      </c>
      <c r="T1700" t="s">
        <v>8347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4.2311459353574925</v>
      </c>
      <c r="P1701" s="10">
        <f t="shared" si="106"/>
        <v>42806.655613425923</v>
      </c>
      <c r="Q1701" s="10">
        <f t="shared" si="107"/>
        <v>42836.655613425923</v>
      </c>
      <c r="R1701">
        <f t="shared" si="105"/>
        <v>54</v>
      </c>
      <c r="S1701" t="s">
        <v>8325</v>
      </c>
      <c r="T1701" t="s">
        <v>8347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26.06</v>
      </c>
      <c r="P1702" s="10">
        <f t="shared" si="106"/>
        <v>42795.863310185181</v>
      </c>
      <c r="Q1702" s="10">
        <f t="shared" si="107"/>
        <v>42825.958333333336</v>
      </c>
      <c r="R1702">
        <f t="shared" si="105"/>
        <v>65.974683544303801</v>
      </c>
      <c r="S1702" t="s">
        <v>8325</v>
      </c>
      <c r="T1702" t="s">
        <v>8347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0.19801980198019803</v>
      </c>
      <c r="P1703" s="10">
        <f t="shared" si="106"/>
        <v>41989.456076388888</v>
      </c>
      <c r="Q1703" s="10">
        <f t="shared" si="107"/>
        <v>42019.456076388888</v>
      </c>
      <c r="R1703">
        <f t="shared" si="105"/>
        <v>5</v>
      </c>
      <c r="S1703" t="s">
        <v>8325</v>
      </c>
      <c r="T1703" t="s">
        <v>8347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6.0606060606060606E-3</v>
      </c>
      <c r="P1704" s="10">
        <f t="shared" si="106"/>
        <v>42063.661458333336</v>
      </c>
      <c r="Q1704" s="10">
        <f t="shared" si="107"/>
        <v>42093.619791666664</v>
      </c>
      <c r="R1704">
        <f t="shared" si="105"/>
        <v>1</v>
      </c>
      <c r="S1704" t="s">
        <v>8325</v>
      </c>
      <c r="T1704" t="s">
        <v>8347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</v>
      </c>
      <c r="P1705" s="10">
        <f t="shared" si="106"/>
        <v>42187.073344907411</v>
      </c>
      <c r="Q1705" s="10">
        <f t="shared" si="107"/>
        <v>42247.073344907411</v>
      </c>
      <c r="R1705">
        <f t="shared" si="105"/>
        <v>25.5</v>
      </c>
      <c r="S1705" t="s">
        <v>8325</v>
      </c>
      <c r="T1705" t="s">
        <v>8347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65.100000000000009</v>
      </c>
      <c r="P1706" s="10">
        <f t="shared" si="106"/>
        <v>42020.931400462963</v>
      </c>
      <c r="Q1706" s="10">
        <f t="shared" si="107"/>
        <v>42050.931400462963</v>
      </c>
      <c r="R1706">
        <f t="shared" si="105"/>
        <v>118.36363636363636</v>
      </c>
      <c r="S1706" t="s">
        <v>8325</v>
      </c>
      <c r="T1706" t="s">
        <v>8347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10">
        <f t="shared" si="106"/>
        <v>42244.808402777773</v>
      </c>
      <c r="Q1707" s="10">
        <f t="shared" si="107"/>
        <v>42256.458333333336</v>
      </c>
      <c r="R1707" t="e">
        <f t="shared" si="105"/>
        <v>#DIV/0!</v>
      </c>
      <c r="S1707" t="s">
        <v>8325</v>
      </c>
      <c r="T1707" t="s">
        <v>8347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10">
        <f t="shared" si="106"/>
        <v>42179.098055555551</v>
      </c>
      <c r="Q1708" s="10">
        <f t="shared" si="107"/>
        <v>42239.098055555551</v>
      </c>
      <c r="R1708" t="e">
        <f t="shared" si="105"/>
        <v>#DIV/0!</v>
      </c>
      <c r="S1708" t="s">
        <v>8325</v>
      </c>
      <c r="T1708" t="s">
        <v>8347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</v>
      </c>
      <c r="P1709" s="10">
        <f t="shared" si="106"/>
        <v>42427.512673611105</v>
      </c>
      <c r="Q1709" s="10">
        <f t="shared" si="107"/>
        <v>42457.471006944441</v>
      </c>
      <c r="R1709">
        <f t="shared" si="105"/>
        <v>54.111111111111114</v>
      </c>
      <c r="S1709" t="s">
        <v>8325</v>
      </c>
      <c r="T1709" t="s">
        <v>8347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10">
        <f t="shared" si="106"/>
        <v>42451.658634259256</v>
      </c>
      <c r="Q1710" s="10">
        <f t="shared" si="107"/>
        <v>42491.658634259256</v>
      </c>
      <c r="R1710" t="e">
        <f t="shared" si="105"/>
        <v>#DIV/0!</v>
      </c>
      <c r="S1710" t="s">
        <v>8325</v>
      </c>
      <c r="T1710" t="s">
        <v>8347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4.8571428571428568</v>
      </c>
      <c r="P1711" s="10">
        <f t="shared" si="106"/>
        <v>41841.355486111104</v>
      </c>
      <c r="Q1711" s="10">
        <f t="shared" si="107"/>
        <v>41882.610416666663</v>
      </c>
      <c r="R1711">
        <f t="shared" si="105"/>
        <v>21.25</v>
      </c>
      <c r="S1711" t="s">
        <v>8325</v>
      </c>
      <c r="T1711" t="s">
        <v>8347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0.67999999999999994</v>
      </c>
      <c r="P1712" s="10">
        <f t="shared" si="106"/>
        <v>42341.382962962954</v>
      </c>
      <c r="Q1712" s="10">
        <f t="shared" si="107"/>
        <v>42387.333333333336</v>
      </c>
      <c r="R1712">
        <f t="shared" si="105"/>
        <v>34</v>
      </c>
      <c r="S1712" t="s">
        <v>8325</v>
      </c>
      <c r="T1712" t="s">
        <v>8347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10.5</v>
      </c>
      <c r="P1713" s="10">
        <f t="shared" si="106"/>
        <v>41852.437893518516</v>
      </c>
      <c r="Q1713" s="10">
        <f t="shared" si="107"/>
        <v>41883.437893518516</v>
      </c>
      <c r="R1713">
        <f t="shared" si="105"/>
        <v>525</v>
      </c>
      <c r="S1713" t="s">
        <v>8325</v>
      </c>
      <c r="T1713" t="s">
        <v>8347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10">
        <f t="shared" si="106"/>
        <v>42125.705474537033</v>
      </c>
      <c r="Q1714" s="10">
        <f t="shared" si="107"/>
        <v>42185.705474537033</v>
      </c>
      <c r="R1714" t="e">
        <f t="shared" si="105"/>
        <v>#DIV/0!</v>
      </c>
      <c r="S1714" t="s">
        <v>8325</v>
      </c>
      <c r="T1714" t="s">
        <v>8347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1.6666666666666667</v>
      </c>
      <c r="P1715" s="10">
        <f t="shared" si="106"/>
        <v>41887.592731481483</v>
      </c>
      <c r="Q1715" s="10">
        <f t="shared" si="107"/>
        <v>41917.592731481483</v>
      </c>
      <c r="R1715">
        <f t="shared" si="105"/>
        <v>50</v>
      </c>
      <c r="S1715" t="s">
        <v>8325</v>
      </c>
      <c r="T1715" t="s">
        <v>8347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7.8680000000000003</v>
      </c>
      <c r="P1716" s="10">
        <f t="shared" si="106"/>
        <v>42095.710196759253</v>
      </c>
      <c r="Q1716" s="10">
        <f t="shared" si="107"/>
        <v>42125.710196759253</v>
      </c>
      <c r="R1716">
        <f t="shared" si="105"/>
        <v>115.70588235294117</v>
      </c>
      <c r="S1716" t="s">
        <v>8325</v>
      </c>
      <c r="T1716" t="s">
        <v>8347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0.22</v>
      </c>
      <c r="P1717" s="10">
        <f t="shared" si="106"/>
        <v>42064.009085648147</v>
      </c>
      <c r="Q1717" s="10">
        <f t="shared" si="107"/>
        <v>42093.931944444441</v>
      </c>
      <c r="R1717">
        <f t="shared" si="105"/>
        <v>5.5</v>
      </c>
      <c r="S1717" t="s">
        <v>8325</v>
      </c>
      <c r="T1717" t="s">
        <v>8347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7.5</v>
      </c>
      <c r="P1718" s="10">
        <f t="shared" si="106"/>
        <v>42673.369201388887</v>
      </c>
      <c r="Q1718" s="10">
        <f t="shared" si="107"/>
        <v>42713.410868055551</v>
      </c>
      <c r="R1718">
        <f t="shared" si="105"/>
        <v>50</v>
      </c>
      <c r="S1718" t="s">
        <v>8325</v>
      </c>
      <c r="T1718" t="s">
        <v>8347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42.725880551301685</v>
      </c>
      <c r="P1719" s="10">
        <f t="shared" si="106"/>
        <v>42460.773587962954</v>
      </c>
      <c r="Q1719" s="10">
        <f t="shared" si="107"/>
        <v>42480.958333333336</v>
      </c>
      <c r="R1719">
        <f t="shared" si="105"/>
        <v>34.024390243902438</v>
      </c>
      <c r="S1719" t="s">
        <v>8325</v>
      </c>
      <c r="T1719" t="s">
        <v>8347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0.2142857142857143</v>
      </c>
      <c r="P1720" s="10">
        <f t="shared" si="106"/>
        <v>42460.402187499996</v>
      </c>
      <c r="Q1720" s="10">
        <f t="shared" si="107"/>
        <v>42503.999305555553</v>
      </c>
      <c r="R1720">
        <f t="shared" si="105"/>
        <v>37.5</v>
      </c>
      <c r="S1720" t="s">
        <v>8325</v>
      </c>
      <c r="T1720" t="s">
        <v>8347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0.87500000000000011</v>
      </c>
      <c r="P1721" s="10">
        <f t="shared" si="106"/>
        <v>41869.326284722221</v>
      </c>
      <c r="Q1721" s="10">
        <f t="shared" si="107"/>
        <v>41899.326284722221</v>
      </c>
      <c r="R1721">
        <f t="shared" si="105"/>
        <v>11.666666666666666</v>
      </c>
      <c r="S1721" t="s">
        <v>8325</v>
      </c>
      <c r="T1721" t="s">
        <v>8347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</v>
      </c>
      <c r="P1722" s="10">
        <f t="shared" si="106"/>
        <v>41922.574895833335</v>
      </c>
      <c r="Q1722" s="10">
        <f t="shared" si="107"/>
        <v>41952.616562499999</v>
      </c>
      <c r="R1722">
        <f t="shared" si="105"/>
        <v>28.125</v>
      </c>
      <c r="S1722" t="s">
        <v>8325</v>
      </c>
      <c r="T1722" t="s">
        <v>8347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10">
        <f t="shared" si="106"/>
        <v>42319.25304398148</v>
      </c>
      <c r="Q1723" s="10">
        <f t="shared" si="107"/>
        <v>42349.25304398148</v>
      </c>
      <c r="R1723" t="e">
        <f t="shared" si="105"/>
        <v>#DIV/0!</v>
      </c>
      <c r="S1723" t="s">
        <v>8325</v>
      </c>
      <c r="T1723" t="s">
        <v>8347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3.4722222222222224E-2</v>
      </c>
      <c r="P1724" s="10">
        <f t="shared" si="106"/>
        <v>42425.752650462957</v>
      </c>
      <c r="Q1724" s="10">
        <f t="shared" si="107"/>
        <v>42462.798611111109</v>
      </c>
      <c r="R1724">
        <f t="shared" si="105"/>
        <v>1</v>
      </c>
      <c r="S1724" t="s">
        <v>8325</v>
      </c>
      <c r="T1724" t="s">
        <v>8347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</v>
      </c>
      <c r="P1725" s="10">
        <f t="shared" si="106"/>
        <v>42129.617071759254</v>
      </c>
      <c r="Q1725" s="10">
        <f t="shared" si="107"/>
        <v>42186.041666666664</v>
      </c>
      <c r="R1725">
        <f t="shared" si="105"/>
        <v>216.66666666666666</v>
      </c>
      <c r="S1725" t="s">
        <v>8325</v>
      </c>
      <c r="T1725" t="s">
        <v>8347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0.58333333333333337</v>
      </c>
      <c r="P1726" s="10">
        <f t="shared" si="106"/>
        <v>41912.724097222221</v>
      </c>
      <c r="Q1726" s="10">
        <f t="shared" si="107"/>
        <v>41942.724097222221</v>
      </c>
      <c r="R1726">
        <f t="shared" si="105"/>
        <v>8.75</v>
      </c>
      <c r="S1726" t="s">
        <v>8325</v>
      </c>
      <c r="T1726" t="s">
        <v>8347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10.181818181818182</v>
      </c>
      <c r="P1727" s="10">
        <f t="shared" si="106"/>
        <v>41845.759826388887</v>
      </c>
      <c r="Q1727" s="10">
        <f t="shared" si="107"/>
        <v>41875.759826388887</v>
      </c>
      <c r="R1727">
        <f t="shared" si="105"/>
        <v>62.222222222222221</v>
      </c>
      <c r="S1727" t="s">
        <v>8325</v>
      </c>
      <c r="T1727" t="s">
        <v>8347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33.784615384615385</v>
      </c>
      <c r="P1728" s="10">
        <f t="shared" si="106"/>
        <v>41788.711388888885</v>
      </c>
      <c r="Q1728" s="10">
        <f t="shared" si="107"/>
        <v>41817.711388888885</v>
      </c>
      <c r="R1728">
        <f t="shared" si="105"/>
        <v>137.25</v>
      </c>
      <c r="S1728" t="s">
        <v>8325</v>
      </c>
      <c r="T1728" t="s">
        <v>8347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3.3333333333333333E-2</v>
      </c>
      <c r="P1729" s="10">
        <f t="shared" si="106"/>
        <v>42044.719641203708</v>
      </c>
      <c r="Q1729" s="10">
        <f t="shared" si="107"/>
        <v>42099.249999999993</v>
      </c>
      <c r="R1729">
        <f t="shared" si="105"/>
        <v>1</v>
      </c>
      <c r="S1729" t="s">
        <v>8325</v>
      </c>
      <c r="T1729" t="s">
        <v>8347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ref="O1730:O1793" si="108">(E1730/D1730)*100</f>
        <v>68.400000000000006</v>
      </c>
      <c r="P1730" s="10">
        <f t="shared" si="106"/>
        <v>42268.417523148142</v>
      </c>
      <c r="Q1730" s="10">
        <f t="shared" si="107"/>
        <v>42298.417523148142</v>
      </c>
      <c r="R1730">
        <f t="shared" ref="R1730:R1793" si="109">E1730/L1730</f>
        <v>122.14285714285714</v>
      </c>
      <c r="S1730" t="s">
        <v>8325</v>
      </c>
      <c r="T1730" t="s">
        <v>8347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si="108"/>
        <v>0</v>
      </c>
      <c r="P1731" s="10">
        <f t="shared" ref="P1731:P1794" si="110">(((J1731/60)/60)/24)+DATE(1970,1,1)+(-5/24)</f>
        <v>42470.843819444439</v>
      </c>
      <c r="Q1731" s="10">
        <f t="shared" ref="Q1731:Q1794" si="111">(((I1731/60)/60)/24)+DATE(1970,1,1)+(-5/24)</f>
        <v>42530.843819444439</v>
      </c>
      <c r="R1731" t="e">
        <f t="shared" si="109"/>
        <v>#DIV/0!</v>
      </c>
      <c r="S1731" t="s">
        <v>8325</v>
      </c>
      <c r="T1731" t="s">
        <v>8347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10">
        <f t="shared" si="110"/>
        <v>42271.879432870373</v>
      </c>
      <c r="Q1732" s="10">
        <f t="shared" si="111"/>
        <v>42301.879432870373</v>
      </c>
      <c r="R1732" t="e">
        <f t="shared" si="109"/>
        <v>#DIV/0!</v>
      </c>
      <c r="S1732" t="s">
        <v>8325</v>
      </c>
      <c r="T1732" t="s">
        <v>8347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10">
        <f t="shared" si="110"/>
        <v>42152.698518518511</v>
      </c>
      <c r="Q1733" s="10">
        <f t="shared" si="111"/>
        <v>42166.416666666664</v>
      </c>
      <c r="R1733" t="e">
        <f t="shared" si="109"/>
        <v>#DIV/0!</v>
      </c>
      <c r="S1733" t="s">
        <v>8325</v>
      </c>
      <c r="T1733" t="s">
        <v>8347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10">
        <f t="shared" si="110"/>
        <v>42325.475474537037</v>
      </c>
      <c r="Q1734" s="10">
        <f t="shared" si="111"/>
        <v>42384.999999999993</v>
      </c>
      <c r="R1734" t="e">
        <f t="shared" si="109"/>
        <v>#DIV/0!</v>
      </c>
      <c r="S1734" t="s">
        <v>8325</v>
      </c>
      <c r="T1734" t="s">
        <v>8347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10">
        <f t="shared" si="110"/>
        <v>42614.467291666668</v>
      </c>
      <c r="Q1735" s="10">
        <f t="shared" si="111"/>
        <v>42626.687499999993</v>
      </c>
      <c r="R1735" t="e">
        <f t="shared" si="109"/>
        <v>#DIV/0!</v>
      </c>
      <c r="S1735" t="s">
        <v>8325</v>
      </c>
      <c r="T1735" t="s">
        <v>8347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2.2222222222222223E-2</v>
      </c>
      <c r="P1736" s="10">
        <f t="shared" si="110"/>
        <v>42101.828194444439</v>
      </c>
      <c r="Q1736" s="10">
        <f t="shared" si="111"/>
        <v>42131.828194444439</v>
      </c>
      <c r="R1736">
        <f t="shared" si="109"/>
        <v>1</v>
      </c>
      <c r="S1736" t="s">
        <v>8325</v>
      </c>
      <c r="T1736" t="s">
        <v>8347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11</v>
      </c>
      <c r="P1737" s="10">
        <f t="shared" si="110"/>
        <v>42559.605844907412</v>
      </c>
      <c r="Q1737" s="10">
        <f t="shared" si="111"/>
        <v>42589.605844907412</v>
      </c>
      <c r="R1737">
        <f t="shared" si="109"/>
        <v>55</v>
      </c>
      <c r="S1737" t="s">
        <v>8325</v>
      </c>
      <c r="T1737" t="s">
        <v>8347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0.73333333333333328</v>
      </c>
      <c r="P1738" s="10">
        <f t="shared" si="110"/>
        <v>42286.65315972222</v>
      </c>
      <c r="Q1738" s="10">
        <f t="shared" si="111"/>
        <v>42316.694826388884</v>
      </c>
      <c r="R1738">
        <f t="shared" si="109"/>
        <v>22</v>
      </c>
      <c r="S1738" t="s">
        <v>8325</v>
      </c>
      <c r="T1738" t="s">
        <v>8347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21.25</v>
      </c>
      <c r="P1739" s="10">
        <f t="shared" si="110"/>
        <v>42175.740648148152</v>
      </c>
      <c r="Q1739" s="10">
        <f t="shared" si="111"/>
        <v>42205.740648148152</v>
      </c>
      <c r="R1739">
        <f t="shared" si="109"/>
        <v>56.666666666666664</v>
      </c>
      <c r="S1739" t="s">
        <v>8325</v>
      </c>
      <c r="T1739" t="s">
        <v>8347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0.4</v>
      </c>
      <c r="P1740" s="10">
        <f t="shared" si="110"/>
        <v>41884.665995370371</v>
      </c>
      <c r="Q1740" s="10">
        <f t="shared" si="111"/>
        <v>41914.665995370371</v>
      </c>
      <c r="R1740">
        <f t="shared" si="109"/>
        <v>20</v>
      </c>
      <c r="S1740" t="s">
        <v>8325</v>
      </c>
      <c r="T1740" t="s">
        <v>8347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0.1</v>
      </c>
      <c r="P1741" s="10">
        <f t="shared" si="110"/>
        <v>42435.665879629632</v>
      </c>
      <c r="Q1741" s="10">
        <f t="shared" si="111"/>
        <v>42494.624212962961</v>
      </c>
      <c r="R1741">
        <f t="shared" si="109"/>
        <v>1</v>
      </c>
      <c r="S1741" t="s">
        <v>8325</v>
      </c>
      <c r="T1741" t="s">
        <v>8347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10">
        <f t="shared" si="110"/>
        <v>42171.60905092593</v>
      </c>
      <c r="Q1742" s="10">
        <f t="shared" si="111"/>
        <v>42201.60905092593</v>
      </c>
      <c r="R1742" t="e">
        <f t="shared" si="109"/>
        <v>#DIV/0!</v>
      </c>
      <c r="S1742" t="s">
        <v>8325</v>
      </c>
      <c r="T1742" t="s">
        <v>8347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110.83333333333334</v>
      </c>
      <c r="P1743" s="10">
        <f t="shared" si="110"/>
        <v>42120.419803240737</v>
      </c>
      <c r="Q1743" s="10">
        <f t="shared" si="111"/>
        <v>42165.419803240737</v>
      </c>
      <c r="R1743">
        <f t="shared" si="109"/>
        <v>25.576923076923077</v>
      </c>
      <c r="S1743" t="s">
        <v>8338</v>
      </c>
      <c r="T1743" t="s">
        <v>8339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108.74999999999999</v>
      </c>
      <c r="P1744" s="10">
        <f t="shared" si="110"/>
        <v>42710.668634259251</v>
      </c>
      <c r="Q1744" s="10">
        <f t="shared" si="111"/>
        <v>42742.666666666664</v>
      </c>
      <c r="R1744">
        <f t="shared" si="109"/>
        <v>63.970588235294116</v>
      </c>
      <c r="S1744" t="s">
        <v>8338</v>
      </c>
      <c r="T1744" t="s">
        <v>8339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100.41666666666667</v>
      </c>
      <c r="P1745" s="10">
        <f t="shared" si="110"/>
        <v>42586.717303240737</v>
      </c>
      <c r="Q1745" s="10">
        <f t="shared" si="111"/>
        <v>42608.957638888889</v>
      </c>
      <c r="R1745">
        <f t="shared" si="109"/>
        <v>89.925373134328353</v>
      </c>
      <c r="S1745" t="s">
        <v>8338</v>
      </c>
      <c r="T1745" t="s">
        <v>8339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118.45454545454545</v>
      </c>
      <c r="P1746" s="10">
        <f t="shared" si="110"/>
        <v>42026.396724537037</v>
      </c>
      <c r="Q1746" s="10">
        <f t="shared" si="111"/>
        <v>42071.355057870365</v>
      </c>
      <c r="R1746">
        <f t="shared" si="109"/>
        <v>93.071428571428569</v>
      </c>
      <c r="S1746" t="s">
        <v>8338</v>
      </c>
      <c r="T1746" t="s">
        <v>8339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114.01428571428571</v>
      </c>
      <c r="P1747" s="10">
        <f t="shared" si="110"/>
        <v>42690.051365740735</v>
      </c>
      <c r="Q1747" s="10">
        <f t="shared" si="111"/>
        <v>42725.874999999993</v>
      </c>
      <c r="R1747">
        <f t="shared" si="109"/>
        <v>89.674157303370791</v>
      </c>
      <c r="S1747" t="s">
        <v>8338</v>
      </c>
      <c r="T1747" t="s">
        <v>8339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148.10000000000002</v>
      </c>
      <c r="P1748" s="10">
        <f t="shared" si="110"/>
        <v>42667.968368055554</v>
      </c>
      <c r="Q1748" s="10">
        <f t="shared" si="111"/>
        <v>42697.874999999993</v>
      </c>
      <c r="R1748">
        <f t="shared" si="109"/>
        <v>207.61682242990653</v>
      </c>
      <c r="S1748" t="s">
        <v>8338</v>
      </c>
      <c r="T1748" t="s">
        <v>8339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104.95555555555556</v>
      </c>
      <c r="P1749" s="10">
        <f t="shared" si="110"/>
        <v>42292.227199074077</v>
      </c>
      <c r="Q1749" s="10">
        <f t="shared" si="111"/>
        <v>42321.416666666664</v>
      </c>
      <c r="R1749">
        <f t="shared" si="109"/>
        <v>59.408805031446541</v>
      </c>
      <c r="S1749" t="s">
        <v>8338</v>
      </c>
      <c r="T1749" t="s">
        <v>8339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129.94800000000001</v>
      </c>
      <c r="P1750" s="10">
        <f t="shared" si="110"/>
        <v>42219.742395833331</v>
      </c>
      <c r="Q1750" s="10">
        <f t="shared" si="111"/>
        <v>42249.742395833331</v>
      </c>
      <c r="R1750">
        <f t="shared" si="109"/>
        <v>358.97237569060775</v>
      </c>
      <c r="S1750" t="s">
        <v>8338</v>
      </c>
      <c r="T1750" t="s">
        <v>8339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123.48756218905473</v>
      </c>
      <c r="P1751" s="10">
        <f t="shared" si="110"/>
        <v>42758.767604166664</v>
      </c>
      <c r="Q1751" s="10">
        <f t="shared" si="111"/>
        <v>42795.583333333336</v>
      </c>
      <c r="R1751">
        <f t="shared" si="109"/>
        <v>94.736641221374043</v>
      </c>
      <c r="S1751" t="s">
        <v>8338</v>
      </c>
      <c r="T1751" t="s">
        <v>8339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201.62</v>
      </c>
      <c r="P1752" s="10">
        <f t="shared" si="110"/>
        <v>42454.628518518519</v>
      </c>
      <c r="Q1752" s="10">
        <f t="shared" si="111"/>
        <v>42479.628518518519</v>
      </c>
      <c r="R1752">
        <f t="shared" si="109"/>
        <v>80.647999999999996</v>
      </c>
      <c r="S1752" t="s">
        <v>8338</v>
      </c>
      <c r="T1752" t="s">
        <v>8339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102.89999999999999</v>
      </c>
      <c r="P1753" s="10">
        <f t="shared" si="110"/>
        <v>42052.573182870365</v>
      </c>
      <c r="Q1753" s="10">
        <f t="shared" si="111"/>
        <v>42082.5315162037</v>
      </c>
      <c r="R1753">
        <f t="shared" si="109"/>
        <v>168.68852459016392</v>
      </c>
      <c r="S1753" t="s">
        <v>8338</v>
      </c>
      <c r="T1753" t="s">
        <v>8339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260.16666666666663</v>
      </c>
      <c r="P1754" s="10">
        <f t="shared" si="110"/>
        <v>42627.044930555552</v>
      </c>
      <c r="Q1754" s="10">
        <f t="shared" si="111"/>
        <v>42657.044930555552</v>
      </c>
      <c r="R1754">
        <f t="shared" si="109"/>
        <v>34.68888888888889</v>
      </c>
      <c r="S1754" t="s">
        <v>8338</v>
      </c>
      <c r="T1754" t="s">
        <v>8339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108</v>
      </c>
      <c r="P1755" s="10">
        <f t="shared" si="110"/>
        <v>42420.541296296295</v>
      </c>
      <c r="Q1755" s="10">
        <f t="shared" si="111"/>
        <v>42450.499629629623</v>
      </c>
      <c r="R1755">
        <f t="shared" si="109"/>
        <v>462.85714285714283</v>
      </c>
      <c r="S1755" t="s">
        <v>8338</v>
      </c>
      <c r="T1755" t="s">
        <v>8339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110.52941176470587</v>
      </c>
      <c r="P1756" s="10">
        <f t="shared" si="110"/>
        <v>42067.668437499997</v>
      </c>
      <c r="Q1756" s="10">
        <f t="shared" si="111"/>
        <v>42097.626770833333</v>
      </c>
      <c r="R1756">
        <f t="shared" si="109"/>
        <v>104.38888888888889</v>
      </c>
      <c r="S1756" t="s">
        <v>8338</v>
      </c>
      <c r="T1756" t="s">
        <v>8339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120</v>
      </c>
      <c r="P1757" s="10">
        <f t="shared" si="110"/>
        <v>42252.580567129626</v>
      </c>
      <c r="Q1757" s="10">
        <f t="shared" si="111"/>
        <v>42282.580567129626</v>
      </c>
      <c r="R1757">
        <f t="shared" si="109"/>
        <v>7.5</v>
      </c>
      <c r="S1757" t="s">
        <v>8338</v>
      </c>
      <c r="T1757" t="s">
        <v>8339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102.82909090909091</v>
      </c>
      <c r="P1758" s="10">
        <f t="shared" si="110"/>
        <v>42570.959131944437</v>
      </c>
      <c r="Q1758" s="10">
        <f t="shared" si="111"/>
        <v>42610.959131944437</v>
      </c>
      <c r="R1758">
        <f t="shared" si="109"/>
        <v>47.13</v>
      </c>
      <c r="S1758" t="s">
        <v>8338</v>
      </c>
      <c r="T1758" t="s">
        <v>8339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115.99999999999999</v>
      </c>
      <c r="P1759" s="10">
        <f t="shared" si="110"/>
        <v>42733.619016203702</v>
      </c>
      <c r="Q1759" s="10">
        <f t="shared" si="111"/>
        <v>42763.603472222218</v>
      </c>
      <c r="R1759">
        <f t="shared" si="109"/>
        <v>414.28571428571428</v>
      </c>
      <c r="S1759" t="s">
        <v>8338</v>
      </c>
      <c r="T1759" t="s">
        <v>8339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114.7</v>
      </c>
      <c r="P1760" s="10">
        <f t="shared" si="110"/>
        <v>42505.74759259259</v>
      </c>
      <c r="Q1760" s="10">
        <f t="shared" si="111"/>
        <v>42565.74759259259</v>
      </c>
      <c r="R1760">
        <f t="shared" si="109"/>
        <v>42.481481481481481</v>
      </c>
      <c r="S1760" t="s">
        <v>8338</v>
      </c>
      <c r="T1760" t="s">
        <v>8339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106.60000000000001</v>
      </c>
      <c r="P1761" s="10">
        <f t="shared" si="110"/>
        <v>42068.620706018519</v>
      </c>
      <c r="Q1761" s="10">
        <f t="shared" si="111"/>
        <v>42088.579039351847</v>
      </c>
      <c r="R1761">
        <f t="shared" si="109"/>
        <v>108.77551020408163</v>
      </c>
      <c r="S1761" t="s">
        <v>8338</v>
      </c>
      <c r="T1761" t="s">
        <v>8339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165.44</v>
      </c>
      <c r="P1762" s="10">
        <f t="shared" si="110"/>
        <v>42405.464270833334</v>
      </c>
      <c r="Q1762" s="10">
        <f t="shared" si="111"/>
        <v>42425.464270833334</v>
      </c>
      <c r="R1762">
        <f t="shared" si="109"/>
        <v>81.098039215686271</v>
      </c>
      <c r="S1762" t="s">
        <v>8338</v>
      </c>
      <c r="T1762" t="s">
        <v>8339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155</v>
      </c>
      <c r="P1763" s="10">
        <f t="shared" si="110"/>
        <v>42209.359490740739</v>
      </c>
      <c r="Q1763" s="10">
        <f t="shared" si="111"/>
        <v>42259.359490740739</v>
      </c>
      <c r="R1763">
        <f t="shared" si="109"/>
        <v>51.666666666666664</v>
      </c>
      <c r="S1763" t="s">
        <v>8338</v>
      </c>
      <c r="T1763" t="s">
        <v>8339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885</v>
      </c>
      <c r="P1764" s="10">
        <f t="shared" si="110"/>
        <v>42410.773668981477</v>
      </c>
      <c r="Q1764" s="10">
        <f t="shared" si="111"/>
        <v>42440.773668981477</v>
      </c>
      <c r="R1764">
        <f t="shared" si="109"/>
        <v>35.4</v>
      </c>
      <c r="S1764" t="s">
        <v>8338</v>
      </c>
      <c r="T1764" t="s">
        <v>8339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101.90833333333333</v>
      </c>
      <c r="P1765" s="10">
        <f t="shared" si="110"/>
        <v>42636.660185185181</v>
      </c>
      <c r="Q1765" s="10">
        <f t="shared" si="111"/>
        <v>42666.660185185181</v>
      </c>
      <c r="R1765">
        <f t="shared" si="109"/>
        <v>103.63559322033899</v>
      </c>
      <c r="S1765" t="s">
        <v>8338</v>
      </c>
      <c r="T1765" t="s">
        <v>8339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19.600000000000001</v>
      </c>
      <c r="P1766" s="10">
        <f t="shared" si="110"/>
        <v>41825.27753472222</v>
      </c>
      <c r="Q1766" s="10">
        <f t="shared" si="111"/>
        <v>41854.27753472222</v>
      </c>
      <c r="R1766">
        <f t="shared" si="109"/>
        <v>55.282051282051285</v>
      </c>
      <c r="S1766" t="s">
        <v>8338</v>
      </c>
      <c r="T1766" t="s">
        <v>8339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59.467839999999995</v>
      </c>
      <c r="P1767" s="10">
        <f t="shared" si="110"/>
        <v>41834.772129629629</v>
      </c>
      <c r="Q1767" s="10">
        <f t="shared" si="111"/>
        <v>41864.772129629629</v>
      </c>
      <c r="R1767">
        <f t="shared" si="109"/>
        <v>72.16970873786407</v>
      </c>
      <c r="S1767" t="s">
        <v>8338</v>
      </c>
      <c r="T1767" t="s">
        <v>8339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10">
        <f t="shared" si="110"/>
        <v>41855.65148148148</v>
      </c>
      <c r="Q1768" s="10">
        <f t="shared" si="111"/>
        <v>41876.65148148148</v>
      </c>
      <c r="R1768" t="e">
        <f t="shared" si="109"/>
        <v>#DIV/0!</v>
      </c>
      <c r="S1768" t="s">
        <v>8338</v>
      </c>
      <c r="T1768" t="s">
        <v>8339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45.72</v>
      </c>
      <c r="P1769" s="10">
        <f t="shared" si="110"/>
        <v>41824.450046296297</v>
      </c>
      <c r="Q1769" s="10">
        <f t="shared" si="111"/>
        <v>41854.450046296297</v>
      </c>
      <c r="R1769">
        <f t="shared" si="109"/>
        <v>58.615384615384613</v>
      </c>
      <c r="S1769" t="s">
        <v>8338</v>
      </c>
      <c r="T1769" t="s">
        <v>8339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</v>
      </c>
      <c r="P1770" s="10">
        <f t="shared" si="110"/>
        <v>41849.352361111109</v>
      </c>
      <c r="Q1770" s="10">
        <f t="shared" si="111"/>
        <v>41909.352361111109</v>
      </c>
      <c r="R1770">
        <f t="shared" si="109"/>
        <v>12.466666666666667</v>
      </c>
      <c r="S1770" t="s">
        <v>8338</v>
      </c>
      <c r="T1770" t="s">
        <v>8339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2.7025000000000001</v>
      </c>
      <c r="P1771" s="10">
        <f t="shared" si="110"/>
        <v>41987.610636574071</v>
      </c>
      <c r="Q1771" s="10">
        <f t="shared" si="111"/>
        <v>42017.610636574071</v>
      </c>
      <c r="R1771">
        <f t="shared" si="109"/>
        <v>49.136363636363633</v>
      </c>
      <c r="S1771" t="s">
        <v>8338</v>
      </c>
      <c r="T1771" t="s">
        <v>8339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56.51428571428572</v>
      </c>
      <c r="P1772" s="10">
        <f t="shared" si="110"/>
        <v>41891.571689814817</v>
      </c>
      <c r="Q1772" s="10">
        <f t="shared" si="111"/>
        <v>41926.571689814817</v>
      </c>
      <c r="R1772">
        <f t="shared" si="109"/>
        <v>150.5</v>
      </c>
      <c r="S1772" t="s">
        <v>8338</v>
      </c>
      <c r="T1772" t="s">
        <v>8339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21.30952380952381</v>
      </c>
      <c r="P1773" s="10">
        <f t="shared" si="110"/>
        <v>41905.771296296298</v>
      </c>
      <c r="Q1773" s="10">
        <f t="shared" si="111"/>
        <v>41935.771296296298</v>
      </c>
      <c r="R1773">
        <f t="shared" si="109"/>
        <v>35.799999999999997</v>
      </c>
      <c r="S1773" t="s">
        <v>8338</v>
      </c>
      <c r="T1773" t="s">
        <v>8339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15.6</v>
      </c>
      <c r="P1774" s="10">
        <f t="shared" si="110"/>
        <v>41766.509675925925</v>
      </c>
      <c r="Q1774" s="10">
        <f t="shared" si="111"/>
        <v>41826.509675925925</v>
      </c>
      <c r="R1774">
        <f t="shared" si="109"/>
        <v>45.157894736842103</v>
      </c>
      <c r="S1774" t="s">
        <v>8338</v>
      </c>
      <c r="T1774" t="s">
        <v>8339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6.2566666666666677</v>
      </c>
      <c r="P1775" s="10">
        <f t="shared" si="110"/>
        <v>41978.552060185182</v>
      </c>
      <c r="Q1775" s="10">
        <f t="shared" si="111"/>
        <v>42023.552060185182</v>
      </c>
      <c r="R1775">
        <f t="shared" si="109"/>
        <v>98.78947368421052</v>
      </c>
      <c r="S1775" t="s">
        <v>8338</v>
      </c>
      <c r="T1775" t="s">
        <v>8339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45.92</v>
      </c>
      <c r="P1776" s="10">
        <f t="shared" si="110"/>
        <v>41930.010324074072</v>
      </c>
      <c r="Q1776" s="10">
        <f t="shared" si="111"/>
        <v>41972.415972222218</v>
      </c>
      <c r="R1776">
        <f t="shared" si="109"/>
        <v>88.307692307692307</v>
      </c>
      <c r="S1776" t="s">
        <v>8338</v>
      </c>
      <c r="T1776" t="s">
        <v>8339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65.101538461538468</v>
      </c>
      <c r="P1777" s="10">
        <f t="shared" si="110"/>
        <v>41891.768055555556</v>
      </c>
      <c r="Q1777" s="10">
        <f t="shared" si="111"/>
        <v>41936.768055555556</v>
      </c>
      <c r="R1777">
        <f t="shared" si="109"/>
        <v>170.62903225806451</v>
      </c>
      <c r="S1777" t="s">
        <v>8338</v>
      </c>
      <c r="T1777" t="s">
        <v>8339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</v>
      </c>
      <c r="P1778" s="10">
        <f t="shared" si="110"/>
        <v>41905.748506944445</v>
      </c>
      <c r="Q1778" s="10">
        <f t="shared" si="111"/>
        <v>41941.748506944445</v>
      </c>
      <c r="R1778">
        <f t="shared" si="109"/>
        <v>83.75</v>
      </c>
      <c r="S1778" t="s">
        <v>8338</v>
      </c>
      <c r="T1778" t="s">
        <v>8339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13.5625</v>
      </c>
      <c r="P1779" s="10">
        <f t="shared" si="110"/>
        <v>42025.14876157407</v>
      </c>
      <c r="Q1779" s="10">
        <f t="shared" si="111"/>
        <v>42055.14876157407</v>
      </c>
      <c r="R1779">
        <f t="shared" si="109"/>
        <v>65.099999999999994</v>
      </c>
      <c r="S1779" t="s">
        <v>8338</v>
      </c>
      <c r="T1779" t="s">
        <v>8339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1.9900000000000002</v>
      </c>
      <c r="P1780" s="10">
        <f t="shared" si="110"/>
        <v>42045.655034722215</v>
      </c>
      <c r="Q1780" s="10">
        <f t="shared" si="111"/>
        <v>42090.613368055558</v>
      </c>
      <c r="R1780">
        <f t="shared" si="109"/>
        <v>66.333333333333329</v>
      </c>
      <c r="S1780" t="s">
        <v>8338</v>
      </c>
      <c r="T1780" t="s">
        <v>8339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36.236363636363642</v>
      </c>
      <c r="P1781" s="10">
        <f t="shared" si="110"/>
        <v>42585.483564814807</v>
      </c>
      <c r="Q1781" s="10">
        <f t="shared" si="111"/>
        <v>42615.483564814807</v>
      </c>
      <c r="R1781">
        <f t="shared" si="109"/>
        <v>104.89473684210526</v>
      </c>
      <c r="S1781" t="s">
        <v>8338</v>
      </c>
      <c r="T1781" t="s">
        <v>8339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39.743333333333339</v>
      </c>
      <c r="P1782" s="10">
        <f t="shared" si="110"/>
        <v>42493.392476851855</v>
      </c>
      <c r="Q1782" s="10">
        <f t="shared" si="111"/>
        <v>42553.392476851855</v>
      </c>
      <c r="R1782">
        <f t="shared" si="109"/>
        <v>78.440789473684205</v>
      </c>
      <c r="S1782" t="s">
        <v>8338</v>
      </c>
      <c r="T1782" t="s">
        <v>8339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25.763636363636365</v>
      </c>
      <c r="P1783" s="10">
        <f t="shared" si="110"/>
        <v>42597.409085648142</v>
      </c>
      <c r="Q1783" s="10">
        <f t="shared" si="111"/>
        <v>42628.409085648142</v>
      </c>
      <c r="R1783">
        <f t="shared" si="109"/>
        <v>59.041666666666664</v>
      </c>
      <c r="S1783" t="s">
        <v>8338</v>
      </c>
      <c r="T1783" t="s">
        <v>8339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15.491428571428573</v>
      </c>
      <c r="P1784" s="10">
        <f t="shared" si="110"/>
        <v>42388.366770833331</v>
      </c>
      <c r="Q1784" s="10">
        <f t="shared" si="111"/>
        <v>42421.366770833331</v>
      </c>
      <c r="R1784">
        <f t="shared" si="109"/>
        <v>71.34210526315789</v>
      </c>
      <c r="S1784" t="s">
        <v>8338</v>
      </c>
      <c r="T1784" t="s">
        <v>8339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23.692499999999999</v>
      </c>
      <c r="P1785" s="10">
        <f t="shared" si="110"/>
        <v>42115.741643518515</v>
      </c>
      <c r="Q1785" s="10">
        <f t="shared" si="111"/>
        <v>42145.741643518515</v>
      </c>
      <c r="R1785">
        <f t="shared" si="109"/>
        <v>51.227027027027027</v>
      </c>
      <c r="S1785" t="s">
        <v>8338</v>
      </c>
      <c r="T1785" t="s">
        <v>8339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39.76</v>
      </c>
      <c r="P1786" s="10">
        <f t="shared" si="110"/>
        <v>42003.447222222218</v>
      </c>
      <c r="Q1786" s="10">
        <f t="shared" si="111"/>
        <v>42034.934027777774</v>
      </c>
      <c r="R1786">
        <f t="shared" si="109"/>
        <v>60.242424242424242</v>
      </c>
      <c r="S1786" t="s">
        <v>8338</v>
      </c>
      <c r="T1786" t="s">
        <v>8339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20.220833333333331</v>
      </c>
      <c r="P1787" s="10">
        <f t="shared" si="110"/>
        <v>41896.926562499997</v>
      </c>
      <c r="Q1787" s="10">
        <f t="shared" si="111"/>
        <v>41927.791666666664</v>
      </c>
      <c r="R1787">
        <f t="shared" si="109"/>
        <v>44.935185185185183</v>
      </c>
      <c r="S1787" t="s">
        <v>8338</v>
      </c>
      <c r="T1787" t="s">
        <v>8339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47.631578947368418</v>
      </c>
      <c r="P1788" s="10">
        <f t="shared" si="110"/>
        <v>41958.342326388891</v>
      </c>
      <c r="Q1788" s="10">
        <f t="shared" si="111"/>
        <v>41988.342326388891</v>
      </c>
      <c r="R1788">
        <f t="shared" si="109"/>
        <v>31.206896551724139</v>
      </c>
      <c r="S1788" t="s">
        <v>8338</v>
      </c>
      <c r="T1788" t="s">
        <v>8339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15.329999999999998</v>
      </c>
      <c r="P1789" s="10">
        <f t="shared" si="110"/>
        <v>42068.447187499994</v>
      </c>
      <c r="Q1789" s="10">
        <f t="shared" si="111"/>
        <v>42098.40552083333</v>
      </c>
      <c r="R1789">
        <f t="shared" si="109"/>
        <v>63.875</v>
      </c>
      <c r="S1789" t="s">
        <v>8338</v>
      </c>
      <c r="T1789" t="s">
        <v>8339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</v>
      </c>
      <c r="P1790" s="10">
        <f t="shared" si="110"/>
        <v>41913.740069444444</v>
      </c>
      <c r="Q1790" s="10">
        <f t="shared" si="111"/>
        <v>41943.740069444444</v>
      </c>
      <c r="R1790">
        <f t="shared" si="109"/>
        <v>19</v>
      </c>
      <c r="S1790" t="s">
        <v>8338</v>
      </c>
      <c r="T1790" t="s">
        <v>8339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0.5</v>
      </c>
      <c r="P1791" s="10">
        <f t="shared" si="110"/>
        <v>41956.041701388887</v>
      </c>
      <c r="Q1791" s="10">
        <f t="shared" si="111"/>
        <v>42016.041701388887</v>
      </c>
      <c r="R1791">
        <f t="shared" si="109"/>
        <v>10</v>
      </c>
      <c r="S1791" t="s">
        <v>8338</v>
      </c>
      <c r="T1791" t="s">
        <v>8339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4.957575757575758</v>
      </c>
      <c r="P1792" s="10">
        <f t="shared" si="110"/>
        <v>42010.466180555559</v>
      </c>
      <c r="Q1792" s="10">
        <f t="shared" si="111"/>
        <v>42040.466180555559</v>
      </c>
      <c r="R1792">
        <f t="shared" si="109"/>
        <v>109.06666666666666</v>
      </c>
      <c r="S1792" t="s">
        <v>8338</v>
      </c>
      <c r="T1792" t="s">
        <v>8339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3.5666666666666664</v>
      </c>
      <c r="P1793" s="10">
        <f t="shared" si="110"/>
        <v>41973.532002314816</v>
      </c>
      <c r="Q1793" s="10">
        <f t="shared" si="111"/>
        <v>42033.532002314816</v>
      </c>
      <c r="R1793">
        <f t="shared" si="109"/>
        <v>26.75</v>
      </c>
      <c r="S1793" t="s">
        <v>8338</v>
      </c>
      <c r="T1793" t="s">
        <v>8339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ref="O1794:O1857" si="112">(E1794/D1794)*100</f>
        <v>61.124000000000002</v>
      </c>
      <c r="P1794" s="10">
        <f t="shared" si="110"/>
        <v>42188.822708333326</v>
      </c>
      <c r="Q1794" s="10">
        <f t="shared" si="111"/>
        <v>42226.082638888889</v>
      </c>
      <c r="R1794">
        <f t="shared" ref="R1794:R1857" si="113">E1794/L1794</f>
        <v>109.93525179856115</v>
      </c>
      <c r="S1794" t="s">
        <v>8338</v>
      </c>
      <c r="T1794" t="s">
        <v>8339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si="112"/>
        <v>1.3333333333333335</v>
      </c>
      <c r="P1795" s="10">
        <f t="shared" ref="P1795:P1858" si="114">(((J1795/60)/60)/24)+DATE(1970,1,1)+(-5/24)</f>
        <v>41940.683333333334</v>
      </c>
      <c r="Q1795" s="10">
        <f t="shared" ref="Q1795:Q1858" si="115">(((I1795/60)/60)/24)+DATE(1970,1,1)+(-5/24)</f>
        <v>41970.724999999999</v>
      </c>
      <c r="R1795">
        <f t="shared" si="113"/>
        <v>20</v>
      </c>
      <c r="S1795" t="s">
        <v>8338</v>
      </c>
      <c r="T1795" t="s">
        <v>8339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11.077777777777778</v>
      </c>
      <c r="P1796" s="10">
        <f t="shared" si="114"/>
        <v>42011.342847222222</v>
      </c>
      <c r="Q1796" s="10">
        <f t="shared" si="115"/>
        <v>42046.342847222222</v>
      </c>
      <c r="R1796">
        <f t="shared" si="113"/>
        <v>55.388888888888886</v>
      </c>
      <c r="S1796" t="s">
        <v>8338</v>
      </c>
      <c r="T1796" t="s">
        <v>8339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38.735714285714288</v>
      </c>
      <c r="P1797" s="10">
        <f t="shared" si="114"/>
        <v>42628.080335648141</v>
      </c>
      <c r="Q1797" s="10">
        <f t="shared" si="115"/>
        <v>42657.458333333336</v>
      </c>
      <c r="R1797">
        <f t="shared" si="113"/>
        <v>133.90123456790124</v>
      </c>
      <c r="S1797" t="s">
        <v>8338</v>
      </c>
      <c r="T1797" t="s">
        <v>8339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22.05263157894737</v>
      </c>
      <c r="P1798" s="10">
        <f t="shared" si="114"/>
        <v>42515.231087962959</v>
      </c>
      <c r="Q1798" s="10">
        <f t="shared" si="115"/>
        <v>42575.231087962959</v>
      </c>
      <c r="R1798">
        <f t="shared" si="113"/>
        <v>48.720930232558139</v>
      </c>
      <c r="S1798" t="s">
        <v>8338</v>
      </c>
      <c r="T1798" t="s">
        <v>8339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67.55</v>
      </c>
      <c r="P1799" s="10">
        <f t="shared" si="114"/>
        <v>42689.360983796294</v>
      </c>
      <c r="Q1799" s="10">
        <f t="shared" si="115"/>
        <v>42719.360983796294</v>
      </c>
      <c r="R1799">
        <f t="shared" si="113"/>
        <v>48.25</v>
      </c>
      <c r="S1799" t="s">
        <v>8338</v>
      </c>
      <c r="T1799" t="s">
        <v>8339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13.637499999999999</v>
      </c>
      <c r="P1800" s="10">
        <f t="shared" si="114"/>
        <v>42344.118437499994</v>
      </c>
      <c r="Q1800" s="10">
        <f t="shared" si="115"/>
        <v>42404.118437499994</v>
      </c>
      <c r="R1800">
        <f t="shared" si="113"/>
        <v>58.972972972972975</v>
      </c>
      <c r="S1800" t="s">
        <v>8338</v>
      </c>
      <c r="T1800" t="s">
        <v>8339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</v>
      </c>
      <c r="P1801" s="10">
        <f t="shared" si="114"/>
        <v>41934.634351851848</v>
      </c>
      <c r="Q1801" s="10">
        <f t="shared" si="115"/>
        <v>41954.676018518519</v>
      </c>
      <c r="R1801">
        <f t="shared" si="113"/>
        <v>11.638333333333334</v>
      </c>
      <c r="S1801" t="s">
        <v>8338</v>
      </c>
      <c r="T1801" t="s">
        <v>8339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20.44963251188932</v>
      </c>
      <c r="P1802" s="10">
        <f t="shared" si="114"/>
        <v>42623.397800925923</v>
      </c>
      <c r="Q1802" s="10">
        <f t="shared" si="115"/>
        <v>42653.397800925923</v>
      </c>
      <c r="R1802">
        <f t="shared" si="113"/>
        <v>83.716814159292042</v>
      </c>
      <c r="S1802" t="s">
        <v>8338</v>
      </c>
      <c r="T1802" t="s">
        <v>8339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13.852941176470587</v>
      </c>
      <c r="P1803" s="10">
        <f t="shared" si="114"/>
        <v>42321.452175925922</v>
      </c>
      <c r="Q1803" s="10">
        <f t="shared" si="115"/>
        <v>42353.298611111109</v>
      </c>
      <c r="R1803">
        <f t="shared" si="113"/>
        <v>63.648648648648646</v>
      </c>
      <c r="S1803" t="s">
        <v>8338</v>
      </c>
      <c r="T1803" t="s">
        <v>8339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48.485714285714288</v>
      </c>
      <c r="P1804" s="10">
        <f t="shared" si="114"/>
        <v>42159.264236111114</v>
      </c>
      <c r="Q1804" s="10">
        <f t="shared" si="115"/>
        <v>42182.707638888889</v>
      </c>
      <c r="R1804">
        <f t="shared" si="113"/>
        <v>94.277777777777771</v>
      </c>
      <c r="S1804" t="s">
        <v>8338</v>
      </c>
      <c r="T1804" t="s">
        <v>8339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30.8</v>
      </c>
      <c r="P1805" s="10">
        <f t="shared" si="114"/>
        <v>42017.863217592596</v>
      </c>
      <c r="Q1805" s="10">
        <f t="shared" si="115"/>
        <v>42048.863217592596</v>
      </c>
      <c r="R1805">
        <f t="shared" si="113"/>
        <v>71.86666666666666</v>
      </c>
      <c r="S1805" t="s">
        <v>8338</v>
      </c>
      <c r="T1805" t="s">
        <v>8339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35.174193548387095</v>
      </c>
      <c r="P1806" s="10">
        <f t="shared" si="114"/>
        <v>42282.469953703701</v>
      </c>
      <c r="Q1806" s="10">
        <f t="shared" si="115"/>
        <v>42322.511620370373</v>
      </c>
      <c r="R1806">
        <f t="shared" si="113"/>
        <v>104.84615384615384</v>
      </c>
      <c r="S1806" t="s">
        <v>8338</v>
      </c>
      <c r="T1806" t="s">
        <v>8339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36.404444444444444</v>
      </c>
      <c r="P1807" s="10">
        <f t="shared" si="114"/>
        <v>42247.595578703702</v>
      </c>
      <c r="Q1807" s="10">
        <f t="shared" si="115"/>
        <v>42279.541666666664</v>
      </c>
      <c r="R1807">
        <f t="shared" si="113"/>
        <v>67.139344262295083</v>
      </c>
      <c r="S1807" t="s">
        <v>8338</v>
      </c>
      <c r="T1807" t="s">
        <v>8339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2.9550000000000001</v>
      </c>
      <c r="P1808" s="10">
        <f t="shared" si="114"/>
        <v>41877.429965277777</v>
      </c>
      <c r="Q1808" s="10">
        <f t="shared" si="115"/>
        <v>41912.429965277777</v>
      </c>
      <c r="R1808">
        <f t="shared" si="113"/>
        <v>73.875</v>
      </c>
      <c r="S1808" t="s">
        <v>8338</v>
      </c>
      <c r="T1808" t="s">
        <v>8339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11.06</v>
      </c>
      <c r="P1809" s="10">
        <f t="shared" si="114"/>
        <v>41879.860104166662</v>
      </c>
      <c r="Q1809" s="10">
        <f t="shared" si="115"/>
        <v>41909.860104166662</v>
      </c>
      <c r="R1809">
        <f t="shared" si="113"/>
        <v>69.125</v>
      </c>
      <c r="S1809" t="s">
        <v>8338</v>
      </c>
      <c r="T1809" t="s">
        <v>8339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41.407142857142858</v>
      </c>
      <c r="P1810" s="10">
        <f t="shared" si="114"/>
        <v>42742.472569444442</v>
      </c>
      <c r="Q1810" s="10">
        <f t="shared" si="115"/>
        <v>42777.472569444442</v>
      </c>
      <c r="R1810">
        <f t="shared" si="113"/>
        <v>120.77083333333333</v>
      </c>
      <c r="S1810" t="s">
        <v>8338</v>
      </c>
      <c r="T1810" t="s">
        <v>8339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10.857142857142858</v>
      </c>
      <c r="P1811" s="10">
        <f t="shared" si="114"/>
        <v>42029.699525462966</v>
      </c>
      <c r="Q1811" s="10">
        <f t="shared" si="115"/>
        <v>42064.699525462966</v>
      </c>
      <c r="R1811">
        <f t="shared" si="113"/>
        <v>42.222222222222221</v>
      </c>
      <c r="S1811" t="s">
        <v>8338</v>
      </c>
      <c r="T1811" t="s">
        <v>8339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3.3333333333333335</v>
      </c>
      <c r="P1812" s="10">
        <f t="shared" si="114"/>
        <v>41860.701689814814</v>
      </c>
      <c r="Q1812" s="10">
        <f t="shared" si="115"/>
        <v>41872.701689814814</v>
      </c>
      <c r="R1812">
        <f t="shared" si="113"/>
        <v>7.5</v>
      </c>
      <c r="S1812" t="s">
        <v>8338</v>
      </c>
      <c r="T1812" t="s">
        <v>8339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7.407407407407407E-2</v>
      </c>
      <c r="P1813" s="10">
        <f t="shared" si="114"/>
        <v>41876.225347222222</v>
      </c>
      <c r="Q1813" s="10">
        <f t="shared" si="115"/>
        <v>41935.958333333328</v>
      </c>
      <c r="R1813">
        <f t="shared" si="113"/>
        <v>1.5384615384615385</v>
      </c>
      <c r="S1813" t="s">
        <v>8338</v>
      </c>
      <c r="T1813" t="s">
        <v>8339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13.307692307692307</v>
      </c>
      <c r="P1814" s="10">
        <f t="shared" si="114"/>
        <v>42524.110370370363</v>
      </c>
      <c r="Q1814" s="10">
        <f t="shared" si="115"/>
        <v>42554.110370370363</v>
      </c>
      <c r="R1814">
        <f t="shared" si="113"/>
        <v>37.608695652173914</v>
      </c>
      <c r="S1814" t="s">
        <v>8338</v>
      </c>
      <c r="T1814" t="s">
        <v>8339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10">
        <f t="shared" si="114"/>
        <v>41829.68069444444</v>
      </c>
      <c r="Q1815" s="10">
        <f t="shared" si="115"/>
        <v>41859.68069444444</v>
      </c>
      <c r="R1815" t="e">
        <f t="shared" si="113"/>
        <v>#DIV/0!</v>
      </c>
      <c r="S1815" t="s">
        <v>8338</v>
      </c>
      <c r="T1815" t="s">
        <v>8339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49.183333333333337</v>
      </c>
      <c r="P1816" s="10">
        <f t="shared" si="114"/>
        <v>42033.105740740742</v>
      </c>
      <c r="Q1816" s="10">
        <f t="shared" si="115"/>
        <v>42063.105740740742</v>
      </c>
      <c r="R1816">
        <f t="shared" si="113"/>
        <v>42.157142857142858</v>
      </c>
      <c r="S1816" t="s">
        <v>8338</v>
      </c>
      <c r="T1816" t="s">
        <v>8339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10">
        <f t="shared" si="114"/>
        <v>42172.698344907411</v>
      </c>
      <c r="Q1817" s="10">
        <f t="shared" si="115"/>
        <v>42186.698344907411</v>
      </c>
      <c r="R1817" t="e">
        <f t="shared" si="113"/>
        <v>#DIV/0!</v>
      </c>
      <c r="S1817" t="s">
        <v>8338</v>
      </c>
      <c r="T1817" t="s">
        <v>8339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</v>
      </c>
      <c r="P1818" s="10">
        <f t="shared" si="114"/>
        <v>42548.667858796289</v>
      </c>
      <c r="Q1818" s="10">
        <f t="shared" si="115"/>
        <v>42576.583333333336</v>
      </c>
      <c r="R1818">
        <f t="shared" si="113"/>
        <v>84.833333333333329</v>
      </c>
      <c r="S1818" t="s">
        <v>8338</v>
      </c>
      <c r="T1818" t="s">
        <v>8339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52.327777777777776</v>
      </c>
      <c r="P1819" s="10">
        <f t="shared" si="114"/>
        <v>42705.453784722216</v>
      </c>
      <c r="Q1819" s="10">
        <f t="shared" si="115"/>
        <v>42765.082638888889</v>
      </c>
      <c r="R1819">
        <f t="shared" si="113"/>
        <v>94.19</v>
      </c>
      <c r="S1819" t="s">
        <v>8338</v>
      </c>
      <c r="T1819" t="s">
        <v>8339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10">
        <f t="shared" si="114"/>
        <v>42067.026041666664</v>
      </c>
      <c r="Q1820" s="10">
        <f t="shared" si="115"/>
        <v>42096.984374999993</v>
      </c>
      <c r="R1820" t="e">
        <f t="shared" si="113"/>
        <v>#DIV/0!</v>
      </c>
      <c r="S1820" t="s">
        <v>8338</v>
      </c>
      <c r="T1820" t="s">
        <v>8339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</v>
      </c>
      <c r="P1821" s="10">
        <f t="shared" si="114"/>
        <v>41820.543935185182</v>
      </c>
      <c r="Q1821" s="10">
        <f t="shared" si="115"/>
        <v>41850.543935185182</v>
      </c>
      <c r="R1821">
        <f t="shared" si="113"/>
        <v>6.25</v>
      </c>
      <c r="S1821" t="s">
        <v>8338</v>
      </c>
      <c r="T1821" t="s">
        <v>8339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</v>
      </c>
      <c r="P1822" s="10">
        <f t="shared" si="114"/>
        <v>42064.87604166667</v>
      </c>
      <c r="Q1822" s="10">
        <f t="shared" si="115"/>
        <v>42094.834374999999</v>
      </c>
      <c r="R1822">
        <f t="shared" si="113"/>
        <v>213.375</v>
      </c>
      <c r="S1822" t="s">
        <v>8338</v>
      </c>
      <c r="T1822" t="s">
        <v>8339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134.88999999999999</v>
      </c>
      <c r="P1823" s="10">
        <f t="shared" si="114"/>
        <v>40926.110729166663</v>
      </c>
      <c r="Q1823" s="10">
        <f t="shared" si="115"/>
        <v>40971.110729166663</v>
      </c>
      <c r="R1823">
        <f t="shared" si="113"/>
        <v>59.162280701754383</v>
      </c>
      <c r="S1823" t="s">
        <v>8325</v>
      </c>
      <c r="T1823" t="s">
        <v>8326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100</v>
      </c>
      <c r="P1824" s="10">
        <f t="shared" si="114"/>
        <v>41634.588680555549</v>
      </c>
      <c r="Q1824" s="10">
        <f t="shared" si="115"/>
        <v>41670.584027777775</v>
      </c>
      <c r="R1824">
        <f t="shared" si="113"/>
        <v>27.272727272727273</v>
      </c>
      <c r="S1824" t="s">
        <v>8325</v>
      </c>
      <c r="T1824" t="s">
        <v>8326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115.85714285714286</v>
      </c>
      <c r="P1825" s="10">
        <f t="shared" si="114"/>
        <v>41176.47657407407</v>
      </c>
      <c r="Q1825" s="10">
        <f t="shared" si="115"/>
        <v>41206.47657407407</v>
      </c>
      <c r="R1825">
        <f t="shared" si="113"/>
        <v>24.575757575757574</v>
      </c>
      <c r="S1825" t="s">
        <v>8325</v>
      </c>
      <c r="T1825" t="s">
        <v>8326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100.06666666666666</v>
      </c>
      <c r="P1826" s="10">
        <f t="shared" si="114"/>
        <v>41626.707951388889</v>
      </c>
      <c r="Q1826" s="10">
        <f t="shared" si="115"/>
        <v>41646.880555555552</v>
      </c>
      <c r="R1826">
        <f t="shared" si="113"/>
        <v>75.05</v>
      </c>
      <c r="S1826" t="s">
        <v>8325</v>
      </c>
      <c r="T1826" t="s">
        <v>8326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105.05</v>
      </c>
      <c r="P1827" s="10">
        <f t="shared" si="114"/>
        <v>41443.626192129625</v>
      </c>
      <c r="Q1827" s="10">
        <f t="shared" si="115"/>
        <v>41466.626192129625</v>
      </c>
      <c r="R1827">
        <f t="shared" si="113"/>
        <v>42.02</v>
      </c>
      <c r="S1827" t="s">
        <v>8325</v>
      </c>
      <c r="T1827" t="s">
        <v>8326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101</v>
      </c>
      <c r="P1828" s="10">
        <f t="shared" si="114"/>
        <v>41657.715474537035</v>
      </c>
      <c r="Q1828" s="10">
        <f t="shared" si="115"/>
        <v>41687.715474537035</v>
      </c>
      <c r="R1828">
        <f t="shared" si="113"/>
        <v>53.157894736842103</v>
      </c>
      <c r="S1828" t="s">
        <v>8325</v>
      </c>
      <c r="T1828" t="s">
        <v>8326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100.66250000000001</v>
      </c>
      <c r="P1829" s="10">
        <f t="shared" si="114"/>
        <v>40555.117604166662</v>
      </c>
      <c r="Q1829" s="10">
        <f t="shared" si="115"/>
        <v>40605.117604166662</v>
      </c>
      <c r="R1829">
        <f t="shared" si="113"/>
        <v>83.885416666666671</v>
      </c>
      <c r="S1829" t="s">
        <v>8325</v>
      </c>
      <c r="T1829" t="s">
        <v>8326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100.16000000000001</v>
      </c>
      <c r="P1830" s="10">
        <f t="shared" si="114"/>
        <v>41736.691319444442</v>
      </c>
      <c r="Q1830" s="10">
        <f t="shared" si="115"/>
        <v>41768.708333333328</v>
      </c>
      <c r="R1830">
        <f t="shared" si="113"/>
        <v>417.33333333333331</v>
      </c>
      <c r="S1830" t="s">
        <v>8325</v>
      </c>
      <c r="T1830" t="s">
        <v>8326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166.68333333333334</v>
      </c>
      <c r="P1831" s="10">
        <f t="shared" si="114"/>
        <v>40515.879293981481</v>
      </c>
      <c r="Q1831" s="10">
        <f t="shared" si="115"/>
        <v>40564.708333333328</v>
      </c>
      <c r="R1831">
        <f t="shared" si="113"/>
        <v>75.765151515151516</v>
      </c>
      <c r="S1831" t="s">
        <v>8325</v>
      </c>
      <c r="T1831" t="s">
        <v>8326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101.53333333333335</v>
      </c>
      <c r="P1832" s="10">
        <f t="shared" si="114"/>
        <v>41664.475775462961</v>
      </c>
      <c r="Q1832" s="10">
        <f t="shared" si="115"/>
        <v>41694.475775462961</v>
      </c>
      <c r="R1832">
        <f t="shared" si="113"/>
        <v>67.389380530973455</v>
      </c>
      <c r="S1832" t="s">
        <v>8325</v>
      </c>
      <c r="T1832" t="s">
        <v>8326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103</v>
      </c>
      <c r="P1833" s="10">
        <f t="shared" si="114"/>
        <v>41026.787766203699</v>
      </c>
      <c r="Q1833" s="10">
        <f t="shared" si="115"/>
        <v>41041.787766203699</v>
      </c>
      <c r="R1833">
        <f t="shared" si="113"/>
        <v>73.571428571428569</v>
      </c>
      <c r="S1833" t="s">
        <v>8325</v>
      </c>
      <c r="T1833" t="s">
        <v>8326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142.85714285714286</v>
      </c>
      <c r="P1834" s="10">
        <f t="shared" si="114"/>
        <v>40576.331331018519</v>
      </c>
      <c r="Q1834" s="10">
        <f t="shared" si="115"/>
        <v>40606.331331018519</v>
      </c>
      <c r="R1834">
        <f t="shared" si="113"/>
        <v>25</v>
      </c>
      <c r="S1834" t="s">
        <v>8325</v>
      </c>
      <c r="T1834" t="s">
        <v>8326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262.5</v>
      </c>
      <c r="P1835" s="10">
        <f t="shared" si="114"/>
        <v>41302.835682870369</v>
      </c>
      <c r="Q1835" s="10">
        <f t="shared" si="115"/>
        <v>41335.124305555553</v>
      </c>
      <c r="R1835">
        <f t="shared" si="113"/>
        <v>42</v>
      </c>
      <c r="S1835" t="s">
        <v>8325</v>
      </c>
      <c r="T1835" t="s">
        <v>8326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118.05000000000001</v>
      </c>
      <c r="P1836" s="10">
        <f t="shared" si="114"/>
        <v>41988.755729166667</v>
      </c>
      <c r="Q1836" s="10">
        <f t="shared" si="115"/>
        <v>42028.755729166667</v>
      </c>
      <c r="R1836">
        <f t="shared" si="113"/>
        <v>131.16666666666666</v>
      </c>
      <c r="S1836" t="s">
        <v>8325</v>
      </c>
      <c r="T1836" t="s">
        <v>8326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104</v>
      </c>
      <c r="P1837" s="10">
        <f t="shared" si="114"/>
        <v>42430.49387731481</v>
      </c>
      <c r="Q1837" s="10">
        <f t="shared" si="115"/>
        <v>42460.452210648145</v>
      </c>
      <c r="R1837">
        <f t="shared" si="113"/>
        <v>47.272727272727273</v>
      </c>
      <c r="S1837" t="s">
        <v>8325</v>
      </c>
      <c r="T1837" t="s">
        <v>8326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200.34</v>
      </c>
      <c r="P1838" s="10">
        <f t="shared" si="114"/>
        <v>41305.601030092592</v>
      </c>
      <c r="Q1838" s="10">
        <f t="shared" si="115"/>
        <v>41322.601030092592</v>
      </c>
      <c r="R1838">
        <f t="shared" si="113"/>
        <v>182.12727272727273</v>
      </c>
      <c r="S1838" t="s">
        <v>8325</v>
      </c>
      <c r="T1838" t="s">
        <v>8326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306.83333333333331</v>
      </c>
      <c r="P1839" s="10">
        <f t="shared" si="114"/>
        <v>40925.839525462965</v>
      </c>
      <c r="Q1839" s="10">
        <f t="shared" si="115"/>
        <v>40985.797858796293</v>
      </c>
      <c r="R1839">
        <f t="shared" si="113"/>
        <v>61.366666666666667</v>
      </c>
      <c r="S1839" t="s">
        <v>8325</v>
      </c>
      <c r="T1839" t="s">
        <v>8326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100.149</v>
      </c>
      <c r="P1840" s="10">
        <f t="shared" si="114"/>
        <v>40788.578206018516</v>
      </c>
      <c r="Q1840" s="10">
        <f t="shared" si="115"/>
        <v>40816.916666666664</v>
      </c>
      <c r="R1840">
        <f t="shared" si="113"/>
        <v>35.767499999999998</v>
      </c>
      <c r="S1840" t="s">
        <v>8325</v>
      </c>
      <c r="T1840" t="s">
        <v>8326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205.29999999999998</v>
      </c>
      <c r="P1841" s="10">
        <f t="shared" si="114"/>
        <v>42614.513680555552</v>
      </c>
      <c r="Q1841" s="10">
        <f t="shared" si="115"/>
        <v>42644.513680555552</v>
      </c>
      <c r="R1841">
        <f t="shared" si="113"/>
        <v>45.62222222222222</v>
      </c>
      <c r="S1841" t="s">
        <v>8325</v>
      </c>
      <c r="T1841" t="s">
        <v>8326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108.88888888888889</v>
      </c>
      <c r="P1842" s="10">
        <f t="shared" si="114"/>
        <v>41381.88784722222</v>
      </c>
      <c r="Q1842" s="10">
        <f t="shared" si="115"/>
        <v>41400.999305555553</v>
      </c>
      <c r="R1842">
        <f t="shared" si="113"/>
        <v>75.384615384615387</v>
      </c>
      <c r="S1842" t="s">
        <v>8325</v>
      </c>
      <c r="T1842" t="s">
        <v>8326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101.75</v>
      </c>
      <c r="P1843" s="10">
        <f t="shared" si="114"/>
        <v>41745.637094907404</v>
      </c>
      <c r="Q1843" s="10">
        <f t="shared" si="115"/>
        <v>41778.999305555553</v>
      </c>
      <c r="R1843">
        <f t="shared" si="113"/>
        <v>50.875</v>
      </c>
      <c r="S1843" t="s">
        <v>8325</v>
      </c>
      <c r="T1843" t="s">
        <v>8326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125.25</v>
      </c>
      <c r="P1844" s="10">
        <f t="shared" si="114"/>
        <v>42031.423391203702</v>
      </c>
      <c r="Q1844" s="10">
        <f t="shared" si="115"/>
        <v>42065.040972222218</v>
      </c>
      <c r="R1844">
        <f t="shared" si="113"/>
        <v>119.28571428571429</v>
      </c>
      <c r="S1844" t="s">
        <v>8325</v>
      </c>
      <c r="T1844" t="s">
        <v>8326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124.0061</v>
      </c>
      <c r="P1845" s="10">
        <f t="shared" si="114"/>
        <v>40564.786504629628</v>
      </c>
      <c r="Q1845" s="10">
        <f t="shared" si="115"/>
        <v>40594.786504629628</v>
      </c>
      <c r="R1845">
        <f t="shared" si="113"/>
        <v>92.541865671641801</v>
      </c>
      <c r="S1845" t="s">
        <v>8325</v>
      </c>
      <c r="T1845" t="s">
        <v>8326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101.4</v>
      </c>
      <c r="P1846" s="10">
        <f t="shared" si="114"/>
        <v>40666.765208333331</v>
      </c>
      <c r="Q1846" s="10">
        <f t="shared" si="115"/>
        <v>40704.916666666664</v>
      </c>
      <c r="R1846">
        <f t="shared" si="113"/>
        <v>76.05</v>
      </c>
      <c r="S1846" t="s">
        <v>8325</v>
      </c>
      <c r="T1846" t="s">
        <v>8326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100</v>
      </c>
      <c r="P1847" s="10">
        <f t="shared" si="114"/>
        <v>42523.124976851854</v>
      </c>
      <c r="Q1847" s="10">
        <f t="shared" si="115"/>
        <v>42537.996527777774</v>
      </c>
      <c r="R1847">
        <f t="shared" si="113"/>
        <v>52.631578947368418</v>
      </c>
      <c r="S1847" t="s">
        <v>8325</v>
      </c>
      <c r="T1847" t="s">
        <v>8326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137.92666666666668</v>
      </c>
      <c r="P1848" s="10">
        <f t="shared" si="114"/>
        <v>41228.441863425927</v>
      </c>
      <c r="Q1848" s="10">
        <f t="shared" si="115"/>
        <v>41258.441863425927</v>
      </c>
      <c r="R1848">
        <f t="shared" si="113"/>
        <v>98.990430622009569</v>
      </c>
      <c r="S1848" t="s">
        <v>8325</v>
      </c>
      <c r="T1848" t="s">
        <v>8326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120.88000000000001</v>
      </c>
      <c r="P1849" s="10">
        <f t="shared" si="114"/>
        <v>42094.028148148143</v>
      </c>
      <c r="Q1849" s="10">
        <f t="shared" si="115"/>
        <v>42115.028148148143</v>
      </c>
      <c r="R1849">
        <f t="shared" si="113"/>
        <v>79.526315789473685</v>
      </c>
      <c r="S1849" t="s">
        <v>8325</v>
      </c>
      <c r="T1849" t="s">
        <v>8326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107.36666666666667</v>
      </c>
      <c r="P1850" s="10">
        <f t="shared" si="114"/>
        <v>40691.579722222217</v>
      </c>
      <c r="Q1850" s="10">
        <f t="shared" si="115"/>
        <v>40755.082638888889</v>
      </c>
      <c r="R1850">
        <f t="shared" si="113"/>
        <v>134.20833333333334</v>
      </c>
      <c r="S1850" t="s">
        <v>8325</v>
      </c>
      <c r="T1850" t="s">
        <v>8326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100.33333333333334</v>
      </c>
      <c r="P1851" s="10">
        <f t="shared" si="114"/>
        <v>41169.637256944443</v>
      </c>
      <c r="Q1851" s="10">
        <f t="shared" si="115"/>
        <v>41199.637256944443</v>
      </c>
      <c r="R1851">
        <f t="shared" si="113"/>
        <v>37.625</v>
      </c>
      <c r="S1851" t="s">
        <v>8325</v>
      </c>
      <c r="T1851" t="s">
        <v>8326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101.52222222222223</v>
      </c>
      <c r="P1852" s="10">
        <f t="shared" si="114"/>
        <v>41800.751157407409</v>
      </c>
      <c r="Q1852" s="10">
        <f t="shared" si="115"/>
        <v>41830.751157407409</v>
      </c>
      <c r="R1852">
        <f t="shared" si="113"/>
        <v>51.044692737430168</v>
      </c>
      <c r="S1852" t="s">
        <v>8325</v>
      </c>
      <c r="T1852" t="s">
        <v>8326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100.07692307692308</v>
      </c>
      <c r="P1853" s="10">
        <f t="shared" si="114"/>
        <v>41827.69835648148</v>
      </c>
      <c r="Q1853" s="10">
        <f t="shared" si="115"/>
        <v>41847.833333333328</v>
      </c>
      <c r="R1853">
        <f t="shared" si="113"/>
        <v>50.03846153846154</v>
      </c>
      <c r="S1853" t="s">
        <v>8325</v>
      </c>
      <c r="T1853" t="s">
        <v>8326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116.96666666666667</v>
      </c>
      <c r="P1854" s="10">
        <f t="shared" si="114"/>
        <v>42081.563101851854</v>
      </c>
      <c r="Q1854" s="10">
        <f t="shared" si="115"/>
        <v>42118.791666666664</v>
      </c>
      <c r="R1854">
        <f t="shared" si="113"/>
        <v>133.93129770992365</v>
      </c>
      <c r="S1854" t="s">
        <v>8325</v>
      </c>
      <c r="T1854" t="s">
        <v>8326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101.875</v>
      </c>
      <c r="P1855" s="10">
        <f t="shared" si="114"/>
        <v>41176.852048611108</v>
      </c>
      <c r="Q1855" s="10">
        <f t="shared" si="115"/>
        <v>41226.893715277773</v>
      </c>
      <c r="R1855">
        <f t="shared" si="113"/>
        <v>58.214285714285715</v>
      </c>
      <c r="S1855" t="s">
        <v>8325</v>
      </c>
      <c r="T1855" t="s">
        <v>8326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102.12366666666665</v>
      </c>
      <c r="P1856" s="10">
        <f t="shared" si="114"/>
        <v>41387.812928240739</v>
      </c>
      <c r="Q1856" s="10">
        <f t="shared" si="115"/>
        <v>41417.812928240739</v>
      </c>
      <c r="R1856">
        <f t="shared" si="113"/>
        <v>88.037643678160919</v>
      </c>
      <c r="S1856" t="s">
        <v>8325</v>
      </c>
      <c r="T1856" t="s">
        <v>8326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154.05897142857143</v>
      </c>
      <c r="P1857" s="10">
        <f t="shared" si="114"/>
        <v>41600.330324074072</v>
      </c>
      <c r="Q1857" s="10">
        <f t="shared" si="115"/>
        <v>41645.330324074072</v>
      </c>
      <c r="R1857">
        <f t="shared" si="113"/>
        <v>70.576753926701571</v>
      </c>
      <c r="S1857" t="s">
        <v>8325</v>
      </c>
      <c r="T1857" t="s">
        <v>8326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ref="O1858:O1921" si="116">(E1858/D1858)*100</f>
        <v>101.25</v>
      </c>
      <c r="P1858" s="10">
        <f t="shared" si="114"/>
        <v>41817.64666666666</v>
      </c>
      <c r="Q1858" s="10">
        <f t="shared" si="115"/>
        <v>41838.64666666666</v>
      </c>
      <c r="R1858">
        <f t="shared" ref="R1858:R1921" si="117">E1858/L1858</f>
        <v>53.289473684210527</v>
      </c>
      <c r="S1858" t="s">
        <v>8325</v>
      </c>
      <c r="T1858" t="s">
        <v>8326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si="116"/>
        <v>100</v>
      </c>
      <c r="P1859" s="10">
        <f t="shared" ref="P1859:P1922" si="118">(((J1859/60)/60)/24)+DATE(1970,1,1)+(-5/24)</f>
        <v>41864.560335648144</v>
      </c>
      <c r="Q1859" s="10">
        <f t="shared" ref="Q1859:Q1922" si="119">(((I1859/60)/60)/24)+DATE(1970,1,1)+(-5/24)</f>
        <v>41894.560335648144</v>
      </c>
      <c r="R1859">
        <f t="shared" si="117"/>
        <v>136.36363636363637</v>
      </c>
      <c r="S1859" t="s">
        <v>8325</v>
      </c>
      <c r="T1859" t="s">
        <v>8326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108.74800874800874</v>
      </c>
      <c r="P1860" s="10">
        <f t="shared" si="118"/>
        <v>40832.9921412037</v>
      </c>
      <c r="Q1860" s="10">
        <f t="shared" si="119"/>
        <v>40893.033807870372</v>
      </c>
      <c r="R1860">
        <f t="shared" si="117"/>
        <v>40.547315436241611</v>
      </c>
      <c r="S1860" t="s">
        <v>8325</v>
      </c>
      <c r="T1860" t="s">
        <v>8326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131.83333333333334</v>
      </c>
      <c r="P1861" s="10">
        <f t="shared" si="118"/>
        <v>40778.561678240738</v>
      </c>
      <c r="Q1861" s="10">
        <f t="shared" si="119"/>
        <v>40808.561678240738</v>
      </c>
      <c r="R1861">
        <f t="shared" si="117"/>
        <v>70.625</v>
      </c>
      <c r="S1861" t="s">
        <v>8325</v>
      </c>
      <c r="T1861" t="s">
        <v>8326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133.46666666666667</v>
      </c>
      <c r="P1862" s="10">
        <f t="shared" si="118"/>
        <v>41655.500972222217</v>
      </c>
      <c r="Q1862" s="10">
        <f t="shared" si="119"/>
        <v>41676.500972222217</v>
      </c>
      <c r="R1862">
        <f t="shared" si="117"/>
        <v>52.684210526315788</v>
      </c>
      <c r="S1862" t="s">
        <v>8325</v>
      </c>
      <c r="T1862" t="s">
        <v>8326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10">
        <f t="shared" si="118"/>
        <v>42000.091909722221</v>
      </c>
      <c r="Q1863" s="10">
        <f t="shared" si="119"/>
        <v>42030.091909722221</v>
      </c>
      <c r="R1863" t="e">
        <f t="shared" si="117"/>
        <v>#DIV/0!</v>
      </c>
      <c r="S1863" t="s">
        <v>8333</v>
      </c>
      <c r="T1863" t="s">
        <v>8335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8.0833333333333321</v>
      </c>
      <c r="P1864" s="10">
        <f t="shared" si="118"/>
        <v>42755.284421296288</v>
      </c>
      <c r="Q1864" s="10">
        <f t="shared" si="119"/>
        <v>42802.104166666664</v>
      </c>
      <c r="R1864">
        <f t="shared" si="117"/>
        <v>90.9375</v>
      </c>
      <c r="S1864" t="s">
        <v>8333</v>
      </c>
      <c r="T1864" t="s">
        <v>8335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0.4</v>
      </c>
      <c r="P1865" s="10">
        <f t="shared" si="118"/>
        <v>41772.588946759257</v>
      </c>
      <c r="Q1865" s="10">
        <f t="shared" si="119"/>
        <v>41802.588946759257</v>
      </c>
      <c r="R1865">
        <f t="shared" si="117"/>
        <v>5</v>
      </c>
      <c r="S1865" t="s">
        <v>8333</v>
      </c>
      <c r="T1865" t="s">
        <v>8335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42.892307692307689</v>
      </c>
      <c r="P1866" s="10">
        <f t="shared" si="118"/>
        <v>41733.508101851847</v>
      </c>
      <c r="Q1866" s="10">
        <f t="shared" si="119"/>
        <v>41763.508101851847</v>
      </c>
      <c r="R1866">
        <f t="shared" si="117"/>
        <v>58.083333333333336</v>
      </c>
      <c r="S1866" t="s">
        <v>8333</v>
      </c>
      <c r="T1866" t="s">
        <v>8335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3.6363636363636364E-3</v>
      </c>
      <c r="P1867" s="10">
        <f t="shared" si="118"/>
        <v>42645.159108796295</v>
      </c>
      <c r="Q1867" s="10">
        <f t="shared" si="119"/>
        <v>42680.200775462967</v>
      </c>
      <c r="R1867">
        <f t="shared" si="117"/>
        <v>2</v>
      </c>
      <c r="S1867" t="s">
        <v>8333</v>
      </c>
      <c r="T1867" t="s">
        <v>8335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0.5</v>
      </c>
      <c r="P1868" s="10">
        <f t="shared" si="118"/>
        <v>42742.038159722222</v>
      </c>
      <c r="Q1868" s="10">
        <f t="shared" si="119"/>
        <v>42794.958333333336</v>
      </c>
      <c r="R1868">
        <f t="shared" si="117"/>
        <v>62.5</v>
      </c>
      <c r="S1868" t="s">
        <v>8333</v>
      </c>
      <c r="T1868" t="s">
        <v>8335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0.05</v>
      </c>
      <c r="P1869" s="10">
        <f t="shared" si="118"/>
        <v>42649.716574074067</v>
      </c>
      <c r="Q1869" s="10">
        <f t="shared" si="119"/>
        <v>42679.716574074067</v>
      </c>
      <c r="R1869">
        <f t="shared" si="117"/>
        <v>10</v>
      </c>
      <c r="S1869" t="s">
        <v>8333</v>
      </c>
      <c r="T1869" t="s">
        <v>8335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4.8680000000000003</v>
      </c>
      <c r="P1870" s="10">
        <f t="shared" si="118"/>
        <v>42328.570891203701</v>
      </c>
      <c r="Q1870" s="10">
        <f t="shared" si="119"/>
        <v>42353.124305555553</v>
      </c>
      <c r="R1870">
        <f t="shared" si="117"/>
        <v>71.588235294117652</v>
      </c>
      <c r="S1870" t="s">
        <v>8333</v>
      </c>
      <c r="T1870" t="s">
        <v>8335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10">
        <f t="shared" si="118"/>
        <v>42708.794548611106</v>
      </c>
      <c r="Q1871" s="10">
        <f t="shared" si="119"/>
        <v>42738.794548611106</v>
      </c>
      <c r="R1871" t="e">
        <f t="shared" si="117"/>
        <v>#DIV/0!</v>
      </c>
      <c r="S1871" t="s">
        <v>8333</v>
      </c>
      <c r="T1871" t="s">
        <v>8335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10.314285714285715</v>
      </c>
      <c r="P1872" s="10">
        <f t="shared" si="118"/>
        <v>42371.14739583333</v>
      </c>
      <c r="Q1872" s="10">
        <f t="shared" si="119"/>
        <v>42399.970138888886</v>
      </c>
      <c r="R1872">
        <f t="shared" si="117"/>
        <v>32.81818181818182</v>
      </c>
      <c r="S1872" t="s">
        <v>8333</v>
      </c>
      <c r="T1872" t="s">
        <v>8335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71.784615384615378</v>
      </c>
      <c r="P1873" s="10">
        <f t="shared" si="118"/>
        <v>41923.575243055551</v>
      </c>
      <c r="Q1873" s="10">
        <f t="shared" si="119"/>
        <v>41963.616909722223</v>
      </c>
      <c r="R1873">
        <f t="shared" si="117"/>
        <v>49.11578947368421</v>
      </c>
      <c r="S1873" t="s">
        <v>8333</v>
      </c>
      <c r="T1873" t="s">
        <v>8335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</v>
      </c>
      <c r="P1874" s="10">
        <f t="shared" si="118"/>
        <v>42154.921319444438</v>
      </c>
      <c r="Q1874" s="10">
        <f t="shared" si="119"/>
        <v>42184.921319444438</v>
      </c>
      <c r="R1874">
        <f t="shared" si="117"/>
        <v>16.307692307692307</v>
      </c>
      <c r="S1874" t="s">
        <v>8333</v>
      </c>
      <c r="T1874" t="s">
        <v>8335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0.44999999999999996</v>
      </c>
      <c r="P1875" s="10">
        <f t="shared" si="118"/>
        <v>42164.407523148147</v>
      </c>
      <c r="Q1875" s="10">
        <f t="shared" si="119"/>
        <v>42193.489583333336</v>
      </c>
      <c r="R1875">
        <f t="shared" si="117"/>
        <v>18</v>
      </c>
      <c r="S1875" t="s">
        <v>8333</v>
      </c>
      <c r="T1875" t="s">
        <v>8335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1.6250000000000001E-2</v>
      </c>
      <c r="P1876" s="10">
        <f t="shared" si="118"/>
        <v>42529.760798611103</v>
      </c>
      <c r="Q1876" s="10">
        <f t="shared" si="119"/>
        <v>42549.760798611103</v>
      </c>
      <c r="R1876">
        <f t="shared" si="117"/>
        <v>13</v>
      </c>
      <c r="S1876" t="s">
        <v>8333</v>
      </c>
      <c r="T1876" t="s">
        <v>8335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0.51</v>
      </c>
      <c r="P1877" s="10">
        <f t="shared" si="118"/>
        <v>42528.691064814811</v>
      </c>
      <c r="Q1877" s="10">
        <f t="shared" si="119"/>
        <v>42588.691064814811</v>
      </c>
      <c r="R1877">
        <f t="shared" si="117"/>
        <v>17</v>
      </c>
      <c r="S1877" t="s">
        <v>8333</v>
      </c>
      <c r="T1877" t="s">
        <v>8335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10">
        <f t="shared" si="118"/>
        <v>41776.076446759253</v>
      </c>
      <c r="Q1878" s="10">
        <f t="shared" si="119"/>
        <v>41806.076446759253</v>
      </c>
      <c r="R1878" t="e">
        <f t="shared" si="117"/>
        <v>#DIV/0!</v>
      </c>
      <c r="S1878" t="s">
        <v>8333</v>
      </c>
      <c r="T1878" t="s">
        <v>8335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10">
        <f t="shared" si="118"/>
        <v>42034.820891203701</v>
      </c>
      <c r="Q1879" s="10">
        <f t="shared" si="119"/>
        <v>42063.820891203701</v>
      </c>
      <c r="R1879" t="e">
        <f t="shared" si="117"/>
        <v>#DIV/0!</v>
      </c>
      <c r="S1879" t="s">
        <v>8333</v>
      </c>
      <c r="T1879" t="s">
        <v>8335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10">
        <f t="shared" si="118"/>
        <v>41772.800405092588</v>
      </c>
      <c r="Q1880" s="10">
        <f t="shared" si="119"/>
        <v>41802.800405092588</v>
      </c>
      <c r="R1880" t="e">
        <f t="shared" si="117"/>
        <v>#DIV/0!</v>
      </c>
      <c r="S1880" t="s">
        <v>8333</v>
      </c>
      <c r="T1880" t="s">
        <v>8335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0.12</v>
      </c>
      <c r="P1881" s="10">
        <f t="shared" si="118"/>
        <v>42413.441307870373</v>
      </c>
      <c r="Q1881" s="10">
        <f t="shared" si="119"/>
        <v>42443.399641203701</v>
      </c>
      <c r="R1881">
        <f t="shared" si="117"/>
        <v>3</v>
      </c>
      <c r="S1881" t="s">
        <v>8333</v>
      </c>
      <c r="T1881" t="s">
        <v>8335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20.080000000000002</v>
      </c>
      <c r="P1882" s="10">
        <f t="shared" si="118"/>
        <v>42430.358564814807</v>
      </c>
      <c r="Q1882" s="10">
        <f t="shared" si="119"/>
        <v>42459.31689814815</v>
      </c>
      <c r="R1882">
        <f t="shared" si="117"/>
        <v>41.833333333333336</v>
      </c>
      <c r="S1882" t="s">
        <v>8333</v>
      </c>
      <c r="T1882" t="s">
        <v>8335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172.68449999999999</v>
      </c>
      <c r="P1883" s="10">
        <f t="shared" si="118"/>
        <v>42042.944317129623</v>
      </c>
      <c r="Q1883" s="10">
        <f t="shared" si="119"/>
        <v>42072.902650462966</v>
      </c>
      <c r="R1883">
        <f t="shared" si="117"/>
        <v>49.338428571428572</v>
      </c>
      <c r="S1883" t="s">
        <v>8325</v>
      </c>
      <c r="T1883" t="s">
        <v>8329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100.8955223880597</v>
      </c>
      <c r="P1884" s="10">
        <f t="shared" si="118"/>
        <v>41067.740879629629</v>
      </c>
      <c r="Q1884" s="10">
        <f t="shared" si="119"/>
        <v>41100.783333333333</v>
      </c>
      <c r="R1884">
        <f t="shared" si="117"/>
        <v>41.728395061728392</v>
      </c>
      <c r="S1884" t="s">
        <v>8325</v>
      </c>
      <c r="T1884" t="s">
        <v>8329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104.8048048048048</v>
      </c>
      <c r="P1885" s="10">
        <f t="shared" si="118"/>
        <v>40977.739675925921</v>
      </c>
      <c r="Q1885" s="10">
        <f t="shared" si="119"/>
        <v>41007.698009259257</v>
      </c>
      <c r="R1885">
        <f t="shared" si="117"/>
        <v>32.71875</v>
      </c>
      <c r="S1885" t="s">
        <v>8325</v>
      </c>
      <c r="T1885" t="s">
        <v>8329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135.1</v>
      </c>
      <c r="P1886" s="10">
        <f t="shared" si="118"/>
        <v>41204.989988425921</v>
      </c>
      <c r="Q1886" s="10">
        <f t="shared" si="119"/>
        <v>41240.291666666664</v>
      </c>
      <c r="R1886">
        <f t="shared" si="117"/>
        <v>51.96153846153846</v>
      </c>
      <c r="S1886" t="s">
        <v>8325</v>
      </c>
      <c r="T1886" t="s">
        <v>8329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116.32786885245903</v>
      </c>
      <c r="P1887" s="10">
        <f t="shared" si="118"/>
        <v>41098.885532407403</v>
      </c>
      <c r="Q1887" s="10">
        <f t="shared" si="119"/>
        <v>41131.708333333328</v>
      </c>
      <c r="R1887">
        <f t="shared" si="117"/>
        <v>50.685714285714283</v>
      </c>
      <c r="S1887" t="s">
        <v>8325</v>
      </c>
      <c r="T1887" t="s">
        <v>8329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102.08333333333333</v>
      </c>
      <c r="P1888" s="10">
        <f t="shared" si="118"/>
        <v>41925.69835648148</v>
      </c>
      <c r="Q1888" s="10">
        <f t="shared" si="119"/>
        <v>41955.740023148144</v>
      </c>
      <c r="R1888">
        <f t="shared" si="117"/>
        <v>42.241379310344826</v>
      </c>
      <c r="S1888" t="s">
        <v>8325</v>
      </c>
      <c r="T1888" t="s">
        <v>8329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111.16666666666666</v>
      </c>
      <c r="P1889" s="10">
        <f t="shared" si="118"/>
        <v>42323.591805555552</v>
      </c>
      <c r="Q1889" s="10">
        <f t="shared" si="119"/>
        <v>42341.687499999993</v>
      </c>
      <c r="R1889">
        <f t="shared" si="117"/>
        <v>416.875</v>
      </c>
      <c r="S1889" t="s">
        <v>8325</v>
      </c>
      <c r="T1889" t="s">
        <v>8329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166.08</v>
      </c>
      <c r="P1890" s="10">
        <f t="shared" si="118"/>
        <v>40299.03162037037</v>
      </c>
      <c r="Q1890" s="10">
        <f t="shared" si="119"/>
        <v>40329.999305555553</v>
      </c>
      <c r="R1890">
        <f t="shared" si="117"/>
        <v>46.651685393258425</v>
      </c>
      <c r="S1890" t="s">
        <v>8325</v>
      </c>
      <c r="T1890" t="s">
        <v>8329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106.60000000000001</v>
      </c>
      <c r="P1891" s="10">
        <f t="shared" si="118"/>
        <v>41299.585023148145</v>
      </c>
      <c r="Q1891" s="10">
        <f t="shared" si="119"/>
        <v>41344.543356481481</v>
      </c>
      <c r="R1891">
        <f t="shared" si="117"/>
        <v>48.454545454545453</v>
      </c>
      <c r="S1891" t="s">
        <v>8325</v>
      </c>
      <c r="T1891" t="s">
        <v>8329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144.58441666666667</v>
      </c>
      <c r="P1892" s="10">
        <f t="shared" si="118"/>
        <v>41228.577870370369</v>
      </c>
      <c r="Q1892" s="10">
        <f t="shared" si="119"/>
        <v>41258.577870370369</v>
      </c>
      <c r="R1892">
        <f t="shared" si="117"/>
        <v>70.5289837398374</v>
      </c>
      <c r="S1892" t="s">
        <v>8325</v>
      </c>
      <c r="T1892" t="s">
        <v>8329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105.55000000000001</v>
      </c>
      <c r="P1893" s="10">
        <f t="shared" si="118"/>
        <v>40335.589745370366</v>
      </c>
      <c r="Q1893" s="10">
        <f t="shared" si="119"/>
        <v>40381.041666666664</v>
      </c>
      <c r="R1893">
        <f t="shared" si="117"/>
        <v>87.958333333333329</v>
      </c>
      <c r="S1893" t="s">
        <v>8325</v>
      </c>
      <c r="T1893" t="s">
        <v>8329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136.60000000000002</v>
      </c>
      <c r="P1894" s="10">
        <f t="shared" si="118"/>
        <v>40671.429178240738</v>
      </c>
      <c r="Q1894" s="10">
        <f t="shared" si="119"/>
        <v>40701.429178240738</v>
      </c>
      <c r="R1894">
        <f t="shared" si="117"/>
        <v>26.26923076923077</v>
      </c>
      <c r="S1894" t="s">
        <v>8325</v>
      </c>
      <c r="T1894" t="s">
        <v>8329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104</v>
      </c>
      <c r="P1895" s="10">
        <f t="shared" si="118"/>
        <v>40632.733622685184</v>
      </c>
      <c r="Q1895" s="10">
        <f t="shared" si="119"/>
        <v>40648.957638888889</v>
      </c>
      <c r="R1895">
        <f t="shared" si="117"/>
        <v>57.777777777777779</v>
      </c>
      <c r="S1895" t="s">
        <v>8325</v>
      </c>
      <c r="T1895" t="s">
        <v>8329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114.5</v>
      </c>
      <c r="P1896" s="10">
        <f t="shared" si="118"/>
        <v>40920.696562500001</v>
      </c>
      <c r="Q1896" s="10">
        <f t="shared" si="119"/>
        <v>40951.696562500001</v>
      </c>
      <c r="R1896">
        <f t="shared" si="117"/>
        <v>57.25</v>
      </c>
      <c r="S1896" t="s">
        <v>8325</v>
      </c>
      <c r="T1896" t="s">
        <v>8329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101.71957671957672</v>
      </c>
      <c r="P1897" s="10">
        <f t="shared" si="118"/>
        <v>42267.538449074076</v>
      </c>
      <c r="Q1897" s="10">
        <f t="shared" si="119"/>
        <v>42297.538449074076</v>
      </c>
      <c r="R1897">
        <f t="shared" si="117"/>
        <v>196.34042553191489</v>
      </c>
      <c r="S1897" t="s">
        <v>8325</v>
      </c>
      <c r="T1897" t="s">
        <v>8329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123.94678492239468</v>
      </c>
      <c r="P1898" s="10">
        <f t="shared" si="118"/>
        <v>40981.501909722218</v>
      </c>
      <c r="Q1898" s="10">
        <f t="shared" si="119"/>
        <v>41011.501909722218</v>
      </c>
      <c r="R1898">
        <f t="shared" si="117"/>
        <v>43</v>
      </c>
      <c r="S1898" t="s">
        <v>8325</v>
      </c>
      <c r="T1898" t="s">
        <v>8329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102.45669291338582</v>
      </c>
      <c r="P1899" s="10">
        <f t="shared" si="118"/>
        <v>41680.375069444446</v>
      </c>
      <c r="Q1899" s="10">
        <f t="shared" si="119"/>
        <v>41702.666666666664</v>
      </c>
      <c r="R1899">
        <f t="shared" si="117"/>
        <v>35.551912568306008</v>
      </c>
      <c r="S1899" t="s">
        <v>8325</v>
      </c>
      <c r="T1899" t="s">
        <v>8329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144.5</v>
      </c>
      <c r="P1900" s="10">
        <f t="shared" si="118"/>
        <v>42365.9846412037</v>
      </c>
      <c r="Q1900" s="10">
        <f t="shared" si="119"/>
        <v>42401.541666666664</v>
      </c>
      <c r="R1900">
        <f t="shared" si="117"/>
        <v>68.80952380952381</v>
      </c>
      <c r="S1900" t="s">
        <v>8325</v>
      </c>
      <c r="T1900" t="s">
        <v>8329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133.33333333333331</v>
      </c>
      <c r="P1901" s="10">
        <f t="shared" si="118"/>
        <v>42058.733402777776</v>
      </c>
      <c r="Q1901" s="10">
        <f t="shared" si="119"/>
        <v>42088.691736111105</v>
      </c>
      <c r="R1901">
        <f t="shared" si="117"/>
        <v>28.571428571428573</v>
      </c>
      <c r="S1901" t="s">
        <v>8325</v>
      </c>
      <c r="T1901" t="s">
        <v>8329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109.3644</v>
      </c>
      <c r="P1902" s="10">
        <f t="shared" si="118"/>
        <v>41160.663553240738</v>
      </c>
      <c r="Q1902" s="10">
        <f t="shared" si="119"/>
        <v>41188.207638888889</v>
      </c>
      <c r="R1902">
        <f t="shared" si="117"/>
        <v>50.631666666666668</v>
      </c>
      <c r="S1902" t="s">
        <v>8325</v>
      </c>
      <c r="T1902" t="s">
        <v>8329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2.6969696969696968</v>
      </c>
      <c r="P1903" s="10">
        <f t="shared" si="118"/>
        <v>42116.334826388884</v>
      </c>
      <c r="Q1903" s="10">
        <f t="shared" si="119"/>
        <v>42146.333333333336</v>
      </c>
      <c r="R1903">
        <f t="shared" si="117"/>
        <v>106.8</v>
      </c>
      <c r="S1903" t="s">
        <v>8319</v>
      </c>
      <c r="T1903" t="s">
        <v>8348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</v>
      </c>
      <c r="P1904" s="10">
        <f t="shared" si="118"/>
        <v>42037.581562499996</v>
      </c>
      <c r="Q1904" s="10">
        <f t="shared" si="119"/>
        <v>42067.581562499996</v>
      </c>
      <c r="R1904">
        <f t="shared" si="117"/>
        <v>4</v>
      </c>
      <c r="S1904" t="s">
        <v>8319</v>
      </c>
      <c r="T1904" t="s">
        <v>8348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46.6</v>
      </c>
      <c r="P1905" s="10">
        <f t="shared" si="118"/>
        <v>42702.562395833331</v>
      </c>
      <c r="Q1905" s="10">
        <f t="shared" si="119"/>
        <v>42762.562395833331</v>
      </c>
      <c r="R1905">
        <f t="shared" si="117"/>
        <v>34.097560975609753</v>
      </c>
      <c r="S1905" t="s">
        <v>8319</v>
      </c>
      <c r="T1905" t="s">
        <v>8348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0.1</v>
      </c>
      <c r="P1906" s="10">
        <f t="shared" si="118"/>
        <v>42326.477094907408</v>
      </c>
      <c r="Q1906" s="10">
        <f t="shared" si="119"/>
        <v>42371.477094907408</v>
      </c>
      <c r="R1906">
        <f t="shared" si="117"/>
        <v>25</v>
      </c>
      <c r="S1906" t="s">
        <v>8319</v>
      </c>
      <c r="T1906" t="s">
        <v>8348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0.16800000000000001</v>
      </c>
      <c r="P1907" s="10">
        <f t="shared" si="118"/>
        <v>41859.717523148145</v>
      </c>
      <c r="Q1907" s="10">
        <f t="shared" si="119"/>
        <v>41889.717523148145</v>
      </c>
      <c r="R1907">
        <f t="shared" si="117"/>
        <v>10.5</v>
      </c>
      <c r="S1907" t="s">
        <v>8319</v>
      </c>
      <c r="T1907" t="s">
        <v>8348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42.76</v>
      </c>
      <c r="P1908" s="10">
        <f t="shared" si="118"/>
        <v>42514.462766203702</v>
      </c>
      <c r="Q1908" s="10">
        <f t="shared" si="119"/>
        <v>42544.462766203702</v>
      </c>
      <c r="R1908">
        <f t="shared" si="117"/>
        <v>215.95959595959596</v>
      </c>
      <c r="S1908" t="s">
        <v>8319</v>
      </c>
      <c r="T1908" t="s">
        <v>8348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0.28333333333333333</v>
      </c>
      <c r="P1909" s="10">
        <f t="shared" si="118"/>
        <v>41767.378761574073</v>
      </c>
      <c r="Q1909" s="10">
        <f t="shared" si="119"/>
        <v>41782.378761574073</v>
      </c>
      <c r="R1909">
        <f t="shared" si="117"/>
        <v>21.25</v>
      </c>
      <c r="S1909" t="s">
        <v>8319</v>
      </c>
      <c r="T1909" t="s">
        <v>8348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1.7319999999999998</v>
      </c>
      <c r="P1910" s="10">
        <f t="shared" si="118"/>
        <v>42703.709490740737</v>
      </c>
      <c r="Q1910" s="10">
        <f t="shared" si="119"/>
        <v>42733.709490740737</v>
      </c>
      <c r="R1910">
        <f t="shared" si="117"/>
        <v>108.25</v>
      </c>
      <c r="S1910" t="s">
        <v>8319</v>
      </c>
      <c r="T1910" t="s">
        <v>8348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14.111428571428572</v>
      </c>
      <c r="P1911" s="10">
        <f t="shared" si="118"/>
        <v>41905.220821759256</v>
      </c>
      <c r="Q1911" s="10">
        <f t="shared" si="119"/>
        <v>41935.220821759256</v>
      </c>
      <c r="R1911">
        <f t="shared" si="117"/>
        <v>129.97368421052633</v>
      </c>
      <c r="S1911" t="s">
        <v>8319</v>
      </c>
      <c r="T1911" t="s">
        <v>8348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39.395294117647055</v>
      </c>
      <c r="P1912" s="10">
        <f t="shared" si="118"/>
        <v>42264.754826388882</v>
      </c>
      <c r="Q1912" s="10">
        <f t="shared" si="119"/>
        <v>42308.739583333336</v>
      </c>
      <c r="R1912">
        <f t="shared" si="117"/>
        <v>117.49473684210527</v>
      </c>
      <c r="S1912" t="s">
        <v>8319</v>
      </c>
      <c r="T1912" t="s">
        <v>8348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2.3529411764705882E-2</v>
      </c>
      <c r="P1913" s="10">
        <f t="shared" si="118"/>
        <v>41829.825624999998</v>
      </c>
      <c r="Q1913" s="10">
        <f t="shared" si="119"/>
        <v>41859.825624999998</v>
      </c>
      <c r="R1913">
        <f t="shared" si="117"/>
        <v>10</v>
      </c>
      <c r="S1913" t="s">
        <v>8319</v>
      </c>
      <c r="T1913" t="s">
        <v>8348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59.3</v>
      </c>
      <c r="P1914" s="10">
        <f t="shared" si="118"/>
        <v>42129.018055555549</v>
      </c>
      <c r="Q1914" s="10">
        <f t="shared" si="119"/>
        <v>42159.018055555549</v>
      </c>
      <c r="R1914">
        <f t="shared" si="117"/>
        <v>70.595238095238102</v>
      </c>
      <c r="S1914" t="s">
        <v>8319</v>
      </c>
      <c r="T1914" t="s">
        <v>8348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</v>
      </c>
      <c r="P1915" s="10">
        <f t="shared" si="118"/>
        <v>41890.302986111106</v>
      </c>
      <c r="Q1915" s="10">
        <f t="shared" si="119"/>
        <v>41920.302986111106</v>
      </c>
      <c r="R1915">
        <f t="shared" si="117"/>
        <v>24.5</v>
      </c>
      <c r="S1915" t="s">
        <v>8319</v>
      </c>
      <c r="T1915" t="s">
        <v>8348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9.0090090090090094</v>
      </c>
      <c r="P1916" s="10">
        <f t="shared" si="118"/>
        <v>41928.966122685182</v>
      </c>
      <c r="Q1916" s="10">
        <f t="shared" si="119"/>
        <v>41943.957638888889</v>
      </c>
      <c r="R1916">
        <f t="shared" si="117"/>
        <v>30</v>
      </c>
      <c r="S1916" t="s">
        <v>8319</v>
      </c>
      <c r="T1916" t="s">
        <v>8348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</v>
      </c>
      <c r="P1917" s="10">
        <f t="shared" si="118"/>
        <v>41863.840532407405</v>
      </c>
      <c r="Q1917" s="10">
        <f t="shared" si="119"/>
        <v>41883.840532407405</v>
      </c>
      <c r="R1917">
        <f t="shared" si="117"/>
        <v>2</v>
      </c>
      <c r="S1917" t="s">
        <v>8319</v>
      </c>
      <c r="T1917" t="s">
        <v>8348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0.51</v>
      </c>
      <c r="P1918" s="10">
        <f t="shared" si="118"/>
        <v>42656.508969907409</v>
      </c>
      <c r="Q1918" s="10">
        <f t="shared" si="119"/>
        <v>42681.550636574073</v>
      </c>
      <c r="R1918">
        <f t="shared" si="117"/>
        <v>17</v>
      </c>
      <c r="S1918" t="s">
        <v>8319</v>
      </c>
      <c r="T1918" t="s">
        <v>8348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52.570512820512818</v>
      </c>
      <c r="P1919" s="10">
        <f t="shared" si="118"/>
        <v>42746.06172453703</v>
      </c>
      <c r="Q1919" s="10">
        <f t="shared" si="119"/>
        <v>42776.06172453703</v>
      </c>
      <c r="R1919">
        <f t="shared" si="117"/>
        <v>2928.9285714285716</v>
      </c>
      <c r="S1919" t="s">
        <v>8319</v>
      </c>
      <c r="T1919" t="s">
        <v>8348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</v>
      </c>
      <c r="P1920" s="10">
        <f t="shared" si="118"/>
        <v>41828.581608796296</v>
      </c>
      <c r="Q1920" s="10">
        <f t="shared" si="119"/>
        <v>41863.581608796296</v>
      </c>
      <c r="R1920">
        <f t="shared" si="117"/>
        <v>28.888888888888889</v>
      </c>
      <c r="S1920" t="s">
        <v>8319</v>
      </c>
      <c r="T1920" t="s">
        <v>8348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47.4</v>
      </c>
      <c r="P1921" s="10">
        <f t="shared" si="118"/>
        <v>42113.667233796288</v>
      </c>
      <c r="Q1921" s="10">
        <f t="shared" si="119"/>
        <v>42143.667233796288</v>
      </c>
      <c r="R1921">
        <f t="shared" si="117"/>
        <v>29.625</v>
      </c>
      <c r="S1921" t="s">
        <v>8319</v>
      </c>
      <c r="T1921" t="s">
        <v>8348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ref="O1922:O1985" si="120">(E1922/D1922)*100</f>
        <v>43.03</v>
      </c>
      <c r="P1922" s="10">
        <f t="shared" si="118"/>
        <v>42270.66737268518</v>
      </c>
      <c r="Q1922" s="10">
        <f t="shared" si="119"/>
        <v>42298.749999999993</v>
      </c>
      <c r="R1922">
        <f t="shared" ref="R1922:R1985" si="121">E1922/L1922</f>
        <v>40.980952380952381</v>
      </c>
      <c r="S1922" t="s">
        <v>8319</v>
      </c>
      <c r="T1922" t="s">
        <v>8348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si="120"/>
        <v>136.80000000000001</v>
      </c>
      <c r="P1923" s="10">
        <f t="shared" ref="P1923:P1986" si="122">(((J1923/60)/60)/24)+DATE(1970,1,1)+(-5/24)</f>
        <v>41074.013229166667</v>
      </c>
      <c r="Q1923" s="10">
        <f t="shared" ref="Q1923:Q1986" si="123">(((I1923/60)/60)/24)+DATE(1970,1,1)+(-5/24)</f>
        <v>41104.013229166667</v>
      </c>
      <c r="R1923">
        <f t="shared" si="121"/>
        <v>54</v>
      </c>
      <c r="S1923" t="s">
        <v>8325</v>
      </c>
      <c r="T1923" t="s">
        <v>8329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115.55</v>
      </c>
      <c r="P1924" s="10">
        <f t="shared" si="122"/>
        <v>41590.047534722216</v>
      </c>
      <c r="Q1924" s="10">
        <f t="shared" si="123"/>
        <v>41620.047534722216</v>
      </c>
      <c r="R1924">
        <f t="shared" si="121"/>
        <v>36.109375</v>
      </c>
      <c r="S1924" t="s">
        <v>8325</v>
      </c>
      <c r="T1924" t="s">
        <v>8329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240.79999999999998</v>
      </c>
      <c r="P1925" s="10">
        <f t="shared" si="122"/>
        <v>40772.640416666662</v>
      </c>
      <c r="Q1925" s="10">
        <f t="shared" si="123"/>
        <v>40812.999305555553</v>
      </c>
      <c r="R1925">
        <f t="shared" si="121"/>
        <v>23.153846153846153</v>
      </c>
      <c r="S1925" t="s">
        <v>8325</v>
      </c>
      <c r="T1925" t="s">
        <v>8329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114.39999999999999</v>
      </c>
      <c r="P1926" s="10">
        <f t="shared" si="122"/>
        <v>41626.552719907406</v>
      </c>
      <c r="Q1926" s="10">
        <f t="shared" si="123"/>
        <v>41654.606249999997</v>
      </c>
      <c r="R1926">
        <f t="shared" si="121"/>
        <v>104</v>
      </c>
      <c r="S1926" t="s">
        <v>8325</v>
      </c>
      <c r="T1926" t="s">
        <v>8329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110.33333333333333</v>
      </c>
      <c r="P1927" s="10">
        <f t="shared" si="122"/>
        <v>41535.693148148144</v>
      </c>
      <c r="Q1927" s="10">
        <f t="shared" si="123"/>
        <v>41557.791666666664</v>
      </c>
      <c r="R1927">
        <f t="shared" si="121"/>
        <v>31.826923076923077</v>
      </c>
      <c r="S1927" t="s">
        <v>8325</v>
      </c>
      <c r="T1927" t="s">
        <v>8329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195.37933333333334</v>
      </c>
      <c r="P1928" s="10">
        <f t="shared" si="122"/>
        <v>40456.746018518512</v>
      </c>
      <c r="Q1928" s="10">
        <f t="shared" si="123"/>
        <v>40483.80972222222</v>
      </c>
      <c r="R1928">
        <f t="shared" si="121"/>
        <v>27.3896261682243</v>
      </c>
      <c r="S1928" t="s">
        <v>8325</v>
      </c>
      <c r="T1928" t="s">
        <v>8329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103.33333333333334</v>
      </c>
      <c r="P1929" s="10">
        <f t="shared" si="122"/>
        <v>40960.653229166666</v>
      </c>
      <c r="Q1929" s="10">
        <f t="shared" si="123"/>
        <v>40975.999305555553</v>
      </c>
      <c r="R1929">
        <f t="shared" si="121"/>
        <v>56.363636363636367</v>
      </c>
      <c r="S1929" t="s">
        <v>8325</v>
      </c>
      <c r="T1929" t="s">
        <v>8329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103.1372549019608</v>
      </c>
      <c r="P1930" s="10">
        <f t="shared" si="122"/>
        <v>41371.439745370371</v>
      </c>
      <c r="Q1930" s="10">
        <f t="shared" si="123"/>
        <v>41401.439745370371</v>
      </c>
      <c r="R1930">
        <f t="shared" si="121"/>
        <v>77.352941176470594</v>
      </c>
      <c r="S1930" t="s">
        <v>8325</v>
      </c>
      <c r="T1930" t="s">
        <v>8329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100.3125</v>
      </c>
      <c r="P1931" s="10">
        <f t="shared" si="122"/>
        <v>40686.813263888886</v>
      </c>
      <c r="Q1931" s="10">
        <f t="shared" si="123"/>
        <v>40728.813263888886</v>
      </c>
      <c r="R1931">
        <f t="shared" si="121"/>
        <v>42.8</v>
      </c>
      <c r="S1931" t="s">
        <v>8325</v>
      </c>
      <c r="T1931" t="s">
        <v>8329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127</v>
      </c>
      <c r="P1932" s="10">
        <f t="shared" si="122"/>
        <v>41402.350486111107</v>
      </c>
      <c r="Q1932" s="10">
        <f t="shared" si="123"/>
        <v>41462.350486111107</v>
      </c>
      <c r="R1932">
        <f t="shared" si="121"/>
        <v>48.846153846153847</v>
      </c>
      <c r="S1932" t="s">
        <v>8325</v>
      </c>
      <c r="T1932" t="s">
        <v>8329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120.601</v>
      </c>
      <c r="P1933" s="10">
        <f t="shared" si="122"/>
        <v>41037.684131944443</v>
      </c>
      <c r="Q1933" s="10">
        <f t="shared" si="123"/>
        <v>41050.9375</v>
      </c>
      <c r="R1933">
        <f t="shared" si="121"/>
        <v>48.240400000000001</v>
      </c>
      <c r="S1933" t="s">
        <v>8325</v>
      </c>
      <c r="T1933" t="s">
        <v>8329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106.99047619047619</v>
      </c>
      <c r="P1934" s="10">
        <f t="shared" si="122"/>
        <v>40911.601539351846</v>
      </c>
      <c r="Q1934" s="10">
        <f t="shared" si="123"/>
        <v>40932.601539351846</v>
      </c>
      <c r="R1934">
        <f t="shared" si="121"/>
        <v>70.212500000000006</v>
      </c>
      <c r="S1934" t="s">
        <v>8325</v>
      </c>
      <c r="T1934" t="s">
        <v>8329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172.43333333333334</v>
      </c>
      <c r="P1935" s="10">
        <f t="shared" si="122"/>
        <v>41878.922534722216</v>
      </c>
      <c r="Q1935" s="10">
        <f t="shared" si="123"/>
        <v>41908.922534722216</v>
      </c>
      <c r="R1935">
        <f t="shared" si="121"/>
        <v>94.054545454545448</v>
      </c>
      <c r="S1935" t="s">
        <v>8325</v>
      </c>
      <c r="T1935" t="s">
        <v>8329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123.61999999999999</v>
      </c>
      <c r="P1936" s="10">
        <f t="shared" si="122"/>
        <v>40865.658807870372</v>
      </c>
      <c r="Q1936" s="10">
        <f t="shared" si="123"/>
        <v>40902</v>
      </c>
      <c r="R1936">
        <f t="shared" si="121"/>
        <v>80.272727272727266</v>
      </c>
      <c r="S1936" t="s">
        <v>8325</v>
      </c>
      <c r="T1936" t="s">
        <v>8329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108.4</v>
      </c>
      <c r="P1937" s="10">
        <f t="shared" si="122"/>
        <v>41773.72420138889</v>
      </c>
      <c r="Q1937" s="10">
        <f t="shared" si="123"/>
        <v>41810.999305555553</v>
      </c>
      <c r="R1937">
        <f t="shared" si="121"/>
        <v>54.2</v>
      </c>
      <c r="S1937" t="s">
        <v>8325</v>
      </c>
      <c r="T1937" t="s">
        <v>8329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116.52013333333333</v>
      </c>
      <c r="P1938" s="10">
        <f t="shared" si="122"/>
        <v>40852.68136574074</v>
      </c>
      <c r="Q1938" s="10">
        <f t="shared" si="123"/>
        <v>40883.040972222218</v>
      </c>
      <c r="R1938">
        <f t="shared" si="121"/>
        <v>60.26903448275862</v>
      </c>
      <c r="S1938" t="s">
        <v>8325</v>
      </c>
      <c r="T1938" t="s">
        <v>8329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187.245</v>
      </c>
      <c r="P1939" s="10">
        <f t="shared" si="122"/>
        <v>41058.91065972222</v>
      </c>
      <c r="Q1939" s="10">
        <f t="shared" si="123"/>
        <v>41074.957638888889</v>
      </c>
      <c r="R1939">
        <f t="shared" si="121"/>
        <v>38.740344827586206</v>
      </c>
      <c r="S1939" t="s">
        <v>8325</v>
      </c>
      <c r="T1939" t="s">
        <v>8329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115.93333333333334</v>
      </c>
      <c r="P1940" s="10">
        <f t="shared" si="122"/>
        <v>41426.05128472222</v>
      </c>
      <c r="Q1940" s="10">
        <f t="shared" si="123"/>
        <v>41457</v>
      </c>
      <c r="R1940">
        <f t="shared" si="121"/>
        <v>152.54385964912279</v>
      </c>
      <c r="S1940" t="s">
        <v>8325</v>
      </c>
      <c r="T1940" t="s">
        <v>8329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110.7</v>
      </c>
      <c r="P1941" s="10">
        <f t="shared" si="122"/>
        <v>41313.776712962957</v>
      </c>
      <c r="Q1941" s="10">
        <f t="shared" si="123"/>
        <v>41343.735046296293</v>
      </c>
      <c r="R1941">
        <f t="shared" si="121"/>
        <v>115.3125</v>
      </c>
      <c r="S1941" t="s">
        <v>8325</v>
      </c>
      <c r="T1941" t="s">
        <v>8329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170.92307692307693</v>
      </c>
      <c r="P1942" s="10">
        <f t="shared" si="122"/>
        <v>40670.298993055556</v>
      </c>
      <c r="Q1942" s="10">
        <f t="shared" si="123"/>
        <v>40708.957638888889</v>
      </c>
      <c r="R1942">
        <f t="shared" si="121"/>
        <v>35.838709677419352</v>
      </c>
      <c r="S1942" t="s">
        <v>8325</v>
      </c>
      <c r="T1942" t="s">
        <v>8329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126.11835600000001</v>
      </c>
      <c r="P1943" s="10">
        <f t="shared" si="122"/>
        <v>41744.08253472222</v>
      </c>
      <c r="Q1943" s="10">
        <f t="shared" si="123"/>
        <v>41774.08253472222</v>
      </c>
      <c r="R1943">
        <f t="shared" si="121"/>
        <v>64.570118779438872</v>
      </c>
      <c r="S1943" t="s">
        <v>8319</v>
      </c>
      <c r="T1943" t="s">
        <v>8349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138.44033333333334</v>
      </c>
      <c r="P1944" s="10">
        <f t="shared" si="122"/>
        <v>40638.619675925926</v>
      </c>
      <c r="Q1944" s="10">
        <f t="shared" si="123"/>
        <v>40728.619675925926</v>
      </c>
      <c r="R1944">
        <f t="shared" si="121"/>
        <v>87.436000000000007</v>
      </c>
      <c r="S1944" t="s">
        <v>8319</v>
      </c>
      <c r="T1944" t="s">
        <v>8349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1705.2499999999998</v>
      </c>
      <c r="P1945" s="10">
        <f t="shared" si="122"/>
        <v>42548.061527777776</v>
      </c>
      <c r="Q1945" s="10">
        <f t="shared" si="123"/>
        <v>42593.061527777776</v>
      </c>
      <c r="R1945">
        <f t="shared" si="121"/>
        <v>68.815577078288939</v>
      </c>
      <c r="S1945" t="s">
        <v>8319</v>
      </c>
      <c r="T1945" t="s">
        <v>8349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788.05550000000005</v>
      </c>
      <c r="P1946" s="10">
        <f t="shared" si="122"/>
        <v>41730.376041666663</v>
      </c>
      <c r="Q1946" s="10">
        <f t="shared" si="123"/>
        <v>41760.376041666663</v>
      </c>
      <c r="R1946">
        <f t="shared" si="121"/>
        <v>176.200223588597</v>
      </c>
      <c r="S1946" t="s">
        <v>8319</v>
      </c>
      <c r="T1946" t="s">
        <v>8349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348.01799999999997</v>
      </c>
      <c r="P1947" s="10">
        <f t="shared" si="122"/>
        <v>42157.043495370373</v>
      </c>
      <c r="Q1947" s="10">
        <f t="shared" si="123"/>
        <v>42197.043495370373</v>
      </c>
      <c r="R1947">
        <f t="shared" si="121"/>
        <v>511.79117647058825</v>
      </c>
      <c r="S1947" t="s">
        <v>8319</v>
      </c>
      <c r="T1947" t="s">
        <v>8349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149.74666666666667</v>
      </c>
      <c r="P1948" s="10">
        <f t="shared" si="122"/>
        <v>41688.941678240735</v>
      </c>
      <c r="Q1948" s="10">
        <f t="shared" si="123"/>
        <v>41748.900011574071</v>
      </c>
      <c r="R1948">
        <f t="shared" si="121"/>
        <v>160.44285714285715</v>
      </c>
      <c r="S1948" t="s">
        <v>8319</v>
      </c>
      <c r="T1948" t="s">
        <v>8349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100.63375000000001</v>
      </c>
      <c r="P1949" s="10">
        <f t="shared" si="122"/>
        <v>40102.709722222222</v>
      </c>
      <c r="Q1949" s="10">
        <f t="shared" si="123"/>
        <v>40140.040972222218</v>
      </c>
      <c r="R1949">
        <f t="shared" si="121"/>
        <v>35.003043478260871</v>
      </c>
      <c r="S1949" t="s">
        <v>8319</v>
      </c>
      <c r="T1949" t="s">
        <v>8349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800.21100000000001</v>
      </c>
      <c r="P1950" s="10">
        <f t="shared" si="122"/>
        <v>42473.395937499998</v>
      </c>
      <c r="Q1950" s="10">
        <f t="shared" si="123"/>
        <v>42527.501388888886</v>
      </c>
      <c r="R1950">
        <f t="shared" si="121"/>
        <v>188.50671378091872</v>
      </c>
      <c r="S1950" t="s">
        <v>8319</v>
      </c>
      <c r="T1950" t="s">
        <v>8349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106.00260000000002</v>
      </c>
      <c r="P1951" s="10">
        <f t="shared" si="122"/>
        <v>41800.214710648142</v>
      </c>
      <c r="Q1951" s="10">
        <f t="shared" si="123"/>
        <v>41830.214710648142</v>
      </c>
      <c r="R1951">
        <f t="shared" si="121"/>
        <v>56.204984093319197</v>
      </c>
      <c r="S1951" t="s">
        <v>8319</v>
      </c>
      <c r="T1951" t="s">
        <v>8349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200.51866666666669</v>
      </c>
      <c r="P1952" s="10">
        <f t="shared" si="122"/>
        <v>40623.973067129627</v>
      </c>
      <c r="Q1952" s="10">
        <f t="shared" si="123"/>
        <v>40654.973067129627</v>
      </c>
      <c r="R1952">
        <f t="shared" si="121"/>
        <v>51.3054157782516</v>
      </c>
      <c r="S1952" t="s">
        <v>8319</v>
      </c>
      <c r="T1952" t="s">
        <v>8349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212.44399999999999</v>
      </c>
      <c r="P1953" s="10">
        <f t="shared" si="122"/>
        <v>42651.212233796294</v>
      </c>
      <c r="Q1953" s="10">
        <f t="shared" si="123"/>
        <v>42681.253900462958</v>
      </c>
      <c r="R1953">
        <f t="shared" si="121"/>
        <v>127.36450839328538</v>
      </c>
      <c r="S1953" t="s">
        <v>8319</v>
      </c>
      <c r="T1953" t="s">
        <v>8349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198.47237142857145</v>
      </c>
      <c r="P1954" s="10">
        <f t="shared" si="122"/>
        <v>41526.398321759254</v>
      </c>
      <c r="Q1954" s="10">
        <f t="shared" si="123"/>
        <v>41563.398321759254</v>
      </c>
      <c r="R1954">
        <f t="shared" si="121"/>
        <v>101.85532258064516</v>
      </c>
      <c r="S1954" t="s">
        <v>8319</v>
      </c>
      <c r="T1954" t="s">
        <v>8349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225.94666666666666</v>
      </c>
      <c r="P1955" s="10">
        <f t="shared" si="122"/>
        <v>40940.991493055553</v>
      </c>
      <c r="Q1955" s="10">
        <f t="shared" si="123"/>
        <v>40969.916666666664</v>
      </c>
      <c r="R1955">
        <f t="shared" si="121"/>
        <v>230.55782312925169</v>
      </c>
      <c r="S1955" t="s">
        <v>8319</v>
      </c>
      <c r="T1955" t="s">
        <v>8349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698.94800000000009</v>
      </c>
      <c r="P1956" s="10">
        <f t="shared" si="122"/>
        <v>42394.372407407405</v>
      </c>
      <c r="Q1956" s="10">
        <f t="shared" si="123"/>
        <v>42440.999999999993</v>
      </c>
      <c r="R1956">
        <f t="shared" si="121"/>
        <v>842.10602409638557</v>
      </c>
      <c r="S1956" t="s">
        <v>8319</v>
      </c>
      <c r="T1956" t="s">
        <v>8349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398.59528571428569</v>
      </c>
      <c r="P1957" s="10">
        <f t="shared" si="122"/>
        <v>41020.063437500001</v>
      </c>
      <c r="Q1957" s="10">
        <f t="shared" si="123"/>
        <v>41052.583333333328</v>
      </c>
      <c r="R1957">
        <f t="shared" si="121"/>
        <v>577.27593103448271</v>
      </c>
      <c r="S1957" t="s">
        <v>8319</v>
      </c>
      <c r="T1957" t="s">
        <v>8349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294.0333333333333</v>
      </c>
      <c r="P1958" s="10">
        <f t="shared" si="122"/>
        <v>42067.71533564815</v>
      </c>
      <c r="Q1958" s="10">
        <f t="shared" si="123"/>
        <v>42112.673668981479</v>
      </c>
      <c r="R1958">
        <f t="shared" si="121"/>
        <v>483.34246575342468</v>
      </c>
      <c r="S1958" t="s">
        <v>8319</v>
      </c>
      <c r="T1958" t="s">
        <v>8349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167.50470000000001</v>
      </c>
      <c r="P1959" s="10">
        <f t="shared" si="122"/>
        <v>41178.890196759254</v>
      </c>
      <c r="Q1959" s="10">
        <f t="shared" si="123"/>
        <v>41208.890196759254</v>
      </c>
      <c r="R1959">
        <f t="shared" si="121"/>
        <v>76.138500000000008</v>
      </c>
      <c r="S1959" t="s">
        <v>8319</v>
      </c>
      <c r="T1959" t="s">
        <v>8349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1435.5717142857143</v>
      </c>
      <c r="P1960" s="10">
        <f t="shared" si="122"/>
        <v>41326.779641203699</v>
      </c>
      <c r="Q1960" s="10">
        <f t="shared" si="123"/>
        <v>41356.737974537034</v>
      </c>
      <c r="R1960">
        <f t="shared" si="121"/>
        <v>74.107684365781708</v>
      </c>
      <c r="S1960" t="s">
        <v>8319</v>
      </c>
      <c r="T1960" t="s">
        <v>8349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156.73439999999999</v>
      </c>
      <c r="P1961" s="10">
        <f t="shared" si="122"/>
        <v>41871.63726851852</v>
      </c>
      <c r="Q1961" s="10">
        <f t="shared" si="123"/>
        <v>41912.791666666664</v>
      </c>
      <c r="R1961">
        <f t="shared" si="121"/>
        <v>36.965660377358489</v>
      </c>
      <c r="S1961" t="s">
        <v>8319</v>
      </c>
      <c r="T1961" t="s">
        <v>8349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117.90285714285716</v>
      </c>
      <c r="P1962" s="10">
        <f t="shared" si="122"/>
        <v>41964.154409722221</v>
      </c>
      <c r="Q1962" s="10">
        <f t="shared" si="123"/>
        <v>41994.154409722221</v>
      </c>
      <c r="R1962">
        <f t="shared" si="121"/>
        <v>2500.969696969697</v>
      </c>
      <c r="S1962" t="s">
        <v>8319</v>
      </c>
      <c r="T1962" t="s">
        <v>8349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1105.3811999999998</v>
      </c>
      <c r="P1963" s="10">
        <f t="shared" si="122"/>
        <v>41147.986307870371</v>
      </c>
      <c r="Q1963" s="10">
        <f t="shared" si="123"/>
        <v>41187.957638888889</v>
      </c>
      <c r="R1963">
        <f t="shared" si="121"/>
        <v>67.690214329454989</v>
      </c>
      <c r="S1963" t="s">
        <v>8319</v>
      </c>
      <c r="T1963" t="s">
        <v>8349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192.92499999999998</v>
      </c>
      <c r="P1964" s="10">
        <f t="shared" si="122"/>
        <v>41742.572175925925</v>
      </c>
      <c r="Q1964" s="10">
        <f t="shared" si="123"/>
        <v>41772.572175925925</v>
      </c>
      <c r="R1964">
        <f t="shared" si="121"/>
        <v>63.04738562091503</v>
      </c>
      <c r="S1964" t="s">
        <v>8319</v>
      </c>
      <c r="T1964" t="s">
        <v>8349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126.8842105263158</v>
      </c>
      <c r="P1965" s="10">
        <f t="shared" si="122"/>
        <v>41863.221458333333</v>
      </c>
      <c r="Q1965" s="10">
        <f t="shared" si="123"/>
        <v>41898.221458333333</v>
      </c>
      <c r="R1965">
        <f t="shared" si="121"/>
        <v>117.6</v>
      </c>
      <c r="S1965" t="s">
        <v>8319</v>
      </c>
      <c r="T1965" t="s">
        <v>8349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259.57748878923763</v>
      </c>
      <c r="P1966" s="10">
        <f t="shared" si="122"/>
        <v>42452.064490740733</v>
      </c>
      <c r="Q1966" s="10">
        <f t="shared" si="123"/>
        <v>42482.064490740733</v>
      </c>
      <c r="R1966">
        <f t="shared" si="121"/>
        <v>180.75185011709601</v>
      </c>
      <c r="S1966" t="s">
        <v>8319</v>
      </c>
      <c r="T1966" t="s">
        <v>8349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262.27999999999997</v>
      </c>
      <c r="P1967" s="10">
        <f t="shared" si="122"/>
        <v>40897.880902777775</v>
      </c>
      <c r="Q1967" s="10">
        <f t="shared" si="123"/>
        <v>40919.833333333328</v>
      </c>
      <c r="R1967">
        <f t="shared" si="121"/>
        <v>127.32038834951456</v>
      </c>
      <c r="S1967" t="s">
        <v>8319</v>
      </c>
      <c r="T1967" t="s">
        <v>8349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206.74309000000002</v>
      </c>
      <c r="P1968" s="10">
        <f t="shared" si="122"/>
        <v>41835.332152777773</v>
      </c>
      <c r="Q1968" s="10">
        <f t="shared" si="123"/>
        <v>41865.332152777773</v>
      </c>
      <c r="R1968">
        <f t="shared" si="121"/>
        <v>136.6444745538665</v>
      </c>
      <c r="S1968" t="s">
        <v>8319</v>
      </c>
      <c r="T1968" t="s">
        <v>8349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370.13</v>
      </c>
      <c r="P1969" s="10">
        <f t="shared" si="122"/>
        <v>41730.455196759256</v>
      </c>
      <c r="Q1969" s="10">
        <f t="shared" si="123"/>
        <v>41760.455196759256</v>
      </c>
      <c r="R1969">
        <f t="shared" si="121"/>
        <v>182.78024691358024</v>
      </c>
      <c r="S1969" t="s">
        <v>8319</v>
      </c>
      <c r="T1969" t="s">
        <v>8349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284.96600000000001</v>
      </c>
      <c r="P1970" s="10">
        <f t="shared" si="122"/>
        <v>42676.378645833327</v>
      </c>
      <c r="Q1970" s="10">
        <f t="shared" si="123"/>
        <v>42707.420312499999</v>
      </c>
      <c r="R1970">
        <f t="shared" si="121"/>
        <v>279.37843137254902</v>
      </c>
      <c r="S1970" t="s">
        <v>8319</v>
      </c>
      <c r="T1970" t="s">
        <v>8349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579.08000000000004</v>
      </c>
      <c r="P1971" s="10">
        <f t="shared" si="122"/>
        <v>42557.584120370368</v>
      </c>
      <c r="Q1971" s="10">
        <f t="shared" si="123"/>
        <v>42587.584120370368</v>
      </c>
      <c r="R1971">
        <f t="shared" si="121"/>
        <v>61.375728669846318</v>
      </c>
      <c r="S1971" t="s">
        <v>8319</v>
      </c>
      <c r="T1971" t="s">
        <v>8349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1131.8</v>
      </c>
      <c r="P1972" s="10">
        <f t="shared" si="122"/>
        <v>41323.984965277778</v>
      </c>
      <c r="Q1972" s="10">
        <f t="shared" si="123"/>
        <v>41383.943298611113</v>
      </c>
      <c r="R1972">
        <f t="shared" si="121"/>
        <v>80.727532097004286</v>
      </c>
      <c r="S1972" t="s">
        <v>8319</v>
      </c>
      <c r="T1972" t="s">
        <v>8349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263.02771750000005</v>
      </c>
      <c r="P1973" s="10">
        <f t="shared" si="122"/>
        <v>41561.29237268518</v>
      </c>
      <c r="Q1973" s="10">
        <f t="shared" si="123"/>
        <v>41592.958333333328</v>
      </c>
      <c r="R1973">
        <f t="shared" si="121"/>
        <v>272.35590732591254</v>
      </c>
      <c r="S1973" t="s">
        <v>8319</v>
      </c>
      <c r="T1973" t="s">
        <v>8349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674.48</v>
      </c>
      <c r="P1974" s="10">
        <f t="shared" si="122"/>
        <v>41200.803749999999</v>
      </c>
      <c r="Q1974" s="10">
        <f t="shared" si="123"/>
        <v>41230.845416666663</v>
      </c>
      <c r="R1974">
        <f t="shared" si="121"/>
        <v>70.848739495798313</v>
      </c>
      <c r="S1974" t="s">
        <v>8319</v>
      </c>
      <c r="T1974" t="s">
        <v>8349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256.83081313131316</v>
      </c>
      <c r="P1975" s="10">
        <f t="shared" si="122"/>
        <v>42549.514629629623</v>
      </c>
      <c r="Q1975" s="10">
        <f t="shared" si="123"/>
        <v>42588.083333333336</v>
      </c>
      <c r="R1975">
        <f t="shared" si="121"/>
        <v>247.94003412969283</v>
      </c>
      <c r="S1975" t="s">
        <v>8319</v>
      </c>
      <c r="T1975" t="s">
        <v>8349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375.49599999999998</v>
      </c>
      <c r="P1976" s="10">
        <f t="shared" si="122"/>
        <v>41445.125798611109</v>
      </c>
      <c r="Q1976" s="10">
        <f t="shared" si="123"/>
        <v>41505.125798611109</v>
      </c>
      <c r="R1976">
        <f t="shared" si="121"/>
        <v>186.81393034825871</v>
      </c>
      <c r="S1976" t="s">
        <v>8319</v>
      </c>
      <c r="T1976" t="s">
        <v>8349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208.70837499999996</v>
      </c>
      <c r="P1977" s="10">
        <f t="shared" si="122"/>
        <v>41313.54688657407</v>
      </c>
      <c r="Q1977" s="10">
        <f t="shared" si="123"/>
        <v>41343.54688657407</v>
      </c>
      <c r="R1977">
        <f t="shared" si="121"/>
        <v>131.98948616600788</v>
      </c>
      <c r="S1977" t="s">
        <v>8319</v>
      </c>
      <c r="T1977" t="s">
        <v>8349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346.6</v>
      </c>
      <c r="P1978" s="10">
        <f t="shared" si="122"/>
        <v>41438.691261574073</v>
      </c>
      <c r="Q1978" s="10">
        <f t="shared" si="123"/>
        <v>41468.691261574073</v>
      </c>
      <c r="R1978">
        <f t="shared" si="121"/>
        <v>29.310782241014799</v>
      </c>
      <c r="S1978" t="s">
        <v>8319</v>
      </c>
      <c r="T1978" t="s">
        <v>8349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402.33</v>
      </c>
      <c r="P1979" s="10">
        <f t="shared" si="122"/>
        <v>42311.008564814816</v>
      </c>
      <c r="Q1979" s="10">
        <f t="shared" si="123"/>
        <v>42357.124305555553</v>
      </c>
      <c r="R1979">
        <f t="shared" si="121"/>
        <v>245.02436053593178</v>
      </c>
      <c r="S1979" t="s">
        <v>8319</v>
      </c>
      <c r="T1979" t="s">
        <v>8349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1026.8451399999999</v>
      </c>
      <c r="P1980" s="10">
        <f t="shared" si="122"/>
        <v>41039.017268518517</v>
      </c>
      <c r="Q1980" s="10">
        <f t="shared" si="123"/>
        <v>41072.083333333328</v>
      </c>
      <c r="R1980">
        <f t="shared" si="121"/>
        <v>1323.2540463917526</v>
      </c>
      <c r="S1980" t="s">
        <v>8319</v>
      </c>
      <c r="T1980" t="s">
        <v>8349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114.901155</v>
      </c>
      <c r="P1981" s="10">
        <f t="shared" si="122"/>
        <v>42290.25168981481</v>
      </c>
      <c r="Q1981" s="10">
        <f t="shared" si="123"/>
        <v>42326.999305555553</v>
      </c>
      <c r="R1981">
        <f t="shared" si="121"/>
        <v>282.65966789667897</v>
      </c>
      <c r="S1981" t="s">
        <v>8319</v>
      </c>
      <c r="T1981" t="s">
        <v>8349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354.82402000000002</v>
      </c>
      <c r="P1982" s="10">
        <f t="shared" si="122"/>
        <v>42423.334050925921</v>
      </c>
      <c r="Q1982" s="10">
        <f t="shared" si="123"/>
        <v>42463.292384259257</v>
      </c>
      <c r="R1982">
        <f t="shared" si="121"/>
        <v>91.214401028277635</v>
      </c>
      <c r="S1982" t="s">
        <v>8319</v>
      </c>
      <c r="T1982" t="s">
        <v>8349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5.08</v>
      </c>
      <c r="P1983" s="10">
        <f t="shared" si="122"/>
        <v>41799.516956018517</v>
      </c>
      <c r="Q1983" s="10">
        <f t="shared" si="123"/>
        <v>41829.516956018517</v>
      </c>
      <c r="R1983">
        <f t="shared" si="121"/>
        <v>31.75</v>
      </c>
      <c r="S1983" t="s">
        <v>8338</v>
      </c>
      <c r="T1983" t="s">
        <v>8350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10">
        <f t="shared" si="122"/>
        <v>42678.378321759257</v>
      </c>
      <c r="Q1984" s="10">
        <f t="shared" si="123"/>
        <v>42708.419988425921</v>
      </c>
      <c r="R1984" t="e">
        <f t="shared" si="121"/>
        <v>#DIV/0!</v>
      </c>
      <c r="S1984" t="s">
        <v>8338</v>
      </c>
      <c r="T1984" t="s">
        <v>8350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4.3</v>
      </c>
      <c r="P1985" s="10">
        <f t="shared" si="122"/>
        <v>42592.803449074076</v>
      </c>
      <c r="Q1985" s="10">
        <f t="shared" si="123"/>
        <v>42615.083333333336</v>
      </c>
      <c r="R1985">
        <f t="shared" si="121"/>
        <v>88.6875</v>
      </c>
      <c r="S1985" t="s">
        <v>8338</v>
      </c>
      <c r="T1985" t="s">
        <v>8350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ref="O1986:O2049" si="124">(E1986/D1986)*100</f>
        <v>21.146666666666665</v>
      </c>
      <c r="P1986" s="10">
        <f t="shared" si="122"/>
        <v>41913.581956018512</v>
      </c>
      <c r="Q1986" s="10">
        <f t="shared" si="123"/>
        <v>41973.623622685183</v>
      </c>
      <c r="R1986">
        <f t="shared" ref="R1986:R2049" si="125">E1986/L1986</f>
        <v>453.14285714285717</v>
      </c>
      <c r="S1986" t="s">
        <v>8338</v>
      </c>
      <c r="T1986" t="s">
        <v>8350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si="124"/>
        <v>3.1875</v>
      </c>
      <c r="P1987" s="10">
        <f t="shared" ref="P1987:P2050" si="126">(((J1987/60)/60)/24)+DATE(1970,1,1)+(-5/24)</f>
        <v>42555.490405092591</v>
      </c>
      <c r="Q1987" s="10">
        <f t="shared" ref="Q1987:Q2050" si="127">(((I1987/60)/60)/24)+DATE(1970,1,1)+(-5/24)</f>
        <v>42584.749999999993</v>
      </c>
      <c r="R1987">
        <f t="shared" si="125"/>
        <v>12.75</v>
      </c>
      <c r="S1987" t="s">
        <v>8338</v>
      </c>
      <c r="T1987" t="s">
        <v>8350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0.05</v>
      </c>
      <c r="P1988" s="10">
        <f t="shared" si="126"/>
        <v>42413.225497685176</v>
      </c>
      <c r="Q1988" s="10">
        <f t="shared" si="127"/>
        <v>42443.183831018519</v>
      </c>
      <c r="R1988">
        <f t="shared" si="125"/>
        <v>1</v>
      </c>
      <c r="S1988" t="s">
        <v>8338</v>
      </c>
      <c r="T1988" t="s">
        <v>8350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42.472727272727276</v>
      </c>
      <c r="P1989" s="10">
        <f t="shared" si="126"/>
        <v>42034.431435185186</v>
      </c>
      <c r="Q1989" s="10">
        <f t="shared" si="127"/>
        <v>42064.431435185186</v>
      </c>
      <c r="R1989">
        <f t="shared" si="125"/>
        <v>83.428571428571431</v>
      </c>
      <c r="S1989" t="s">
        <v>8338</v>
      </c>
      <c r="T1989" t="s">
        <v>8350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0.41666666666666669</v>
      </c>
      <c r="P1990" s="10">
        <f t="shared" si="126"/>
        <v>42206.554884259262</v>
      </c>
      <c r="Q1990" s="10">
        <f t="shared" si="127"/>
        <v>42236.554884259262</v>
      </c>
      <c r="R1990">
        <f t="shared" si="125"/>
        <v>25</v>
      </c>
      <c r="S1990" t="s">
        <v>8338</v>
      </c>
      <c r="T1990" t="s">
        <v>8350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1</v>
      </c>
      <c r="P1991" s="10">
        <f t="shared" si="126"/>
        <v>42685.472314814811</v>
      </c>
      <c r="Q1991" s="10">
        <f t="shared" si="127"/>
        <v>42715.472314814811</v>
      </c>
      <c r="R1991">
        <f t="shared" si="125"/>
        <v>50</v>
      </c>
      <c r="S1991" t="s">
        <v>8338</v>
      </c>
      <c r="T1991" t="s">
        <v>8350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16.966666666666665</v>
      </c>
      <c r="P1992" s="10">
        <f t="shared" si="126"/>
        <v>42397.987638888888</v>
      </c>
      <c r="Q1992" s="10">
        <f t="shared" si="127"/>
        <v>42412.987638888888</v>
      </c>
      <c r="R1992">
        <f t="shared" si="125"/>
        <v>101.8</v>
      </c>
      <c r="S1992" t="s">
        <v>8338</v>
      </c>
      <c r="T1992" t="s">
        <v>8350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7.0000000000000009</v>
      </c>
      <c r="P1993" s="10">
        <f t="shared" si="126"/>
        <v>42167.685023148144</v>
      </c>
      <c r="Q1993" s="10">
        <f t="shared" si="127"/>
        <v>42188.685023148144</v>
      </c>
      <c r="R1993">
        <f t="shared" si="125"/>
        <v>46.666666666666664</v>
      </c>
      <c r="S1993" t="s">
        <v>8338</v>
      </c>
      <c r="T1993" t="s">
        <v>8350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0.13333333333333333</v>
      </c>
      <c r="P1994" s="10">
        <f t="shared" si="126"/>
        <v>42022.935081018521</v>
      </c>
      <c r="Q1994" s="10">
        <f t="shared" si="127"/>
        <v>42052.935081018521</v>
      </c>
      <c r="R1994">
        <f t="shared" si="125"/>
        <v>1</v>
      </c>
      <c r="S1994" t="s">
        <v>8338</v>
      </c>
      <c r="T1994" t="s">
        <v>8350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10">
        <f t="shared" si="126"/>
        <v>42329.380057870374</v>
      </c>
      <c r="Q1995" s="10">
        <f t="shared" si="127"/>
        <v>42359.380057870374</v>
      </c>
      <c r="R1995" t="e">
        <f t="shared" si="125"/>
        <v>#DIV/0!</v>
      </c>
      <c r="S1995" t="s">
        <v>8338</v>
      </c>
      <c r="T1995" t="s">
        <v>8350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10">
        <f t="shared" si="126"/>
        <v>42650.797939814809</v>
      </c>
      <c r="Q1996" s="10">
        <f t="shared" si="127"/>
        <v>42710.839606481481</v>
      </c>
      <c r="R1996" t="e">
        <f t="shared" si="125"/>
        <v>#DIV/0!</v>
      </c>
      <c r="S1996" t="s">
        <v>8338</v>
      </c>
      <c r="T1996" t="s">
        <v>8350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</v>
      </c>
      <c r="P1997" s="10">
        <f t="shared" si="126"/>
        <v>42181.693703703706</v>
      </c>
      <c r="Q1997" s="10">
        <f t="shared" si="127"/>
        <v>42201.693703703706</v>
      </c>
      <c r="R1997">
        <f t="shared" si="125"/>
        <v>26</v>
      </c>
      <c r="S1997" t="s">
        <v>8338</v>
      </c>
      <c r="T1997" t="s">
        <v>8350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10">
        <f t="shared" si="126"/>
        <v>41800.611238425925</v>
      </c>
      <c r="Q1998" s="10">
        <f t="shared" si="127"/>
        <v>41830.611238425925</v>
      </c>
      <c r="R1998" t="e">
        <f t="shared" si="125"/>
        <v>#DIV/0!</v>
      </c>
      <c r="S1998" t="s">
        <v>8338</v>
      </c>
      <c r="T1998" t="s">
        <v>8350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10">
        <f t="shared" si="126"/>
        <v>41847.722361111111</v>
      </c>
      <c r="Q1999" s="10">
        <f t="shared" si="127"/>
        <v>41877.722361111111</v>
      </c>
      <c r="R1999" t="e">
        <f t="shared" si="125"/>
        <v>#DIV/0!</v>
      </c>
      <c r="S1999" t="s">
        <v>8338</v>
      </c>
      <c r="T1999" t="s">
        <v>8350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26.200000000000003</v>
      </c>
      <c r="P2000" s="10">
        <f t="shared" si="126"/>
        <v>41806.910162037035</v>
      </c>
      <c r="Q2000" s="10">
        <f t="shared" si="127"/>
        <v>41851.910162037035</v>
      </c>
      <c r="R2000">
        <f t="shared" si="125"/>
        <v>218.33333333333334</v>
      </c>
      <c r="S2000" t="s">
        <v>8338</v>
      </c>
      <c r="T2000" t="s">
        <v>8350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0.76129032258064511</v>
      </c>
      <c r="P2001" s="10">
        <f t="shared" si="126"/>
        <v>41926.274398148147</v>
      </c>
      <c r="Q2001" s="10">
        <f t="shared" si="127"/>
        <v>41956.316064814811</v>
      </c>
      <c r="R2001">
        <f t="shared" si="125"/>
        <v>33.714285714285715</v>
      </c>
      <c r="S2001" t="s">
        <v>8338</v>
      </c>
      <c r="T2001" t="s">
        <v>8350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12.5</v>
      </c>
      <c r="P2002" s="10">
        <f t="shared" si="126"/>
        <v>42345.743206018517</v>
      </c>
      <c r="Q2002" s="10">
        <f t="shared" si="127"/>
        <v>42375.743206018517</v>
      </c>
      <c r="R2002">
        <f t="shared" si="125"/>
        <v>25</v>
      </c>
      <c r="S2002" t="s">
        <v>8338</v>
      </c>
      <c r="T2002" t="s">
        <v>8350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382.12909090909091</v>
      </c>
      <c r="P2003" s="10">
        <f t="shared" si="126"/>
        <v>42136.001342592594</v>
      </c>
      <c r="Q2003" s="10">
        <f t="shared" si="127"/>
        <v>42167.624999999993</v>
      </c>
      <c r="R2003">
        <f t="shared" si="125"/>
        <v>128.38790470372632</v>
      </c>
      <c r="S2003" t="s">
        <v>8319</v>
      </c>
      <c r="T2003" t="s">
        <v>8349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216.79422000000002</v>
      </c>
      <c r="P2004" s="10">
        <f t="shared" si="126"/>
        <v>42728.503969907404</v>
      </c>
      <c r="Q2004" s="10">
        <f t="shared" si="127"/>
        <v>42758.503969907404</v>
      </c>
      <c r="R2004">
        <f t="shared" si="125"/>
        <v>78.834261818181815</v>
      </c>
      <c r="S2004" t="s">
        <v>8319</v>
      </c>
      <c r="T2004" t="s">
        <v>8349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312</v>
      </c>
      <c r="P2005" s="10">
        <f t="shared" si="126"/>
        <v>40346.917268518519</v>
      </c>
      <c r="Q2005" s="10">
        <f t="shared" si="127"/>
        <v>40361.75</v>
      </c>
      <c r="R2005">
        <f t="shared" si="125"/>
        <v>91.764705882352942</v>
      </c>
      <c r="S2005" t="s">
        <v>8319</v>
      </c>
      <c r="T2005" t="s">
        <v>8349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234.42048</v>
      </c>
      <c r="P2006" s="10">
        <f t="shared" si="126"/>
        <v>41800.396562499998</v>
      </c>
      <c r="Q2006" s="10">
        <f t="shared" si="127"/>
        <v>41830.396562499998</v>
      </c>
      <c r="R2006">
        <f t="shared" si="125"/>
        <v>331.10237288135596</v>
      </c>
      <c r="S2006" t="s">
        <v>8319</v>
      </c>
      <c r="T2006" t="s">
        <v>8349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123.68010000000001</v>
      </c>
      <c r="P2007" s="10">
        <f t="shared" si="126"/>
        <v>41535.604374999995</v>
      </c>
      <c r="Q2007" s="10">
        <f t="shared" si="127"/>
        <v>41562.957638888889</v>
      </c>
      <c r="R2007">
        <f t="shared" si="125"/>
        <v>194.26193717277485</v>
      </c>
      <c r="S2007" t="s">
        <v>8319</v>
      </c>
      <c r="T2007" t="s">
        <v>8349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247.84</v>
      </c>
      <c r="P2008" s="10">
        <f t="shared" si="126"/>
        <v>41941.292187499996</v>
      </c>
      <c r="Q2008" s="10">
        <f t="shared" si="127"/>
        <v>41976.333854166667</v>
      </c>
      <c r="R2008">
        <f t="shared" si="125"/>
        <v>408.97689768976898</v>
      </c>
      <c r="S2008" t="s">
        <v>8319</v>
      </c>
      <c r="T2008" t="s">
        <v>8349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115.7092</v>
      </c>
      <c r="P2009" s="10">
        <f t="shared" si="126"/>
        <v>40347.629467592589</v>
      </c>
      <c r="Q2009" s="10">
        <f t="shared" si="127"/>
        <v>40413.958333333328</v>
      </c>
      <c r="R2009">
        <f t="shared" si="125"/>
        <v>84.459270072992695</v>
      </c>
      <c r="S2009" t="s">
        <v>8319</v>
      </c>
      <c r="T2009" t="s">
        <v>8349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117.07484768810599</v>
      </c>
      <c r="P2010" s="10">
        <f t="shared" si="126"/>
        <v>40761.396087962959</v>
      </c>
      <c r="Q2010" s="10">
        <f t="shared" si="127"/>
        <v>40805.396087962959</v>
      </c>
      <c r="R2010">
        <f t="shared" si="125"/>
        <v>44.853658536585364</v>
      </c>
      <c r="S2010" t="s">
        <v>8319</v>
      </c>
      <c r="T2010" t="s">
        <v>8349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305.15800000000002</v>
      </c>
      <c r="P2011" s="10">
        <f t="shared" si="126"/>
        <v>42661.115081018514</v>
      </c>
      <c r="Q2011" s="10">
        <f t="shared" si="127"/>
        <v>42697.156747685185</v>
      </c>
      <c r="R2011">
        <f t="shared" si="125"/>
        <v>383.3643216080402</v>
      </c>
      <c r="S2011" t="s">
        <v>8319</v>
      </c>
      <c r="T2011" t="s">
        <v>8349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320.05299999999994</v>
      </c>
      <c r="P2012" s="10">
        <f t="shared" si="126"/>
        <v>42570.788090277776</v>
      </c>
      <c r="Q2012" s="10">
        <f t="shared" si="127"/>
        <v>42600.788090277776</v>
      </c>
      <c r="R2012">
        <f t="shared" si="125"/>
        <v>55.276856649395505</v>
      </c>
      <c r="S2012" t="s">
        <v>8319</v>
      </c>
      <c r="T2012" t="s">
        <v>8349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819.56399999999996</v>
      </c>
      <c r="P2013" s="10">
        <f t="shared" si="126"/>
        <v>42347.150150462963</v>
      </c>
      <c r="Q2013" s="10">
        <f t="shared" si="127"/>
        <v>42380.749999999993</v>
      </c>
      <c r="R2013">
        <f t="shared" si="125"/>
        <v>422.02059732234807</v>
      </c>
      <c r="S2013" t="s">
        <v>8319</v>
      </c>
      <c r="T2013" t="s">
        <v>8349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234.90000000000003</v>
      </c>
      <c r="P2014" s="10">
        <f t="shared" si="126"/>
        <v>42010.613900462959</v>
      </c>
      <c r="Q2014" s="10">
        <f t="shared" si="127"/>
        <v>42040.613900462959</v>
      </c>
      <c r="R2014">
        <f t="shared" si="125"/>
        <v>64.180327868852459</v>
      </c>
      <c r="S2014" t="s">
        <v>8319</v>
      </c>
      <c r="T2014" t="s">
        <v>8349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494.91374999999999</v>
      </c>
      <c r="P2015" s="10">
        <f t="shared" si="126"/>
        <v>42499.752476851849</v>
      </c>
      <c r="Q2015" s="10">
        <f t="shared" si="127"/>
        <v>42559.752476851849</v>
      </c>
      <c r="R2015">
        <f t="shared" si="125"/>
        <v>173.57781674704077</v>
      </c>
      <c r="S2015" t="s">
        <v>8319</v>
      </c>
      <c r="T2015" t="s">
        <v>8349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7813.7822333333334</v>
      </c>
      <c r="P2016" s="10">
        <f t="shared" si="126"/>
        <v>41324.006238425922</v>
      </c>
      <c r="Q2016" s="10">
        <f t="shared" si="127"/>
        <v>41357.964571759258</v>
      </c>
      <c r="R2016">
        <f t="shared" si="125"/>
        <v>88.601680840609291</v>
      </c>
      <c r="S2016" t="s">
        <v>8319</v>
      </c>
      <c r="T2016" t="s">
        <v>8349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113.00013888888888</v>
      </c>
      <c r="P2017" s="10">
        <f t="shared" si="126"/>
        <v>40765.668553240735</v>
      </c>
      <c r="Q2017" s="10">
        <f t="shared" si="127"/>
        <v>40795.668553240735</v>
      </c>
      <c r="R2017">
        <f t="shared" si="125"/>
        <v>50.222283950617282</v>
      </c>
      <c r="S2017" t="s">
        <v>8319</v>
      </c>
      <c r="T2017" t="s">
        <v>8349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921.54219999999998</v>
      </c>
      <c r="P2018" s="10">
        <f t="shared" si="126"/>
        <v>41312.672442129624</v>
      </c>
      <c r="Q2018" s="10">
        <f t="shared" si="127"/>
        <v>41342.672442129624</v>
      </c>
      <c r="R2018">
        <f t="shared" si="125"/>
        <v>192.38876826722338</v>
      </c>
      <c r="S2018" t="s">
        <v>8319</v>
      </c>
      <c r="T2018" t="s">
        <v>8349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125.10239999999999</v>
      </c>
      <c r="P2019" s="10">
        <f t="shared" si="126"/>
        <v>40960.849016203698</v>
      </c>
      <c r="Q2019" s="10">
        <f t="shared" si="127"/>
        <v>40991.958333333328</v>
      </c>
      <c r="R2019">
        <f t="shared" si="125"/>
        <v>73.416901408450698</v>
      </c>
      <c r="S2019" t="s">
        <v>8319</v>
      </c>
      <c r="T2019" t="s">
        <v>8349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102.24343076923077</v>
      </c>
      <c r="P2020" s="10">
        <f t="shared" si="126"/>
        <v>42199.157511574071</v>
      </c>
      <c r="Q2020" s="10">
        <f t="shared" si="127"/>
        <v>42229.157511574071</v>
      </c>
      <c r="R2020">
        <f t="shared" si="125"/>
        <v>147.68495555555555</v>
      </c>
      <c r="S2020" t="s">
        <v>8319</v>
      </c>
      <c r="T2020" t="s">
        <v>8349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484.90975000000003</v>
      </c>
      <c r="P2021" s="10">
        <f t="shared" si="126"/>
        <v>42605.500243055554</v>
      </c>
      <c r="Q2021" s="10">
        <f t="shared" si="127"/>
        <v>42635.500243055554</v>
      </c>
      <c r="R2021">
        <f t="shared" si="125"/>
        <v>108.96848314606741</v>
      </c>
      <c r="S2021" t="s">
        <v>8319</v>
      </c>
      <c r="T2021" t="s">
        <v>8349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192.33333333333334</v>
      </c>
      <c r="P2022" s="10">
        <f t="shared" si="126"/>
        <v>41736.88916666666</v>
      </c>
      <c r="Q2022" s="10">
        <f t="shared" si="127"/>
        <v>41773.752777777772</v>
      </c>
      <c r="R2022">
        <f t="shared" si="125"/>
        <v>23.647540983606557</v>
      </c>
      <c r="S2022" t="s">
        <v>8319</v>
      </c>
      <c r="T2022" t="s">
        <v>8349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281.10000000000002</v>
      </c>
      <c r="P2023" s="10">
        <f t="shared" si="126"/>
        <v>41860.862233796295</v>
      </c>
      <c r="Q2023" s="10">
        <f t="shared" si="127"/>
        <v>41905.862233796295</v>
      </c>
      <c r="R2023">
        <f t="shared" si="125"/>
        <v>147.94736842105263</v>
      </c>
      <c r="S2023" t="s">
        <v>8319</v>
      </c>
      <c r="T2023" t="s">
        <v>8349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125.13700000000001</v>
      </c>
      <c r="P2024" s="10">
        <f t="shared" si="126"/>
        <v>42502.36078703704</v>
      </c>
      <c r="Q2024" s="10">
        <f t="shared" si="127"/>
        <v>42532.36078703704</v>
      </c>
      <c r="R2024">
        <f t="shared" si="125"/>
        <v>385.03692307692307</v>
      </c>
      <c r="S2024" t="s">
        <v>8319</v>
      </c>
      <c r="T2024" t="s">
        <v>8349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161.459</v>
      </c>
      <c r="P2025" s="10">
        <f t="shared" si="126"/>
        <v>42136.212418981479</v>
      </c>
      <c r="Q2025" s="10">
        <f t="shared" si="127"/>
        <v>42166.212418981479</v>
      </c>
      <c r="R2025">
        <f t="shared" si="125"/>
        <v>457.39093484419266</v>
      </c>
      <c r="S2025" t="s">
        <v>8319</v>
      </c>
      <c r="T2025" t="s">
        <v>8349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585.35</v>
      </c>
      <c r="P2026" s="10">
        <f t="shared" si="126"/>
        <v>41099.758611111109</v>
      </c>
      <c r="Q2026" s="10">
        <f t="shared" si="127"/>
        <v>41133.916666666664</v>
      </c>
      <c r="R2026">
        <f t="shared" si="125"/>
        <v>222.99047619047619</v>
      </c>
      <c r="S2026" t="s">
        <v>8319</v>
      </c>
      <c r="T2026" t="s">
        <v>8349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201.14999999999998</v>
      </c>
      <c r="P2027" s="10">
        <f t="shared" si="126"/>
        <v>42135.976226851846</v>
      </c>
      <c r="Q2027" s="10">
        <f t="shared" si="127"/>
        <v>42165.976226851846</v>
      </c>
      <c r="R2027">
        <f t="shared" si="125"/>
        <v>220.74074074074073</v>
      </c>
      <c r="S2027" t="s">
        <v>8319</v>
      </c>
      <c r="T2027" t="s">
        <v>8349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133.48307999999997</v>
      </c>
      <c r="P2028" s="10">
        <f t="shared" si="126"/>
        <v>41704.527604166666</v>
      </c>
      <c r="Q2028" s="10">
        <f t="shared" si="127"/>
        <v>41749.957638888889</v>
      </c>
      <c r="R2028">
        <f t="shared" si="125"/>
        <v>73.503898678414089</v>
      </c>
      <c r="S2028" t="s">
        <v>8319</v>
      </c>
      <c r="T2028" t="s">
        <v>8349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120.24900000000001</v>
      </c>
      <c r="P2029" s="10">
        <f t="shared" si="126"/>
        <v>42048.605543981481</v>
      </c>
      <c r="Q2029" s="10">
        <f t="shared" si="127"/>
        <v>42093.563877314817</v>
      </c>
      <c r="R2029">
        <f t="shared" si="125"/>
        <v>223.09647495361781</v>
      </c>
      <c r="S2029" t="s">
        <v>8319</v>
      </c>
      <c r="T2029" t="s">
        <v>8349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126.16666666666667</v>
      </c>
      <c r="P2030" s="10">
        <f t="shared" si="126"/>
        <v>40215.710717592592</v>
      </c>
      <c r="Q2030" s="10">
        <f t="shared" si="127"/>
        <v>40252.704861111109</v>
      </c>
      <c r="R2030">
        <f t="shared" si="125"/>
        <v>47.911392405063289</v>
      </c>
      <c r="S2030" t="s">
        <v>8319</v>
      </c>
      <c r="T2030" t="s">
        <v>8349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361.2</v>
      </c>
      <c r="P2031" s="10">
        <f t="shared" si="126"/>
        <v>41847.813437500001</v>
      </c>
      <c r="Q2031" s="10">
        <f t="shared" si="127"/>
        <v>41877.813437500001</v>
      </c>
      <c r="R2031">
        <f t="shared" si="125"/>
        <v>96.063829787234042</v>
      </c>
      <c r="S2031" t="s">
        <v>8319</v>
      </c>
      <c r="T2031" t="s">
        <v>8349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226.239013671875</v>
      </c>
      <c r="P2032" s="10">
        <f t="shared" si="126"/>
        <v>41212.788148148145</v>
      </c>
      <c r="Q2032" s="10">
        <f t="shared" si="127"/>
        <v>41242.788148148145</v>
      </c>
      <c r="R2032">
        <f t="shared" si="125"/>
        <v>118.6144</v>
      </c>
      <c r="S2032" t="s">
        <v>8319</v>
      </c>
      <c r="T2032" t="s">
        <v>8349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120.35</v>
      </c>
      <c r="P2033" s="10">
        <f t="shared" si="126"/>
        <v>41975.120983796289</v>
      </c>
      <c r="Q2033" s="10">
        <f t="shared" si="127"/>
        <v>42012.833333333336</v>
      </c>
      <c r="R2033">
        <f t="shared" si="125"/>
        <v>118.45472440944881</v>
      </c>
      <c r="S2033" t="s">
        <v>8319</v>
      </c>
      <c r="T2033" t="s">
        <v>8349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304.18799999999999</v>
      </c>
      <c r="P2034" s="10">
        <f t="shared" si="126"/>
        <v>42689.35733796296</v>
      </c>
      <c r="Q2034" s="10">
        <f t="shared" si="127"/>
        <v>42718.999999999993</v>
      </c>
      <c r="R2034">
        <f t="shared" si="125"/>
        <v>143.21468926553672</v>
      </c>
      <c r="S2034" t="s">
        <v>8319</v>
      </c>
      <c r="T2034" t="s">
        <v>8349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178.67599999999999</v>
      </c>
      <c r="P2035" s="10">
        <f t="shared" si="126"/>
        <v>41724.874050925922</v>
      </c>
      <c r="Q2035" s="10">
        <f t="shared" si="127"/>
        <v>41754.874050925922</v>
      </c>
      <c r="R2035">
        <f t="shared" si="125"/>
        <v>282.71518987341773</v>
      </c>
      <c r="S2035" t="s">
        <v>8319</v>
      </c>
      <c r="T2035" t="s">
        <v>8349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386.81998717948721</v>
      </c>
      <c r="P2036" s="10">
        <f t="shared" si="126"/>
        <v>42075.921678240738</v>
      </c>
      <c r="Q2036" s="10">
        <f t="shared" si="127"/>
        <v>42131.081944444442</v>
      </c>
      <c r="R2036">
        <f t="shared" si="125"/>
        <v>593.93620078740162</v>
      </c>
      <c r="S2036" t="s">
        <v>8319</v>
      </c>
      <c r="T2036" t="s">
        <v>8349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211.03642500000004</v>
      </c>
      <c r="P2037" s="10">
        <f t="shared" si="126"/>
        <v>42311.41674768518</v>
      </c>
      <c r="Q2037" s="10">
        <f t="shared" si="127"/>
        <v>42356.833333333336</v>
      </c>
      <c r="R2037">
        <f t="shared" si="125"/>
        <v>262.15704968944101</v>
      </c>
      <c r="S2037" t="s">
        <v>8319</v>
      </c>
      <c r="T2037" t="s">
        <v>8349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131.66833333333335</v>
      </c>
      <c r="P2038" s="10">
        <f t="shared" si="126"/>
        <v>41738.656469907408</v>
      </c>
      <c r="Q2038" s="10">
        <f t="shared" si="127"/>
        <v>41768.656469907408</v>
      </c>
      <c r="R2038">
        <f t="shared" si="125"/>
        <v>46.580778301886795</v>
      </c>
      <c r="S2038" t="s">
        <v>8319</v>
      </c>
      <c r="T2038" t="s">
        <v>8349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300.47639999999996</v>
      </c>
      <c r="P2039" s="10">
        <f t="shared" si="126"/>
        <v>41578.001770833333</v>
      </c>
      <c r="Q2039" s="10">
        <f t="shared" si="127"/>
        <v>41638.043437499997</v>
      </c>
      <c r="R2039">
        <f t="shared" si="125"/>
        <v>70.041118881118877</v>
      </c>
      <c r="S2039" t="s">
        <v>8319</v>
      </c>
      <c r="T2039" t="s">
        <v>8349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420.51249999999999</v>
      </c>
      <c r="P2040" s="10">
        <f t="shared" si="126"/>
        <v>41424.062743055554</v>
      </c>
      <c r="Q2040" s="10">
        <f t="shared" si="127"/>
        <v>41456.541666666664</v>
      </c>
      <c r="R2040">
        <f t="shared" si="125"/>
        <v>164.90686274509804</v>
      </c>
      <c r="S2040" t="s">
        <v>8319</v>
      </c>
      <c r="T2040" t="s">
        <v>8349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136.21680000000001</v>
      </c>
      <c r="P2041" s="10">
        <f t="shared" si="126"/>
        <v>42675.23061342592</v>
      </c>
      <c r="Q2041" s="10">
        <f t="shared" si="127"/>
        <v>42704.999305555553</v>
      </c>
      <c r="R2041">
        <f t="shared" si="125"/>
        <v>449.26385224274406</v>
      </c>
      <c r="S2041" t="s">
        <v>8319</v>
      </c>
      <c r="T2041" t="s">
        <v>8349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248.17133333333334</v>
      </c>
      <c r="P2042" s="10">
        <f t="shared" si="126"/>
        <v>41578.718784722223</v>
      </c>
      <c r="Q2042" s="10">
        <f t="shared" si="127"/>
        <v>41593.760451388887</v>
      </c>
      <c r="R2042">
        <f t="shared" si="125"/>
        <v>27.472841328413285</v>
      </c>
      <c r="S2042" t="s">
        <v>8319</v>
      </c>
      <c r="T2042" t="s">
        <v>8349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181.86315789473684</v>
      </c>
      <c r="P2043" s="10">
        <f t="shared" si="126"/>
        <v>42654.317442129628</v>
      </c>
      <c r="Q2043" s="10">
        <f t="shared" si="127"/>
        <v>42684.359108796292</v>
      </c>
      <c r="R2043">
        <f t="shared" si="125"/>
        <v>143.97499999999999</v>
      </c>
      <c r="S2043" t="s">
        <v>8319</v>
      </c>
      <c r="T2043" t="s">
        <v>8349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123.53</v>
      </c>
      <c r="P2044" s="10">
        <f t="shared" si="126"/>
        <v>42331.499699074069</v>
      </c>
      <c r="Q2044" s="10">
        <f t="shared" si="127"/>
        <v>42391.499699074069</v>
      </c>
      <c r="R2044">
        <f t="shared" si="125"/>
        <v>88.23571428571428</v>
      </c>
      <c r="S2044" t="s">
        <v>8319</v>
      </c>
      <c r="T2044" t="s">
        <v>8349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506.20938628158842</v>
      </c>
      <c r="P2045" s="10">
        <f t="shared" si="126"/>
        <v>42660.968483796292</v>
      </c>
      <c r="Q2045" s="10">
        <f t="shared" si="127"/>
        <v>42714.999305555553</v>
      </c>
      <c r="R2045">
        <f t="shared" si="125"/>
        <v>36.326424870466319</v>
      </c>
      <c r="S2045" t="s">
        <v>8319</v>
      </c>
      <c r="T2045" t="s">
        <v>8349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108.21333333333334</v>
      </c>
      <c r="P2046" s="10">
        <f t="shared" si="126"/>
        <v>42138.475856481477</v>
      </c>
      <c r="Q2046" s="10">
        <f t="shared" si="127"/>
        <v>42168.475856481477</v>
      </c>
      <c r="R2046">
        <f t="shared" si="125"/>
        <v>90.177777777777777</v>
      </c>
      <c r="S2046" t="s">
        <v>8319</v>
      </c>
      <c r="T2046" t="s">
        <v>8349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819.18387755102037</v>
      </c>
      <c r="P2047" s="10">
        <f t="shared" si="126"/>
        <v>41068.880173611105</v>
      </c>
      <c r="Q2047" s="10">
        <f t="shared" si="127"/>
        <v>41098.880173611105</v>
      </c>
      <c r="R2047">
        <f t="shared" si="125"/>
        <v>152.62361216730039</v>
      </c>
      <c r="S2047" t="s">
        <v>8319</v>
      </c>
      <c r="T2047" t="s">
        <v>8349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121.10000000000001</v>
      </c>
      <c r="P2048" s="10">
        <f t="shared" si="126"/>
        <v>41386.963472222218</v>
      </c>
      <c r="Q2048" s="10">
        <f t="shared" si="127"/>
        <v>41416.963472222218</v>
      </c>
      <c r="R2048">
        <f t="shared" si="125"/>
        <v>55.806451612903224</v>
      </c>
      <c r="S2048" t="s">
        <v>8319</v>
      </c>
      <c r="T2048" t="s">
        <v>8349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102.99897959183673</v>
      </c>
      <c r="P2049" s="10">
        <f t="shared" si="126"/>
        <v>42081.695254629631</v>
      </c>
      <c r="Q2049" s="10">
        <f t="shared" si="127"/>
        <v>42110.791666666664</v>
      </c>
      <c r="R2049">
        <f t="shared" si="125"/>
        <v>227.85327313769753</v>
      </c>
      <c r="S2049" t="s">
        <v>8319</v>
      </c>
      <c r="T2049" t="s">
        <v>8349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ref="O2050:O2113" si="128">(E2050/D2050)*100</f>
        <v>148.33229411764705</v>
      </c>
      <c r="P2050" s="10">
        <f t="shared" si="126"/>
        <v>41387.443182870367</v>
      </c>
      <c r="Q2050" s="10">
        <f t="shared" si="127"/>
        <v>41417.443182870367</v>
      </c>
      <c r="R2050">
        <f t="shared" ref="R2050:R2113" si="129">E2050/L2050</f>
        <v>91.82989803350327</v>
      </c>
      <c r="S2050" t="s">
        <v>8319</v>
      </c>
      <c r="T2050" t="s">
        <v>8349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si="128"/>
        <v>120.19070000000001</v>
      </c>
      <c r="P2051" s="10">
        <f t="shared" ref="P2051:P2114" si="130">(((J2051/60)/60)/24)+DATE(1970,1,1)+(-5/24)</f>
        <v>41575.319016203699</v>
      </c>
      <c r="Q2051" s="10">
        <f t="shared" ref="Q2051:Q2114" si="131">(((I2051/60)/60)/24)+DATE(1970,1,1)+(-5/24)</f>
        <v>41610.749305555553</v>
      </c>
      <c r="R2051">
        <f t="shared" si="129"/>
        <v>80.991037735849048</v>
      </c>
      <c r="S2051" t="s">
        <v>8319</v>
      </c>
      <c r="T2051" t="s">
        <v>8349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473.27000000000004</v>
      </c>
      <c r="P2052" s="10">
        <f t="shared" si="130"/>
        <v>42114.863171296289</v>
      </c>
      <c r="Q2052" s="10">
        <f t="shared" si="131"/>
        <v>42154.863171296289</v>
      </c>
      <c r="R2052">
        <f t="shared" si="129"/>
        <v>278.39411764705881</v>
      </c>
      <c r="S2052" t="s">
        <v>8319</v>
      </c>
      <c r="T2052" t="s">
        <v>8349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130.36250000000001</v>
      </c>
      <c r="P2053" s="10">
        <f t="shared" si="130"/>
        <v>41603.814085648148</v>
      </c>
      <c r="Q2053" s="10">
        <f t="shared" si="131"/>
        <v>41633.814085648148</v>
      </c>
      <c r="R2053">
        <f t="shared" si="129"/>
        <v>43.095041322314053</v>
      </c>
      <c r="S2053" t="s">
        <v>8319</v>
      </c>
      <c r="T2053" t="s">
        <v>8349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353.048</v>
      </c>
      <c r="P2054" s="10">
        <f t="shared" si="130"/>
        <v>42374.875613425924</v>
      </c>
      <c r="Q2054" s="10">
        <f t="shared" si="131"/>
        <v>42419.875613425924</v>
      </c>
      <c r="R2054">
        <f t="shared" si="129"/>
        <v>326.29205175600737</v>
      </c>
      <c r="S2054" t="s">
        <v>8319</v>
      </c>
      <c r="T2054" t="s">
        <v>8349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101.02</v>
      </c>
      <c r="P2055" s="10">
        <f t="shared" si="130"/>
        <v>42303.409155092588</v>
      </c>
      <c r="Q2055" s="10">
        <f t="shared" si="131"/>
        <v>42333.450821759259</v>
      </c>
      <c r="R2055">
        <f t="shared" si="129"/>
        <v>41.743801652892564</v>
      </c>
      <c r="S2055" t="s">
        <v>8319</v>
      </c>
      <c r="T2055" t="s">
        <v>8349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113.59142857142857</v>
      </c>
      <c r="P2056" s="10">
        <f t="shared" si="130"/>
        <v>41731.312615740739</v>
      </c>
      <c r="Q2056" s="10">
        <f t="shared" si="131"/>
        <v>41761.312615740739</v>
      </c>
      <c r="R2056">
        <f t="shared" si="129"/>
        <v>64.020933977455712</v>
      </c>
      <c r="S2056" t="s">
        <v>8319</v>
      </c>
      <c r="T2056" t="s">
        <v>8349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167.41666666666666</v>
      </c>
      <c r="P2057" s="10">
        <f t="shared" si="130"/>
        <v>41946.465775462959</v>
      </c>
      <c r="Q2057" s="10">
        <f t="shared" si="131"/>
        <v>41975.958333333336</v>
      </c>
      <c r="R2057">
        <f t="shared" si="129"/>
        <v>99.455445544554451</v>
      </c>
      <c r="S2057" t="s">
        <v>8319</v>
      </c>
      <c r="T2057" t="s">
        <v>8349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153.452</v>
      </c>
      <c r="P2058" s="10">
        <f t="shared" si="130"/>
        <v>41351.552569444444</v>
      </c>
      <c r="Q2058" s="10">
        <f t="shared" si="131"/>
        <v>41381.552569444444</v>
      </c>
      <c r="R2058">
        <f t="shared" si="129"/>
        <v>138.49458483754512</v>
      </c>
      <c r="S2058" t="s">
        <v>8319</v>
      </c>
      <c r="T2058" t="s">
        <v>8349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202.23220000000001</v>
      </c>
      <c r="P2059" s="10">
        <f t="shared" si="130"/>
        <v>42396.286249999997</v>
      </c>
      <c r="Q2059" s="10">
        <f t="shared" si="131"/>
        <v>42426.286249999997</v>
      </c>
      <c r="R2059">
        <f t="shared" si="129"/>
        <v>45.547792792792798</v>
      </c>
      <c r="S2059" t="s">
        <v>8319</v>
      </c>
      <c r="T2059" t="s">
        <v>8349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168.28125</v>
      </c>
      <c r="P2060" s="10">
        <f t="shared" si="130"/>
        <v>42026.16238425926</v>
      </c>
      <c r="Q2060" s="10">
        <f t="shared" si="131"/>
        <v>42065.624999999993</v>
      </c>
      <c r="R2060">
        <f t="shared" si="129"/>
        <v>10.507317073170732</v>
      </c>
      <c r="S2060" t="s">
        <v>8319</v>
      </c>
      <c r="T2060" t="s">
        <v>8349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143.45666666666668</v>
      </c>
      <c r="P2061" s="10">
        <f t="shared" si="130"/>
        <v>42361.394143518519</v>
      </c>
      <c r="Q2061" s="10">
        <f t="shared" si="131"/>
        <v>42400.707638888889</v>
      </c>
      <c r="R2061">
        <f t="shared" si="129"/>
        <v>114.76533333333333</v>
      </c>
      <c r="S2061" t="s">
        <v>8319</v>
      </c>
      <c r="T2061" t="s">
        <v>8349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196.4</v>
      </c>
      <c r="P2062" s="10">
        <f t="shared" si="130"/>
        <v>41783.434606481482</v>
      </c>
      <c r="Q2062" s="10">
        <f t="shared" si="131"/>
        <v>41843.434606481482</v>
      </c>
      <c r="R2062">
        <f t="shared" si="129"/>
        <v>35.997067448680355</v>
      </c>
      <c r="S2062" t="s">
        <v>8319</v>
      </c>
      <c r="T2062" t="s">
        <v>8349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107.91999999999999</v>
      </c>
      <c r="P2063" s="10">
        <f t="shared" si="130"/>
        <v>42705.556180555555</v>
      </c>
      <c r="Q2063" s="10">
        <f t="shared" si="131"/>
        <v>42735.556180555555</v>
      </c>
      <c r="R2063">
        <f t="shared" si="129"/>
        <v>154.17142857142858</v>
      </c>
      <c r="S2063" t="s">
        <v>8319</v>
      </c>
      <c r="T2063" t="s">
        <v>8349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114.97699999999999</v>
      </c>
      <c r="P2064" s="10">
        <f t="shared" si="130"/>
        <v>42423.174745370365</v>
      </c>
      <c r="Q2064" s="10">
        <f t="shared" si="131"/>
        <v>42453.1330787037</v>
      </c>
      <c r="R2064">
        <f t="shared" si="129"/>
        <v>566.38916256157631</v>
      </c>
      <c r="S2064" t="s">
        <v>8319</v>
      </c>
      <c r="T2064" t="s">
        <v>8349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148.04999999999998</v>
      </c>
      <c r="P2065" s="10">
        <f t="shared" si="130"/>
        <v>42472.524317129624</v>
      </c>
      <c r="Q2065" s="10">
        <f t="shared" si="131"/>
        <v>42505.524317129624</v>
      </c>
      <c r="R2065">
        <f t="shared" si="129"/>
        <v>120.85714285714286</v>
      </c>
      <c r="S2065" t="s">
        <v>8319</v>
      </c>
      <c r="T2065" t="s">
        <v>8349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191.16676082790633</v>
      </c>
      <c r="P2066" s="10">
        <f t="shared" si="130"/>
        <v>41389.1565162037</v>
      </c>
      <c r="Q2066" s="10">
        <f t="shared" si="131"/>
        <v>41425.291666666664</v>
      </c>
      <c r="R2066">
        <f t="shared" si="129"/>
        <v>86.163845492085343</v>
      </c>
      <c r="S2066" t="s">
        <v>8319</v>
      </c>
      <c r="T2066" t="s">
        <v>8349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199.215125</v>
      </c>
      <c r="P2067" s="10">
        <f t="shared" si="130"/>
        <v>41603.125335648147</v>
      </c>
      <c r="Q2067" s="10">
        <f t="shared" si="131"/>
        <v>41633.125335648147</v>
      </c>
      <c r="R2067">
        <f t="shared" si="129"/>
        <v>51.212114395886893</v>
      </c>
      <c r="S2067" t="s">
        <v>8319</v>
      </c>
      <c r="T2067" t="s">
        <v>8349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218.6</v>
      </c>
      <c r="P2068" s="10">
        <f t="shared" si="130"/>
        <v>41844.563460648147</v>
      </c>
      <c r="Q2068" s="10">
        <f t="shared" si="131"/>
        <v>41874.563460648147</v>
      </c>
      <c r="R2068">
        <f t="shared" si="129"/>
        <v>67.261538461538464</v>
      </c>
      <c r="S2068" t="s">
        <v>8319</v>
      </c>
      <c r="T2068" t="s">
        <v>8349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126.86868686868686</v>
      </c>
      <c r="P2069" s="10">
        <f t="shared" si="130"/>
        <v>42115.645555555551</v>
      </c>
      <c r="Q2069" s="10">
        <f t="shared" si="131"/>
        <v>42148.645555555551</v>
      </c>
      <c r="R2069">
        <f t="shared" si="129"/>
        <v>62.8</v>
      </c>
      <c r="S2069" t="s">
        <v>8319</v>
      </c>
      <c r="T2069" t="s">
        <v>8349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105.22388000000001</v>
      </c>
      <c r="P2070" s="10">
        <f t="shared" si="130"/>
        <v>42633.633275462962</v>
      </c>
      <c r="Q2070" s="10">
        <f t="shared" si="131"/>
        <v>42663.633275462962</v>
      </c>
      <c r="R2070">
        <f t="shared" si="129"/>
        <v>346.13118421052633</v>
      </c>
      <c r="S2070" t="s">
        <v>8319</v>
      </c>
      <c r="T2070" t="s">
        <v>8349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128.40666000000002</v>
      </c>
      <c r="P2071" s="10">
        <f t="shared" si="130"/>
        <v>42340.763784722221</v>
      </c>
      <c r="Q2071" s="10">
        <f t="shared" si="131"/>
        <v>42371.763784722221</v>
      </c>
      <c r="R2071">
        <f t="shared" si="129"/>
        <v>244.11912547528519</v>
      </c>
      <c r="S2071" t="s">
        <v>8319</v>
      </c>
      <c r="T2071" t="s">
        <v>8349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317.3272</v>
      </c>
      <c r="P2072" s="10">
        <f t="shared" si="130"/>
        <v>42519.448182870365</v>
      </c>
      <c r="Q2072" s="10">
        <f t="shared" si="131"/>
        <v>42549.448182870365</v>
      </c>
      <c r="R2072">
        <f t="shared" si="129"/>
        <v>259.25424836601309</v>
      </c>
      <c r="S2072" t="s">
        <v>8319</v>
      </c>
      <c r="T2072" t="s">
        <v>8349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280.73</v>
      </c>
      <c r="P2073" s="10">
        <f t="shared" si="130"/>
        <v>42600.070416666662</v>
      </c>
      <c r="Q2073" s="10">
        <f t="shared" si="131"/>
        <v>42645.070416666662</v>
      </c>
      <c r="R2073">
        <f t="shared" si="129"/>
        <v>201.96402877697841</v>
      </c>
      <c r="S2073" t="s">
        <v>8319</v>
      </c>
      <c r="T2073" t="s">
        <v>8349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110.73146853146854</v>
      </c>
      <c r="P2074" s="10">
        <f t="shared" si="130"/>
        <v>42467.373055555552</v>
      </c>
      <c r="Q2074" s="10">
        <f t="shared" si="131"/>
        <v>42497.373055555552</v>
      </c>
      <c r="R2074">
        <f t="shared" si="129"/>
        <v>226.20857142857142</v>
      </c>
      <c r="S2074" t="s">
        <v>8319</v>
      </c>
      <c r="T2074" t="s">
        <v>8349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152.60429999999999</v>
      </c>
      <c r="P2075" s="10">
        <f t="shared" si="130"/>
        <v>42087.459699074076</v>
      </c>
      <c r="Q2075" s="10">
        <f t="shared" si="131"/>
        <v>42132.459699074076</v>
      </c>
      <c r="R2075">
        <f t="shared" si="129"/>
        <v>324.69</v>
      </c>
      <c r="S2075" t="s">
        <v>8319</v>
      </c>
      <c r="T2075" t="s">
        <v>8349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102.49999999999999</v>
      </c>
      <c r="P2076" s="10">
        <f t="shared" si="130"/>
        <v>42466.617847222216</v>
      </c>
      <c r="Q2076" s="10">
        <f t="shared" si="131"/>
        <v>42496.617847222216</v>
      </c>
      <c r="R2076">
        <f t="shared" si="129"/>
        <v>205</v>
      </c>
      <c r="S2076" t="s">
        <v>8319</v>
      </c>
      <c r="T2076" t="s">
        <v>8349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1678.3738373837384</v>
      </c>
      <c r="P2077" s="10">
        <f t="shared" si="130"/>
        <v>41450.473240740735</v>
      </c>
      <c r="Q2077" s="10">
        <f t="shared" si="131"/>
        <v>41480.473240740735</v>
      </c>
      <c r="R2077">
        <f t="shared" si="129"/>
        <v>20.465926829268295</v>
      </c>
      <c r="S2077" t="s">
        <v>8319</v>
      </c>
      <c r="T2077" t="s">
        <v>8349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543.349156424581</v>
      </c>
      <c r="P2078" s="10">
        <f t="shared" si="130"/>
        <v>41803.672326388885</v>
      </c>
      <c r="Q2078" s="10">
        <f t="shared" si="131"/>
        <v>41843.672326388885</v>
      </c>
      <c r="R2078">
        <f t="shared" si="129"/>
        <v>116.35303146309367</v>
      </c>
      <c r="S2078" t="s">
        <v>8319</v>
      </c>
      <c r="T2078" t="s">
        <v>8349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115.50800000000001</v>
      </c>
      <c r="P2079" s="10">
        <f t="shared" si="130"/>
        <v>42102.83421296296</v>
      </c>
      <c r="Q2079" s="10">
        <f t="shared" si="131"/>
        <v>42160.666666666664</v>
      </c>
      <c r="R2079">
        <f t="shared" si="129"/>
        <v>307.20212765957444</v>
      </c>
      <c r="S2079" t="s">
        <v>8319</v>
      </c>
      <c r="T2079" t="s">
        <v>8349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131.20499999999998</v>
      </c>
      <c r="P2080" s="10">
        <f t="shared" si="130"/>
        <v>42692.563159722216</v>
      </c>
      <c r="Q2080" s="10">
        <f t="shared" si="131"/>
        <v>42722.563159722216</v>
      </c>
      <c r="R2080">
        <f t="shared" si="129"/>
        <v>546.6875</v>
      </c>
      <c r="S2080" t="s">
        <v>8319</v>
      </c>
      <c r="T2080" t="s">
        <v>8349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288.17</v>
      </c>
      <c r="P2081" s="10">
        <f t="shared" si="130"/>
        <v>42150.502233796295</v>
      </c>
      <c r="Q2081" s="10">
        <f t="shared" si="131"/>
        <v>42180.583333333336</v>
      </c>
      <c r="R2081">
        <f t="shared" si="129"/>
        <v>47.474464579901152</v>
      </c>
      <c r="S2081" t="s">
        <v>8319</v>
      </c>
      <c r="T2081" t="s">
        <v>8349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507.8</v>
      </c>
      <c r="P2082" s="10">
        <f t="shared" si="130"/>
        <v>42289.748842592591</v>
      </c>
      <c r="Q2082" s="10">
        <f t="shared" si="131"/>
        <v>42319.790509259255</v>
      </c>
      <c r="R2082">
        <f t="shared" si="129"/>
        <v>101.56</v>
      </c>
      <c r="S2082" t="s">
        <v>8319</v>
      </c>
      <c r="T2082" t="s">
        <v>8349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114.57142857142857</v>
      </c>
      <c r="P2083" s="10">
        <f t="shared" si="130"/>
        <v>41003.948553240742</v>
      </c>
      <c r="Q2083" s="10">
        <f t="shared" si="131"/>
        <v>41044.999305555553</v>
      </c>
      <c r="R2083">
        <f t="shared" si="129"/>
        <v>72.909090909090907</v>
      </c>
      <c r="S2083" t="s">
        <v>8325</v>
      </c>
      <c r="T2083" t="s">
        <v>8329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110.73333333333333</v>
      </c>
      <c r="P2084" s="10">
        <f t="shared" si="130"/>
        <v>40810.911990740737</v>
      </c>
      <c r="Q2084" s="10">
        <f t="shared" si="131"/>
        <v>40870.953657407401</v>
      </c>
      <c r="R2084">
        <f t="shared" si="129"/>
        <v>43.710526315789473</v>
      </c>
      <c r="S2084" t="s">
        <v>8325</v>
      </c>
      <c r="T2084" t="s">
        <v>8329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113.33333333333333</v>
      </c>
      <c r="P2085" s="10">
        <f t="shared" si="130"/>
        <v>41034.513831018514</v>
      </c>
      <c r="Q2085" s="10">
        <f t="shared" si="131"/>
        <v>41064.513831018514</v>
      </c>
      <c r="R2085">
        <f t="shared" si="129"/>
        <v>34</v>
      </c>
      <c r="S2085" t="s">
        <v>8325</v>
      </c>
      <c r="T2085" t="s">
        <v>8329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108.33333333333333</v>
      </c>
      <c r="P2086" s="10">
        <f t="shared" si="130"/>
        <v>41731.624791666662</v>
      </c>
      <c r="Q2086" s="10">
        <f t="shared" si="131"/>
        <v>41763.082638888889</v>
      </c>
      <c r="R2086">
        <f t="shared" si="129"/>
        <v>70.652173913043484</v>
      </c>
      <c r="S2086" t="s">
        <v>8325</v>
      </c>
      <c r="T2086" t="s">
        <v>8329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123.53333333333335</v>
      </c>
      <c r="P2087" s="10">
        <f t="shared" si="130"/>
        <v>41075.627164351848</v>
      </c>
      <c r="Q2087" s="10">
        <f t="shared" si="131"/>
        <v>41105.627164351848</v>
      </c>
      <c r="R2087">
        <f t="shared" si="129"/>
        <v>89.301204819277103</v>
      </c>
      <c r="S2087" t="s">
        <v>8325</v>
      </c>
      <c r="T2087" t="s">
        <v>8329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100.69999999999999</v>
      </c>
      <c r="P2088" s="10">
        <f t="shared" si="130"/>
        <v>40860.462175925924</v>
      </c>
      <c r="Q2088" s="10">
        <f t="shared" si="131"/>
        <v>40890.999305555553</v>
      </c>
      <c r="R2088">
        <f t="shared" si="129"/>
        <v>115.08571428571429</v>
      </c>
      <c r="S2088" t="s">
        <v>8325</v>
      </c>
      <c r="T2088" t="s">
        <v>8329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103.53333333333335</v>
      </c>
      <c r="P2089" s="10">
        <f t="shared" si="130"/>
        <v>40763.996041666665</v>
      </c>
      <c r="Q2089" s="10">
        <f t="shared" si="131"/>
        <v>40793.996041666665</v>
      </c>
      <c r="R2089">
        <f t="shared" si="129"/>
        <v>62.12</v>
      </c>
      <c r="S2089" t="s">
        <v>8325</v>
      </c>
      <c r="T2089" t="s">
        <v>8329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115.51066666666668</v>
      </c>
      <c r="P2090" s="10">
        <f t="shared" si="130"/>
        <v>40395.506388888884</v>
      </c>
      <c r="Q2090" s="10">
        <f t="shared" si="131"/>
        <v>40431.957638888889</v>
      </c>
      <c r="R2090">
        <f t="shared" si="129"/>
        <v>46.204266666666669</v>
      </c>
      <c r="S2090" t="s">
        <v>8325</v>
      </c>
      <c r="T2090" t="s">
        <v>8329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120.4004</v>
      </c>
      <c r="P2091" s="10">
        <f t="shared" si="130"/>
        <v>41452.867986111109</v>
      </c>
      <c r="Q2091" s="10">
        <f t="shared" si="131"/>
        <v>41487.867986111109</v>
      </c>
      <c r="R2091">
        <f t="shared" si="129"/>
        <v>48.54854838709678</v>
      </c>
      <c r="S2091" t="s">
        <v>8325</v>
      </c>
      <c r="T2091" t="s">
        <v>8329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115.040375</v>
      </c>
      <c r="P2092" s="10">
        <f t="shared" si="130"/>
        <v>41299.173090277778</v>
      </c>
      <c r="Q2092" s="10">
        <f t="shared" si="131"/>
        <v>41329.173090277778</v>
      </c>
      <c r="R2092">
        <f t="shared" si="129"/>
        <v>57.520187499999999</v>
      </c>
      <c r="S2092" t="s">
        <v>8325</v>
      </c>
      <c r="T2092" t="s">
        <v>8329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120.46777777777777</v>
      </c>
      <c r="P2093" s="10">
        <f t="shared" si="130"/>
        <v>40555.114328703698</v>
      </c>
      <c r="Q2093" s="10">
        <f t="shared" si="131"/>
        <v>40603.625</v>
      </c>
      <c r="R2093">
        <f t="shared" si="129"/>
        <v>88.147154471544724</v>
      </c>
      <c r="S2093" t="s">
        <v>8325</v>
      </c>
      <c r="T2093" t="s">
        <v>8329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101.28333333333333</v>
      </c>
      <c r="P2094" s="10">
        <f t="shared" si="130"/>
        <v>40763.499212962961</v>
      </c>
      <c r="Q2094" s="10">
        <f t="shared" si="131"/>
        <v>40823.499212962961</v>
      </c>
      <c r="R2094">
        <f t="shared" si="129"/>
        <v>110.49090909090908</v>
      </c>
      <c r="S2094" t="s">
        <v>8325</v>
      </c>
      <c r="T2094" t="s">
        <v>8329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102.46666666666667</v>
      </c>
      <c r="P2095" s="10">
        <f t="shared" si="130"/>
        <v>41205.646203703705</v>
      </c>
      <c r="Q2095" s="10">
        <f t="shared" si="131"/>
        <v>41265.68787037037</v>
      </c>
      <c r="R2095">
        <f t="shared" si="129"/>
        <v>66.826086956521735</v>
      </c>
      <c r="S2095" t="s">
        <v>8325</v>
      </c>
      <c r="T2095" t="s">
        <v>8329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120.54285714285714</v>
      </c>
      <c r="P2096" s="10">
        <f t="shared" si="130"/>
        <v>40938.811689814815</v>
      </c>
      <c r="Q2096" s="10">
        <f t="shared" si="131"/>
        <v>40972.916666666664</v>
      </c>
      <c r="R2096">
        <f t="shared" si="129"/>
        <v>58.597222222222221</v>
      </c>
      <c r="S2096" t="s">
        <v>8325</v>
      </c>
      <c r="T2096" t="s">
        <v>8329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100</v>
      </c>
      <c r="P2097" s="10">
        <f t="shared" si="130"/>
        <v>40758.525150462956</v>
      </c>
      <c r="Q2097" s="10">
        <f t="shared" si="131"/>
        <v>40818.525150462956</v>
      </c>
      <c r="R2097">
        <f t="shared" si="129"/>
        <v>113.63636363636364</v>
      </c>
      <c r="S2097" t="s">
        <v>8325</v>
      </c>
      <c r="T2097" t="s">
        <v>8329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101.66666666666666</v>
      </c>
      <c r="P2098" s="10">
        <f t="shared" si="130"/>
        <v>41192.550173611111</v>
      </c>
      <c r="Q2098" s="10">
        <f t="shared" si="131"/>
        <v>41207.957638888889</v>
      </c>
      <c r="R2098">
        <f t="shared" si="129"/>
        <v>43.571428571428569</v>
      </c>
      <c r="S2098" t="s">
        <v>8325</v>
      </c>
      <c r="T2098" t="s">
        <v>8329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100</v>
      </c>
      <c r="P2099" s="10">
        <f t="shared" si="130"/>
        <v>40818.376562499994</v>
      </c>
      <c r="Q2099" s="10">
        <f t="shared" si="131"/>
        <v>40878.418229166666</v>
      </c>
      <c r="R2099">
        <f t="shared" si="129"/>
        <v>78.94736842105263</v>
      </c>
      <c r="S2099" t="s">
        <v>8325</v>
      </c>
      <c r="T2099" t="s">
        <v>8329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100.33333333333334</v>
      </c>
      <c r="P2100" s="10">
        <f t="shared" si="130"/>
        <v>40945.905497685184</v>
      </c>
      <c r="Q2100" s="10">
        <f t="shared" si="131"/>
        <v>40975.905497685184</v>
      </c>
      <c r="R2100">
        <f t="shared" si="129"/>
        <v>188.125</v>
      </c>
      <c r="S2100" t="s">
        <v>8325</v>
      </c>
      <c r="T2100" t="s">
        <v>8329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132.36666666666667</v>
      </c>
      <c r="P2101" s="10">
        <f t="shared" si="130"/>
        <v>42173.53800925926</v>
      </c>
      <c r="Q2101" s="10">
        <f t="shared" si="131"/>
        <v>42186.944444444445</v>
      </c>
      <c r="R2101">
        <f t="shared" si="129"/>
        <v>63.031746031746032</v>
      </c>
      <c r="S2101" t="s">
        <v>8325</v>
      </c>
      <c r="T2101" t="s">
        <v>8329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136.66666666666666</v>
      </c>
      <c r="P2102" s="10">
        <f t="shared" si="130"/>
        <v>41074.62663194444</v>
      </c>
      <c r="Q2102" s="10">
        <f t="shared" si="131"/>
        <v>41089.957638888889</v>
      </c>
      <c r="R2102">
        <f t="shared" si="129"/>
        <v>30.37037037037037</v>
      </c>
      <c r="S2102" t="s">
        <v>8325</v>
      </c>
      <c r="T2102" t="s">
        <v>8329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113.25</v>
      </c>
      <c r="P2103" s="10">
        <f t="shared" si="130"/>
        <v>40891.941134259258</v>
      </c>
      <c r="Q2103" s="10">
        <f t="shared" si="131"/>
        <v>40951.941134259258</v>
      </c>
      <c r="R2103">
        <f t="shared" si="129"/>
        <v>51.477272727272727</v>
      </c>
      <c r="S2103" t="s">
        <v>8325</v>
      </c>
      <c r="T2103" t="s">
        <v>8329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136</v>
      </c>
      <c r="P2104" s="10">
        <f t="shared" si="130"/>
        <v>40638.660277777773</v>
      </c>
      <c r="Q2104" s="10">
        <f t="shared" si="131"/>
        <v>40668.660277777773</v>
      </c>
      <c r="R2104">
        <f t="shared" si="129"/>
        <v>35.789473684210527</v>
      </c>
      <c r="S2104" t="s">
        <v>8325</v>
      </c>
      <c r="T2104" t="s">
        <v>8329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146.12318374694613</v>
      </c>
      <c r="P2105" s="10">
        <f t="shared" si="130"/>
        <v>41192.546608796292</v>
      </c>
      <c r="Q2105" s="10">
        <f t="shared" si="131"/>
        <v>41222.588275462964</v>
      </c>
      <c r="R2105">
        <f t="shared" si="129"/>
        <v>98.817391304347822</v>
      </c>
      <c r="S2105" t="s">
        <v>8325</v>
      </c>
      <c r="T2105" t="s">
        <v>8329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129.5</v>
      </c>
      <c r="P2106" s="10">
        <f t="shared" si="130"/>
        <v>41393.86613425926</v>
      </c>
      <c r="Q2106" s="10">
        <f t="shared" si="131"/>
        <v>41424.791666666664</v>
      </c>
      <c r="R2106">
        <f t="shared" si="129"/>
        <v>28</v>
      </c>
      <c r="S2106" t="s">
        <v>8325</v>
      </c>
      <c r="T2106" t="s">
        <v>8329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254</v>
      </c>
      <c r="P2107" s="10">
        <f t="shared" si="130"/>
        <v>41951.580474537033</v>
      </c>
      <c r="Q2107" s="10">
        <f t="shared" si="131"/>
        <v>41963.958333333336</v>
      </c>
      <c r="R2107">
        <f t="shared" si="129"/>
        <v>51.313131313131315</v>
      </c>
      <c r="S2107" t="s">
        <v>8325</v>
      </c>
      <c r="T2107" t="s">
        <v>8329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107.04545454545456</v>
      </c>
      <c r="P2108" s="10">
        <f t="shared" si="130"/>
        <v>41270.006643518514</v>
      </c>
      <c r="Q2108" s="10">
        <f t="shared" si="131"/>
        <v>41300.006643518514</v>
      </c>
      <c r="R2108">
        <f t="shared" si="129"/>
        <v>53.522727272727273</v>
      </c>
      <c r="S2108" t="s">
        <v>8325</v>
      </c>
      <c r="T2108" t="s">
        <v>8329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107.73299999999999</v>
      </c>
      <c r="P2109" s="10">
        <f t="shared" si="130"/>
        <v>41934.502233796295</v>
      </c>
      <c r="Q2109" s="10">
        <f t="shared" si="131"/>
        <v>41955.543900462959</v>
      </c>
      <c r="R2109">
        <f t="shared" si="129"/>
        <v>37.149310344827583</v>
      </c>
      <c r="S2109" t="s">
        <v>8325</v>
      </c>
      <c r="T2109" t="s">
        <v>8329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107.31250000000001</v>
      </c>
      <c r="P2110" s="10">
        <f t="shared" si="130"/>
        <v>41134.967361111107</v>
      </c>
      <c r="Q2110" s="10">
        <f t="shared" si="131"/>
        <v>41161.954861111109</v>
      </c>
      <c r="R2110">
        <f t="shared" si="129"/>
        <v>89.895287958115176</v>
      </c>
      <c r="S2110" t="s">
        <v>8325</v>
      </c>
      <c r="T2110" t="s">
        <v>8329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106.52500000000001</v>
      </c>
      <c r="P2111" s="10">
        <f t="shared" si="130"/>
        <v>42160.500196759262</v>
      </c>
      <c r="Q2111" s="10">
        <f t="shared" si="131"/>
        <v>42190.500196759262</v>
      </c>
      <c r="R2111">
        <f t="shared" si="129"/>
        <v>106.52500000000001</v>
      </c>
      <c r="S2111" t="s">
        <v>8325</v>
      </c>
      <c r="T2111" t="s">
        <v>8329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100.35000000000001</v>
      </c>
      <c r="P2112" s="10">
        <f t="shared" si="130"/>
        <v>41759.462604166663</v>
      </c>
      <c r="Q2112" s="10">
        <f t="shared" si="131"/>
        <v>41786.999305555553</v>
      </c>
      <c r="R2112">
        <f t="shared" si="129"/>
        <v>52.815789473684212</v>
      </c>
      <c r="S2112" t="s">
        <v>8325</v>
      </c>
      <c r="T2112" t="s">
        <v>8329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106.5</v>
      </c>
      <c r="P2113" s="10">
        <f t="shared" si="130"/>
        <v>40702.988715277774</v>
      </c>
      <c r="Q2113" s="10">
        <f t="shared" si="131"/>
        <v>40769.833333333328</v>
      </c>
      <c r="R2113">
        <f t="shared" si="129"/>
        <v>54.615384615384613</v>
      </c>
      <c r="S2113" t="s">
        <v>8325</v>
      </c>
      <c r="T2113" t="s">
        <v>8329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ref="O2114:O2177" si="132">(E2114/D2114)*100</f>
        <v>100</v>
      </c>
      <c r="P2114" s="10">
        <f t="shared" si="130"/>
        <v>41365.719826388886</v>
      </c>
      <c r="Q2114" s="10">
        <f t="shared" si="131"/>
        <v>41379.719826388886</v>
      </c>
      <c r="R2114">
        <f t="shared" ref="R2114:R2177" si="133">E2114/L2114</f>
        <v>27.272727272727273</v>
      </c>
      <c r="S2114" t="s">
        <v>8325</v>
      </c>
      <c r="T2114" t="s">
        <v>8329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si="132"/>
        <v>104.85714285714285</v>
      </c>
      <c r="P2115" s="10">
        <f t="shared" ref="P2115:P2178" si="134">(((J2115/60)/60)/24)+DATE(1970,1,1)+(-5/24)</f>
        <v>41870.657129629624</v>
      </c>
      <c r="Q2115" s="10">
        <f t="shared" ref="Q2115:Q2178" si="135">(((I2115/60)/60)/24)+DATE(1970,1,1)+(-5/24)</f>
        <v>41905.657129629624</v>
      </c>
      <c r="R2115">
        <f t="shared" si="133"/>
        <v>68.598130841121488</v>
      </c>
      <c r="S2115" t="s">
        <v>8325</v>
      </c>
      <c r="T2115" t="s">
        <v>8329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104.69999999999999</v>
      </c>
      <c r="P2116" s="10">
        <f t="shared" si="134"/>
        <v>40458.607291666667</v>
      </c>
      <c r="Q2116" s="10">
        <f t="shared" si="135"/>
        <v>40520.999305555553</v>
      </c>
      <c r="R2116">
        <f t="shared" si="133"/>
        <v>35.612244897959187</v>
      </c>
      <c r="S2116" t="s">
        <v>8325</v>
      </c>
      <c r="T2116" t="s">
        <v>8329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225.66666666666669</v>
      </c>
      <c r="P2117" s="10">
        <f t="shared" si="134"/>
        <v>40563.872696759259</v>
      </c>
      <c r="Q2117" s="10">
        <f t="shared" si="135"/>
        <v>40593.872696759259</v>
      </c>
      <c r="R2117">
        <f t="shared" si="133"/>
        <v>94.027777777777771</v>
      </c>
      <c r="S2117" t="s">
        <v>8325</v>
      </c>
      <c r="T2117" t="s">
        <v>8329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100.90416666666667</v>
      </c>
      <c r="P2118" s="10">
        <f t="shared" si="134"/>
        <v>41136.569479166668</v>
      </c>
      <c r="Q2118" s="10">
        <f t="shared" si="135"/>
        <v>41184.569479166668</v>
      </c>
      <c r="R2118">
        <f t="shared" si="133"/>
        <v>526.45652173913038</v>
      </c>
      <c r="S2118" t="s">
        <v>8325</v>
      </c>
      <c r="T2118" t="s">
        <v>8329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147.75</v>
      </c>
      <c r="P2119" s="10">
        <f t="shared" si="134"/>
        <v>42289.851261574069</v>
      </c>
      <c r="Q2119" s="10">
        <f t="shared" si="135"/>
        <v>42303.999305555553</v>
      </c>
      <c r="R2119">
        <f t="shared" si="133"/>
        <v>50.657142857142858</v>
      </c>
      <c r="S2119" t="s">
        <v>8325</v>
      </c>
      <c r="T2119" t="s">
        <v>8329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134.61099999999999</v>
      </c>
      <c r="P2120" s="10">
        <f t="shared" si="134"/>
        <v>40718.631203703699</v>
      </c>
      <c r="Q2120" s="10">
        <f t="shared" si="135"/>
        <v>40748.631203703699</v>
      </c>
      <c r="R2120">
        <f t="shared" si="133"/>
        <v>79.182941176470578</v>
      </c>
      <c r="S2120" t="s">
        <v>8325</v>
      </c>
      <c r="T2120" t="s">
        <v>8329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100.75</v>
      </c>
      <c r="P2121" s="10">
        <f t="shared" si="134"/>
        <v>41106.921817129631</v>
      </c>
      <c r="Q2121" s="10">
        <f t="shared" si="135"/>
        <v>41136.921817129631</v>
      </c>
      <c r="R2121">
        <f t="shared" si="133"/>
        <v>91.590909090909093</v>
      </c>
      <c r="S2121" t="s">
        <v>8325</v>
      </c>
      <c r="T2121" t="s">
        <v>8329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100.880375</v>
      </c>
      <c r="P2122" s="10">
        <f t="shared" si="134"/>
        <v>41591.756203703699</v>
      </c>
      <c r="Q2122" s="10">
        <f t="shared" si="135"/>
        <v>41640.756203703699</v>
      </c>
      <c r="R2122">
        <f t="shared" si="133"/>
        <v>116.96275362318841</v>
      </c>
      <c r="S2122" t="s">
        <v>8325</v>
      </c>
      <c r="T2122" t="s">
        <v>8329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0.56800000000000006</v>
      </c>
      <c r="P2123" s="10">
        <f t="shared" si="134"/>
        <v>42716.534120370365</v>
      </c>
      <c r="Q2123" s="10">
        <f t="shared" si="135"/>
        <v>42746.534120370365</v>
      </c>
      <c r="R2123">
        <f t="shared" si="133"/>
        <v>28.4</v>
      </c>
      <c r="S2123" t="s">
        <v>8333</v>
      </c>
      <c r="T2123" t="s">
        <v>8334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0.38750000000000001</v>
      </c>
      <c r="P2124" s="10">
        <f t="shared" si="134"/>
        <v>42712.092233796291</v>
      </c>
      <c r="Q2124" s="10">
        <f t="shared" si="135"/>
        <v>42742.092233796291</v>
      </c>
      <c r="R2124">
        <f t="shared" si="133"/>
        <v>103.33333333333333</v>
      </c>
      <c r="S2124" t="s">
        <v>8333</v>
      </c>
      <c r="T2124" t="s">
        <v>8334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10</v>
      </c>
      <c r="P2125" s="10">
        <f t="shared" si="134"/>
        <v>40198.216516203705</v>
      </c>
      <c r="Q2125" s="10">
        <f t="shared" si="135"/>
        <v>40252.082638888889</v>
      </c>
      <c r="R2125">
        <f t="shared" si="133"/>
        <v>10</v>
      </c>
      <c r="S2125" t="s">
        <v>8333</v>
      </c>
      <c r="T2125" t="s">
        <v>8334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10.454545454545453</v>
      </c>
      <c r="P2126" s="10">
        <f t="shared" si="134"/>
        <v>40463.819849537031</v>
      </c>
      <c r="Q2126" s="10">
        <f t="shared" si="135"/>
        <v>40512</v>
      </c>
      <c r="R2126">
        <f t="shared" si="133"/>
        <v>23</v>
      </c>
      <c r="S2126" t="s">
        <v>8333</v>
      </c>
      <c r="T2126" t="s">
        <v>8334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1.4200000000000002</v>
      </c>
      <c r="P2127" s="10">
        <f t="shared" si="134"/>
        <v>42190.815196759257</v>
      </c>
      <c r="Q2127" s="10">
        <f t="shared" si="135"/>
        <v>42220.815196759257</v>
      </c>
      <c r="R2127">
        <f t="shared" si="133"/>
        <v>31.555555555555557</v>
      </c>
      <c r="S2127" t="s">
        <v>8333</v>
      </c>
      <c r="T2127" t="s">
        <v>8334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0.05</v>
      </c>
      <c r="P2128" s="10">
        <f t="shared" si="134"/>
        <v>41951.76489583333</v>
      </c>
      <c r="Q2128" s="10">
        <f t="shared" si="135"/>
        <v>41981.76489583333</v>
      </c>
      <c r="R2128">
        <f t="shared" si="133"/>
        <v>5</v>
      </c>
      <c r="S2128" t="s">
        <v>8333</v>
      </c>
      <c r="T2128" t="s">
        <v>8334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28.842857142857142</v>
      </c>
      <c r="P2129" s="10">
        <f t="shared" si="134"/>
        <v>42045.297025462954</v>
      </c>
      <c r="Q2129" s="10">
        <f t="shared" si="135"/>
        <v>42075.255358796298</v>
      </c>
      <c r="R2129">
        <f t="shared" si="133"/>
        <v>34.220338983050844</v>
      </c>
      <c r="S2129" t="s">
        <v>8333</v>
      </c>
      <c r="T2129" t="s">
        <v>8334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0.16666666666666669</v>
      </c>
      <c r="P2130" s="10">
        <f t="shared" si="134"/>
        <v>41843.564456018517</v>
      </c>
      <c r="Q2130" s="10">
        <f t="shared" si="135"/>
        <v>41903.564456018517</v>
      </c>
      <c r="R2130">
        <f t="shared" si="133"/>
        <v>25</v>
      </c>
      <c r="S2130" t="s">
        <v>8333</v>
      </c>
      <c r="T2130" t="s">
        <v>8334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11.799999999999999</v>
      </c>
      <c r="P2131" s="10">
        <f t="shared" si="134"/>
        <v>42408.815972222219</v>
      </c>
      <c r="Q2131" s="10">
        <f t="shared" si="135"/>
        <v>42438.815972222219</v>
      </c>
      <c r="R2131">
        <f t="shared" si="133"/>
        <v>19.666666666666668</v>
      </c>
      <c r="S2131" t="s">
        <v>8333</v>
      </c>
      <c r="T2131" t="s">
        <v>8334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0.20238095238095236</v>
      </c>
      <c r="P2132" s="10">
        <f t="shared" si="134"/>
        <v>41831.87804398148</v>
      </c>
      <c r="Q2132" s="10">
        <f t="shared" si="135"/>
        <v>41866.87804398148</v>
      </c>
      <c r="R2132">
        <f t="shared" si="133"/>
        <v>21.25</v>
      </c>
      <c r="S2132" t="s">
        <v>8333</v>
      </c>
      <c r="T2132" t="s">
        <v>8334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5</v>
      </c>
      <c r="P2133" s="10">
        <f t="shared" si="134"/>
        <v>42166.998738425922</v>
      </c>
      <c r="Q2133" s="10">
        <f t="shared" si="135"/>
        <v>42196.998738425922</v>
      </c>
      <c r="R2133">
        <f t="shared" si="133"/>
        <v>8.3333333333333339</v>
      </c>
      <c r="S2133" t="s">
        <v>8333</v>
      </c>
      <c r="T2133" t="s">
        <v>8334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2.1129899999999995</v>
      </c>
      <c r="P2134" s="10">
        <f t="shared" si="134"/>
        <v>41643.27884259259</v>
      </c>
      <c r="Q2134" s="10">
        <f t="shared" si="135"/>
        <v>41673.27884259259</v>
      </c>
      <c r="R2134">
        <f t="shared" si="133"/>
        <v>21.34333333333333</v>
      </c>
      <c r="S2134" t="s">
        <v>8333</v>
      </c>
      <c r="T2134" t="s">
        <v>8334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</v>
      </c>
      <c r="P2135" s="10">
        <f t="shared" si="134"/>
        <v>40618.888877314814</v>
      </c>
      <c r="Q2135" s="10">
        <f t="shared" si="135"/>
        <v>40657.082638888889</v>
      </c>
      <c r="R2135">
        <f t="shared" si="133"/>
        <v>5.333333333333333</v>
      </c>
      <c r="S2135" t="s">
        <v>8333</v>
      </c>
      <c r="T2135" t="s">
        <v>8334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1.7333333333333332</v>
      </c>
      <c r="P2136" s="10">
        <f t="shared" si="134"/>
        <v>41361.678136574068</v>
      </c>
      <c r="Q2136" s="10">
        <f t="shared" si="135"/>
        <v>41391.678136574068</v>
      </c>
      <c r="R2136">
        <f t="shared" si="133"/>
        <v>34.666666666666664</v>
      </c>
      <c r="S2136" t="s">
        <v>8333</v>
      </c>
      <c r="T2136" t="s">
        <v>8334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</v>
      </c>
      <c r="P2137" s="10">
        <f t="shared" si="134"/>
        <v>41156.755011574067</v>
      </c>
      <c r="Q2137" s="10">
        <f t="shared" si="135"/>
        <v>41186.755011574067</v>
      </c>
      <c r="R2137">
        <f t="shared" si="133"/>
        <v>21.727272727272727</v>
      </c>
      <c r="S2137" t="s">
        <v>8333</v>
      </c>
      <c r="T2137" t="s">
        <v>8334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5.9612499999999999E-2</v>
      </c>
      <c r="P2138" s="10">
        <f t="shared" si="134"/>
        <v>41536.300763888888</v>
      </c>
      <c r="Q2138" s="10">
        <f t="shared" si="135"/>
        <v>41566.300763888888</v>
      </c>
      <c r="R2138">
        <f t="shared" si="133"/>
        <v>11.922499999999999</v>
      </c>
      <c r="S2138" t="s">
        <v>8333</v>
      </c>
      <c r="T2138" t="s">
        <v>8334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28.405999999999999</v>
      </c>
      <c r="P2139" s="10">
        <f t="shared" si="134"/>
        <v>41948.562835648147</v>
      </c>
      <c r="Q2139" s="10">
        <f t="shared" si="135"/>
        <v>41978.562835648147</v>
      </c>
      <c r="R2139">
        <f t="shared" si="133"/>
        <v>26.59737827715356</v>
      </c>
      <c r="S2139" t="s">
        <v>8333</v>
      </c>
      <c r="T2139" t="s">
        <v>8334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12.8</v>
      </c>
      <c r="P2140" s="10">
        <f t="shared" si="134"/>
        <v>41556.804849537039</v>
      </c>
      <c r="Q2140" s="10">
        <f t="shared" si="135"/>
        <v>41586.846516203703</v>
      </c>
      <c r="R2140">
        <f t="shared" si="133"/>
        <v>10.666666666666666</v>
      </c>
      <c r="S2140" t="s">
        <v>8333</v>
      </c>
      <c r="T2140" t="s">
        <v>8334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5.42</v>
      </c>
      <c r="P2141" s="10">
        <f t="shared" si="134"/>
        <v>42647.541759259257</v>
      </c>
      <c r="Q2141" s="10">
        <f t="shared" si="135"/>
        <v>42677.541759259257</v>
      </c>
      <c r="R2141">
        <f t="shared" si="133"/>
        <v>29.035714285714285</v>
      </c>
      <c r="S2141" t="s">
        <v>8333</v>
      </c>
      <c r="T2141" t="s">
        <v>8334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0.11199999999999999</v>
      </c>
      <c r="P2142" s="10">
        <f t="shared" si="134"/>
        <v>41255.625277777777</v>
      </c>
      <c r="Q2142" s="10">
        <f t="shared" si="135"/>
        <v>41285.625277777777</v>
      </c>
      <c r="R2142">
        <f t="shared" si="133"/>
        <v>50.909090909090907</v>
      </c>
      <c r="S2142" t="s">
        <v>8333</v>
      </c>
      <c r="T2142" t="s">
        <v>8334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10">
        <f t="shared" si="134"/>
        <v>41927.027303240735</v>
      </c>
      <c r="Q2143" s="10">
        <f t="shared" si="135"/>
        <v>41957.068969907406</v>
      </c>
      <c r="R2143" t="e">
        <f t="shared" si="133"/>
        <v>#DIV/0!</v>
      </c>
      <c r="S2143" t="s">
        <v>8333</v>
      </c>
      <c r="T2143" t="s">
        <v>8334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5.7238095238095239</v>
      </c>
      <c r="P2144" s="10">
        <f t="shared" si="134"/>
        <v>42340.493171296293</v>
      </c>
      <c r="Q2144" s="10">
        <f t="shared" si="135"/>
        <v>42368.493171296293</v>
      </c>
      <c r="R2144">
        <f t="shared" si="133"/>
        <v>50.083333333333336</v>
      </c>
      <c r="S2144" t="s">
        <v>8333</v>
      </c>
      <c r="T2144" t="s">
        <v>8334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11.25</v>
      </c>
      <c r="P2145" s="10">
        <f t="shared" si="134"/>
        <v>40332.678379629629</v>
      </c>
      <c r="Q2145" s="10">
        <f t="shared" si="135"/>
        <v>40380.583333333328</v>
      </c>
      <c r="R2145">
        <f t="shared" si="133"/>
        <v>45</v>
      </c>
      <c r="S2145" t="s">
        <v>8333</v>
      </c>
      <c r="T2145" t="s">
        <v>8334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1.7098591549295776</v>
      </c>
      <c r="P2146" s="10">
        <f t="shared" si="134"/>
        <v>41499.338425925926</v>
      </c>
      <c r="Q2146" s="10">
        <f t="shared" si="135"/>
        <v>41531.338425925926</v>
      </c>
      <c r="R2146">
        <f t="shared" si="133"/>
        <v>25.291666666666668</v>
      </c>
      <c r="S2146" t="s">
        <v>8333</v>
      </c>
      <c r="T2146" t="s">
        <v>8334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30.433333333333334</v>
      </c>
      <c r="P2147" s="10">
        <f t="shared" si="134"/>
        <v>41575.029097222221</v>
      </c>
      <c r="Q2147" s="10">
        <f t="shared" si="135"/>
        <v>41605.070763888885</v>
      </c>
      <c r="R2147">
        <f t="shared" si="133"/>
        <v>51.292134831460672</v>
      </c>
      <c r="S2147" t="s">
        <v>8333</v>
      </c>
      <c r="T2147" t="s">
        <v>8334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0.02</v>
      </c>
      <c r="P2148" s="10">
        <f t="shared" si="134"/>
        <v>42397.471180555549</v>
      </c>
      <c r="Q2148" s="10">
        <f t="shared" si="135"/>
        <v>42411.471180555549</v>
      </c>
      <c r="R2148">
        <f t="shared" si="133"/>
        <v>1</v>
      </c>
      <c r="S2148" t="s">
        <v>8333</v>
      </c>
      <c r="T2148" t="s">
        <v>8334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0.69641025641025645</v>
      </c>
      <c r="P2149" s="10">
        <f t="shared" si="134"/>
        <v>41927.087361111109</v>
      </c>
      <c r="Q2149" s="10">
        <f t="shared" si="135"/>
        <v>41959.129027777781</v>
      </c>
      <c r="R2149">
        <f t="shared" si="133"/>
        <v>49.381818181818183</v>
      </c>
      <c r="S2149" t="s">
        <v>8333</v>
      </c>
      <c r="T2149" t="s">
        <v>8334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2</v>
      </c>
      <c r="P2150" s="10">
        <f t="shared" si="134"/>
        <v>42066.525254629632</v>
      </c>
      <c r="Q2150" s="10">
        <f t="shared" si="135"/>
        <v>42096.483587962961</v>
      </c>
      <c r="R2150">
        <f t="shared" si="133"/>
        <v>1</v>
      </c>
      <c r="S2150" t="s">
        <v>8333</v>
      </c>
      <c r="T2150" t="s">
        <v>8334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10">
        <f t="shared" si="134"/>
        <v>40354.816620370366</v>
      </c>
      <c r="Q2151" s="10">
        <f t="shared" si="135"/>
        <v>40389.791666666664</v>
      </c>
      <c r="R2151" t="e">
        <f t="shared" si="133"/>
        <v>#DIV/0!</v>
      </c>
      <c r="S2151" t="s">
        <v>8333</v>
      </c>
      <c r="T2151" t="s">
        <v>8334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0.80999999999999994</v>
      </c>
      <c r="P2152" s="10">
        <f t="shared" si="134"/>
        <v>42534.076377314814</v>
      </c>
      <c r="Q2152" s="10">
        <f t="shared" si="135"/>
        <v>42564.076377314814</v>
      </c>
      <c r="R2152">
        <f t="shared" si="133"/>
        <v>101.25</v>
      </c>
      <c r="S2152" t="s">
        <v>8333</v>
      </c>
      <c r="T2152" t="s">
        <v>8334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0.26222222222222225</v>
      </c>
      <c r="P2153" s="10">
        <f t="shared" si="134"/>
        <v>42520.639050925929</v>
      </c>
      <c r="Q2153" s="10">
        <f t="shared" si="135"/>
        <v>42550.639050925929</v>
      </c>
      <c r="R2153">
        <f t="shared" si="133"/>
        <v>19.666666666666668</v>
      </c>
      <c r="S2153" t="s">
        <v>8333</v>
      </c>
      <c r="T2153" t="s">
        <v>8334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0.16666666666666669</v>
      </c>
      <c r="P2154" s="10">
        <f t="shared" si="134"/>
        <v>41683.62394675926</v>
      </c>
      <c r="Q2154" s="10">
        <f t="shared" si="135"/>
        <v>41713.582280092589</v>
      </c>
      <c r="R2154">
        <f t="shared" si="133"/>
        <v>12.5</v>
      </c>
      <c r="S2154" t="s">
        <v>8333</v>
      </c>
      <c r="T2154" t="s">
        <v>8334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9.124454880912446E-3</v>
      </c>
      <c r="P2155" s="10">
        <f t="shared" si="134"/>
        <v>41974.702754629623</v>
      </c>
      <c r="Q2155" s="10">
        <f t="shared" si="135"/>
        <v>42014.124305555553</v>
      </c>
      <c r="R2155">
        <f t="shared" si="133"/>
        <v>8.5</v>
      </c>
      <c r="S2155" t="s">
        <v>8333</v>
      </c>
      <c r="T2155" t="s">
        <v>8334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0.8</v>
      </c>
      <c r="P2156" s="10">
        <f t="shared" si="134"/>
        <v>41647.42392361111</v>
      </c>
      <c r="Q2156" s="10">
        <f t="shared" si="135"/>
        <v>41667.42392361111</v>
      </c>
      <c r="R2156">
        <f t="shared" si="133"/>
        <v>1</v>
      </c>
      <c r="S2156" t="s">
        <v>8333</v>
      </c>
      <c r="T2156" t="s">
        <v>8334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2.2999999999999998</v>
      </c>
      <c r="P2157" s="10">
        <f t="shared" si="134"/>
        <v>42430.539178240739</v>
      </c>
      <c r="Q2157" s="10">
        <f t="shared" si="135"/>
        <v>42460.497511574074</v>
      </c>
      <c r="R2157">
        <f t="shared" si="133"/>
        <v>23</v>
      </c>
      <c r="S2157" t="s">
        <v>8333</v>
      </c>
      <c r="T2157" t="s">
        <v>8334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2.6660714285714282</v>
      </c>
      <c r="P2158" s="10">
        <f t="shared" si="134"/>
        <v>41488.645902777775</v>
      </c>
      <c r="Q2158" s="10">
        <f t="shared" si="135"/>
        <v>41533.645902777775</v>
      </c>
      <c r="R2158">
        <f t="shared" si="133"/>
        <v>17.987951807228917</v>
      </c>
      <c r="S2158" t="s">
        <v>8333</v>
      </c>
      <c r="T2158" t="s">
        <v>8334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28.192</v>
      </c>
      <c r="P2159" s="10">
        <f t="shared" si="134"/>
        <v>42694.772951388884</v>
      </c>
      <c r="Q2159" s="10">
        <f t="shared" si="135"/>
        <v>42727.124305555553</v>
      </c>
      <c r="R2159">
        <f t="shared" si="133"/>
        <v>370.94736842105266</v>
      </c>
      <c r="S2159" t="s">
        <v>8333</v>
      </c>
      <c r="T2159" t="s">
        <v>8334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6.5900366666666672</v>
      </c>
      <c r="P2160" s="10">
        <f t="shared" si="134"/>
        <v>41264.645532407405</v>
      </c>
      <c r="Q2160" s="10">
        <f t="shared" si="135"/>
        <v>41309.645532407405</v>
      </c>
      <c r="R2160">
        <f t="shared" si="133"/>
        <v>63.569485530546629</v>
      </c>
      <c r="S2160" t="s">
        <v>8333</v>
      </c>
      <c r="T2160" t="s">
        <v>8334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0.72222222222222221</v>
      </c>
      <c r="P2161" s="10">
        <f t="shared" si="134"/>
        <v>40710.522847222215</v>
      </c>
      <c r="Q2161" s="10">
        <f t="shared" si="135"/>
        <v>40740.522847222215</v>
      </c>
      <c r="R2161">
        <f t="shared" si="133"/>
        <v>13</v>
      </c>
      <c r="S2161" t="s">
        <v>8333</v>
      </c>
      <c r="T2161" t="s">
        <v>8334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0.85000000000000009</v>
      </c>
      <c r="P2162" s="10">
        <f t="shared" si="134"/>
        <v>41018.503530092588</v>
      </c>
      <c r="Q2162" s="10">
        <f t="shared" si="135"/>
        <v>41048.503530092588</v>
      </c>
      <c r="R2162">
        <f t="shared" si="133"/>
        <v>5.3125</v>
      </c>
      <c r="S2162" t="s">
        <v>8333</v>
      </c>
      <c r="T2162" t="s">
        <v>8334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115.75</v>
      </c>
      <c r="P2163" s="10">
        <f t="shared" si="134"/>
        <v>42240.644201388881</v>
      </c>
      <c r="Q2163" s="10">
        <f t="shared" si="135"/>
        <v>42270.644201388881</v>
      </c>
      <c r="R2163">
        <f t="shared" si="133"/>
        <v>35.615384615384613</v>
      </c>
      <c r="S2163" t="s">
        <v>8325</v>
      </c>
      <c r="T2163" t="s">
        <v>8326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112.26666666666667</v>
      </c>
      <c r="P2164" s="10">
        <f t="shared" si="134"/>
        <v>41813.557766203703</v>
      </c>
      <c r="Q2164" s="10">
        <f t="shared" si="135"/>
        <v>41844.557766203703</v>
      </c>
      <c r="R2164">
        <f t="shared" si="133"/>
        <v>87.103448275862064</v>
      </c>
      <c r="S2164" t="s">
        <v>8325</v>
      </c>
      <c r="T2164" t="s">
        <v>8326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132.20000000000002</v>
      </c>
      <c r="P2165" s="10">
        <f t="shared" si="134"/>
        <v>42111.691203703704</v>
      </c>
      <c r="Q2165" s="10">
        <f t="shared" si="135"/>
        <v>42162.951388888883</v>
      </c>
      <c r="R2165">
        <f t="shared" si="133"/>
        <v>75.11363636363636</v>
      </c>
      <c r="S2165" t="s">
        <v>8325</v>
      </c>
      <c r="T2165" t="s">
        <v>8326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102.63636363636364</v>
      </c>
      <c r="P2166" s="10">
        <f t="shared" si="134"/>
        <v>42515.509421296294</v>
      </c>
      <c r="Q2166" s="10">
        <f t="shared" si="135"/>
        <v>42545.957638888889</v>
      </c>
      <c r="R2166">
        <f t="shared" si="133"/>
        <v>68.01204819277109</v>
      </c>
      <c r="S2166" t="s">
        <v>8325</v>
      </c>
      <c r="T2166" t="s">
        <v>8326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138.64000000000001</v>
      </c>
      <c r="P2167" s="10">
        <f t="shared" si="134"/>
        <v>42438.458738425928</v>
      </c>
      <c r="Q2167" s="10">
        <f t="shared" si="135"/>
        <v>42468.417071759257</v>
      </c>
      <c r="R2167">
        <f t="shared" si="133"/>
        <v>29.623931623931625</v>
      </c>
      <c r="S2167" t="s">
        <v>8325</v>
      </c>
      <c r="T2167" t="s">
        <v>8326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146.6</v>
      </c>
      <c r="P2168" s="10">
        <f t="shared" si="134"/>
        <v>41933.629837962959</v>
      </c>
      <c r="Q2168" s="10">
        <f t="shared" si="135"/>
        <v>41978.671504629623</v>
      </c>
      <c r="R2168">
        <f t="shared" si="133"/>
        <v>91.625</v>
      </c>
      <c r="S2168" t="s">
        <v>8325</v>
      </c>
      <c r="T2168" t="s">
        <v>8326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120</v>
      </c>
      <c r="P2169" s="10">
        <f t="shared" si="134"/>
        <v>41152.858067129629</v>
      </c>
      <c r="Q2169" s="10">
        <f t="shared" si="135"/>
        <v>41166.858067129629</v>
      </c>
      <c r="R2169">
        <f t="shared" si="133"/>
        <v>22.5</v>
      </c>
      <c r="S2169" t="s">
        <v>8325</v>
      </c>
      <c r="T2169" t="s">
        <v>8326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121.5816111111111</v>
      </c>
      <c r="P2170" s="10">
        <f t="shared" si="134"/>
        <v>42745.391909722217</v>
      </c>
      <c r="Q2170" s="10">
        <f t="shared" si="135"/>
        <v>42775.999999999993</v>
      </c>
      <c r="R2170">
        <f t="shared" si="133"/>
        <v>64.366735294117646</v>
      </c>
      <c r="S2170" t="s">
        <v>8325</v>
      </c>
      <c r="T2170" t="s">
        <v>8326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100</v>
      </c>
      <c r="P2171" s="10">
        <f t="shared" si="134"/>
        <v>42793.492488425924</v>
      </c>
      <c r="Q2171" s="10">
        <f t="shared" si="135"/>
        <v>42796.492488425924</v>
      </c>
      <c r="R2171">
        <f t="shared" si="133"/>
        <v>21.857142857142858</v>
      </c>
      <c r="S2171" t="s">
        <v>8325</v>
      </c>
      <c r="T2171" t="s">
        <v>8326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180.85714285714286</v>
      </c>
      <c r="P2172" s="10">
        <f t="shared" si="134"/>
        <v>42198.541921296295</v>
      </c>
      <c r="Q2172" s="10">
        <f t="shared" si="135"/>
        <v>42238.541921296295</v>
      </c>
      <c r="R2172">
        <f t="shared" si="133"/>
        <v>33.315789473684212</v>
      </c>
      <c r="S2172" t="s">
        <v>8325</v>
      </c>
      <c r="T2172" t="s">
        <v>8326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106.075</v>
      </c>
      <c r="P2173" s="10">
        <f t="shared" si="134"/>
        <v>42141.748784722215</v>
      </c>
      <c r="Q2173" s="10">
        <f t="shared" si="135"/>
        <v>42176.999999999993</v>
      </c>
      <c r="R2173">
        <f t="shared" si="133"/>
        <v>90.276595744680847</v>
      </c>
      <c r="S2173" t="s">
        <v>8325</v>
      </c>
      <c r="T2173" t="s">
        <v>8326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100</v>
      </c>
      <c r="P2174" s="10">
        <f t="shared" si="134"/>
        <v>42082.371759259251</v>
      </c>
      <c r="Q2174" s="10">
        <f t="shared" si="135"/>
        <v>42112.371759259251</v>
      </c>
      <c r="R2174">
        <f t="shared" si="133"/>
        <v>76.92307692307692</v>
      </c>
      <c r="S2174" t="s">
        <v>8325</v>
      </c>
      <c r="T2174" t="s">
        <v>8326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126.92857142857143</v>
      </c>
      <c r="P2175" s="10">
        <f t="shared" si="134"/>
        <v>41495.484293981477</v>
      </c>
      <c r="Q2175" s="10">
        <f t="shared" si="135"/>
        <v>41526.957638888889</v>
      </c>
      <c r="R2175">
        <f t="shared" si="133"/>
        <v>59.233333333333334</v>
      </c>
      <c r="S2175" t="s">
        <v>8325</v>
      </c>
      <c r="T2175" t="s">
        <v>8326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102.97499999999999</v>
      </c>
      <c r="P2176" s="10">
        <f t="shared" si="134"/>
        <v>42465.334571759253</v>
      </c>
      <c r="Q2176" s="10">
        <f t="shared" si="135"/>
        <v>42495.334571759253</v>
      </c>
      <c r="R2176">
        <f t="shared" si="133"/>
        <v>65.38095238095238</v>
      </c>
      <c r="S2176" t="s">
        <v>8325</v>
      </c>
      <c r="T2176" t="s">
        <v>8326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250</v>
      </c>
      <c r="P2177" s="10">
        <f t="shared" si="134"/>
        <v>42564.800763888888</v>
      </c>
      <c r="Q2177" s="10">
        <f t="shared" si="135"/>
        <v>42571.800763888888</v>
      </c>
      <c r="R2177">
        <f t="shared" si="133"/>
        <v>67.307692307692307</v>
      </c>
      <c r="S2177" t="s">
        <v>8325</v>
      </c>
      <c r="T2177" t="s">
        <v>8326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ref="O2178:O2241" si="136">(E2178/D2178)*100</f>
        <v>126.02</v>
      </c>
      <c r="P2178" s="10">
        <f t="shared" si="134"/>
        <v>42096.424872685187</v>
      </c>
      <c r="Q2178" s="10">
        <f t="shared" si="135"/>
        <v>42126.424872685187</v>
      </c>
      <c r="R2178">
        <f t="shared" ref="R2178:R2241" si="137">E2178/L2178</f>
        <v>88.74647887323944</v>
      </c>
      <c r="S2178" t="s">
        <v>8325</v>
      </c>
      <c r="T2178" t="s">
        <v>8326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si="136"/>
        <v>100.12</v>
      </c>
      <c r="P2179" s="10">
        <f t="shared" ref="P2179:P2242" si="138">(((J2179/60)/60)/24)+DATE(1970,1,1)+(-5/24)</f>
        <v>42502.042442129627</v>
      </c>
      <c r="Q2179" s="10">
        <f t="shared" ref="Q2179:Q2242" si="139">(((I2179/60)/60)/24)+DATE(1970,1,1)+(-5/24)</f>
        <v>42527.042442129627</v>
      </c>
      <c r="R2179">
        <f t="shared" si="137"/>
        <v>65.868421052631575</v>
      </c>
      <c r="S2179" t="s">
        <v>8325</v>
      </c>
      <c r="T2179" t="s">
        <v>8326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138.64000000000001</v>
      </c>
      <c r="P2180" s="10">
        <f t="shared" si="138"/>
        <v>42723.428206018514</v>
      </c>
      <c r="Q2180" s="10">
        <f t="shared" si="139"/>
        <v>42753.428206018514</v>
      </c>
      <c r="R2180">
        <f t="shared" si="137"/>
        <v>40.349243306169967</v>
      </c>
      <c r="S2180" t="s">
        <v>8325</v>
      </c>
      <c r="T2180" t="s">
        <v>8326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161.4</v>
      </c>
      <c r="P2181" s="10">
        <f t="shared" si="138"/>
        <v>42074.962870370371</v>
      </c>
      <c r="Q2181" s="10">
        <f t="shared" si="139"/>
        <v>42104.962870370371</v>
      </c>
      <c r="R2181">
        <f t="shared" si="137"/>
        <v>76.857142857142861</v>
      </c>
      <c r="S2181" t="s">
        <v>8325</v>
      </c>
      <c r="T2181" t="s">
        <v>8326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107.18419999999999</v>
      </c>
      <c r="P2182" s="10">
        <f t="shared" si="138"/>
        <v>42279.461435185185</v>
      </c>
      <c r="Q2182" s="10">
        <f t="shared" si="139"/>
        <v>42321.503101851849</v>
      </c>
      <c r="R2182">
        <f t="shared" si="137"/>
        <v>68.707820512820518</v>
      </c>
      <c r="S2182" t="s">
        <v>8325</v>
      </c>
      <c r="T2182" t="s">
        <v>8326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153.1</v>
      </c>
      <c r="P2183" s="10">
        <f t="shared" si="138"/>
        <v>42772.796909722216</v>
      </c>
      <c r="Q2183" s="10">
        <f t="shared" si="139"/>
        <v>42786.796909722216</v>
      </c>
      <c r="R2183">
        <f t="shared" si="137"/>
        <v>57.773584905660378</v>
      </c>
      <c r="S2183" t="s">
        <v>8333</v>
      </c>
      <c r="T2183" t="s">
        <v>8351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524.16666666666663</v>
      </c>
      <c r="P2184" s="10">
        <f t="shared" si="138"/>
        <v>41879.692418981482</v>
      </c>
      <c r="Q2184" s="10">
        <f t="shared" si="139"/>
        <v>41914.692418981482</v>
      </c>
      <c r="R2184">
        <f t="shared" si="137"/>
        <v>44.171348314606739</v>
      </c>
      <c r="S2184" t="s">
        <v>8333</v>
      </c>
      <c r="T2184" t="s">
        <v>8351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489.27777777777777</v>
      </c>
      <c r="P2185" s="10">
        <f t="shared" si="138"/>
        <v>42745.157141203708</v>
      </c>
      <c r="Q2185" s="10">
        <f t="shared" si="139"/>
        <v>42774.999999999993</v>
      </c>
      <c r="R2185">
        <f t="shared" si="137"/>
        <v>31.566308243727597</v>
      </c>
      <c r="S2185" t="s">
        <v>8333</v>
      </c>
      <c r="T2185" t="s">
        <v>8351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284.74</v>
      </c>
      <c r="P2186" s="10">
        <f t="shared" si="138"/>
        <v>42380.481956018521</v>
      </c>
      <c r="Q2186" s="10">
        <f t="shared" si="139"/>
        <v>42394.458333333336</v>
      </c>
      <c r="R2186">
        <f t="shared" si="137"/>
        <v>107.04511278195488</v>
      </c>
      <c r="S2186" t="s">
        <v>8333</v>
      </c>
      <c r="T2186" t="s">
        <v>8351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1856.97</v>
      </c>
      <c r="P2187" s="10">
        <f t="shared" si="138"/>
        <v>41319.141655092593</v>
      </c>
      <c r="Q2187" s="10">
        <f t="shared" si="139"/>
        <v>41359.141655092593</v>
      </c>
      <c r="R2187">
        <f t="shared" si="137"/>
        <v>149.03451043338683</v>
      </c>
      <c r="S2187" t="s">
        <v>8333</v>
      </c>
      <c r="T2187" t="s">
        <v>8351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109.67499999999998</v>
      </c>
      <c r="P2188" s="10">
        <f t="shared" si="138"/>
        <v>42583.406747685185</v>
      </c>
      <c r="Q2188" s="10">
        <f t="shared" si="139"/>
        <v>42619.874999999993</v>
      </c>
      <c r="R2188">
        <f t="shared" si="137"/>
        <v>55.956632653061227</v>
      </c>
      <c r="S2188" t="s">
        <v>8333</v>
      </c>
      <c r="T2188" t="s">
        <v>8351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1014.6425</v>
      </c>
      <c r="P2189" s="10">
        <f t="shared" si="138"/>
        <v>42068.000763888886</v>
      </c>
      <c r="Q2189" s="10">
        <f t="shared" si="139"/>
        <v>42096.957638888889</v>
      </c>
      <c r="R2189">
        <f t="shared" si="137"/>
        <v>56.970381807973048</v>
      </c>
      <c r="S2189" t="s">
        <v>8333</v>
      </c>
      <c r="T2189" t="s">
        <v>8351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412.17692027666544</v>
      </c>
      <c r="P2190" s="10">
        <f t="shared" si="138"/>
        <v>42633.377789351849</v>
      </c>
      <c r="Q2190" s="10">
        <f t="shared" si="139"/>
        <v>42668.499999999993</v>
      </c>
      <c r="R2190">
        <f t="shared" si="137"/>
        <v>44.056420233463037</v>
      </c>
      <c r="S2190" t="s">
        <v>8333</v>
      </c>
      <c r="T2190" t="s">
        <v>8351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503.25</v>
      </c>
      <c r="P2191" s="10">
        <f t="shared" si="138"/>
        <v>42467.579861111109</v>
      </c>
      <c r="Q2191" s="10">
        <f t="shared" si="139"/>
        <v>42481.708333333336</v>
      </c>
      <c r="R2191">
        <f t="shared" si="137"/>
        <v>68.625</v>
      </c>
      <c r="S2191" t="s">
        <v>8333</v>
      </c>
      <c r="T2191" t="s">
        <v>8351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184.61052631578946</v>
      </c>
      <c r="P2192" s="10">
        <f t="shared" si="138"/>
        <v>42417.416712962957</v>
      </c>
      <c r="Q2192" s="10">
        <f t="shared" si="139"/>
        <v>42452.082638888889</v>
      </c>
      <c r="R2192">
        <f t="shared" si="137"/>
        <v>65.318435754189949</v>
      </c>
      <c r="S2192" t="s">
        <v>8333</v>
      </c>
      <c r="T2192" t="s">
        <v>8351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119.73333333333333</v>
      </c>
      <c r="P2193" s="10">
        <f t="shared" si="138"/>
        <v>42768.6253125</v>
      </c>
      <c r="Q2193" s="10">
        <f t="shared" si="139"/>
        <v>42780.6253125</v>
      </c>
      <c r="R2193">
        <f t="shared" si="137"/>
        <v>35.92</v>
      </c>
      <c r="S2193" t="s">
        <v>8333</v>
      </c>
      <c r="T2193" t="s">
        <v>8351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1081.2401666666667</v>
      </c>
      <c r="P2194" s="10">
        <f t="shared" si="138"/>
        <v>42691.642870370364</v>
      </c>
      <c r="Q2194" s="10">
        <f t="shared" si="139"/>
        <v>42719.749999999993</v>
      </c>
      <c r="R2194">
        <f t="shared" si="137"/>
        <v>40.070667078443485</v>
      </c>
      <c r="S2194" t="s">
        <v>8333</v>
      </c>
      <c r="T2194" t="s">
        <v>8351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452.37333333333333</v>
      </c>
      <c r="P2195" s="10">
        <f t="shared" si="138"/>
        <v>42664.197592592587</v>
      </c>
      <c r="Q2195" s="10">
        <f t="shared" si="139"/>
        <v>42694.999305555553</v>
      </c>
      <c r="R2195">
        <f t="shared" si="137"/>
        <v>75.647714604236342</v>
      </c>
      <c r="S2195" t="s">
        <v>8333</v>
      </c>
      <c r="T2195" t="s">
        <v>8351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537.37</v>
      </c>
      <c r="P2196" s="10">
        <f t="shared" si="138"/>
        <v>42425.54965277778</v>
      </c>
      <c r="Q2196" s="10">
        <f t="shared" si="139"/>
        <v>42455.507986111108</v>
      </c>
      <c r="R2196">
        <f t="shared" si="137"/>
        <v>61.203872437357631</v>
      </c>
      <c r="S2196" t="s">
        <v>8333</v>
      </c>
      <c r="T2196" t="s">
        <v>8351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120.32608695652173</v>
      </c>
      <c r="P2197" s="10">
        <f t="shared" si="138"/>
        <v>42197.563657407409</v>
      </c>
      <c r="Q2197" s="10">
        <f t="shared" si="139"/>
        <v>42227.563657407409</v>
      </c>
      <c r="R2197">
        <f t="shared" si="137"/>
        <v>48.130434782608695</v>
      </c>
      <c r="S2197" t="s">
        <v>8333</v>
      </c>
      <c r="T2197" t="s">
        <v>8351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113.83571428571429</v>
      </c>
      <c r="P2198" s="10">
        <f t="shared" si="138"/>
        <v>42675.278958333329</v>
      </c>
      <c r="Q2198" s="10">
        <f t="shared" si="139"/>
        <v>42706.083333333336</v>
      </c>
      <c r="R2198">
        <f t="shared" si="137"/>
        <v>68.106837606837601</v>
      </c>
      <c r="S2198" t="s">
        <v>8333</v>
      </c>
      <c r="T2198" t="s">
        <v>8351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951.03109999999992</v>
      </c>
      <c r="P2199" s="10">
        <f t="shared" si="138"/>
        <v>42033.37568287037</v>
      </c>
      <c r="Q2199" s="10">
        <f t="shared" si="139"/>
        <v>42063.37568287037</v>
      </c>
      <c r="R2199">
        <f t="shared" si="137"/>
        <v>65.891300230946882</v>
      </c>
      <c r="S2199" t="s">
        <v>8333</v>
      </c>
      <c r="T2199" t="s">
        <v>8351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132.89249999999998</v>
      </c>
      <c r="P2200" s="10">
        <f t="shared" si="138"/>
        <v>42292.305555555555</v>
      </c>
      <c r="Q2200" s="10">
        <f t="shared" si="139"/>
        <v>42322.347222222219</v>
      </c>
      <c r="R2200">
        <f t="shared" si="137"/>
        <v>81.654377880184327</v>
      </c>
      <c r="S2200" t="s">
        <v>8333</v>
      </c>
      <c r="T2200" t="s">
        <v>8351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146.97777777777779</v>
      </c>
      <c r="P2201" s="10">
        <f t="shared" si="138"/>
        <v>42262.208310185182</v>
      </c>
      <c r="Q2201" s="10">
        <f t="shared" si="139"/>
        <v>42292.208310185182</v>
      </c>
      <c r="R2201">
        <f t="shared" si="137"/>
        <v>52.701195219123505</v>
      </c>
      <c r="S2201" t="s">
        <v>8333</v>
      </c>
      <c r="T2201" t="s">
        <v>8351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542.15</v>
      </c>
      <c r="P2202" s="10">
        <f t="shared" si="138"/>
        <v>42163.417453703696</v>
      </c>
      <c r="Q2202" s="10">
        <f t="shared" si="139"/>
        <v>42190.916666666664</v>
      </c>
      <c r="R2202">
        <f t="shared" si="137"/>
        <v>41.228136882129277</v>
      </c>
      <c r="S2202" t="s">
        <v>8333</v>
      </c>
      <c r="T2202" t="s">
        <v>8351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382.71818181818185</v>
      </c>
      <c r="P2203" s="10">
        <f t="shared" si="138"/>
        <v>41276.638483796298</v>
      </c>
      <c r="Q2203" s="10">
        <f t="shared" si="139"/>
        <v>41290.638483796298</v>
      </c>
      <c r="R2203">
        <f t="shared" si="137"/>
        <v>15.035357142857142</v>
      </c>
      <c r="S2203" t="s">
        <v>8325</v>
      </c>
      <c r="T2203" t="s">
        <v>8330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704.18124999999998</v>
      </c>
      <c r="P2204" s="10">
        <f t="shared" si="138"/>
        <v>41184.640833333331</v>
      </c>
      <c r="Q2204" s="10">
        <f t="shared" si="139"/>
        <v>41214.640833333331</v>
      </c>
      <c r="R2204">
        <f t="shared" si="137"/>
        <v>39.066920943134534</v>
      </c>
      <c r="S2204" t="s">
        <v>8325</v>
      </c>
      <c r="T2204" t="s">
        <v>8330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109.55</v>
      </c>
      <c r="P2205" s="10">
        <f t="shared" si="138"/>
        <v>42241.651412037034</v>
      </c>
      <c r="Q2205" s="10">
        <f t="shared" si="139"/>
        <v>42271.651412037034</v>
      </c>
      <c r="R2205">
        <f t="shared" si="137"/>
        <v>43.82</v>
      </c>
      <c r="S2205" t="s">
        <v>8325</v>
      </c>
      <c r="T2205" t="s">
        <v>8330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132.86666666666667</v>
      </c>
      <c r="P2206" s="10">
        <f t="shared" si="138"/>
        <v>41312.103229166663</v>
      </c>
      <c r="Q2206" s="10">
        <f t="shared" si="139"/>
        <v>41342.103229166663</v>
      </c>
      <c r="R2206">
        <f t="shared" si="137"/>
        <v>27.301369863013697</v>
      </c>
      <c r="S2206" t="s">
        <v>8325</v>
      </c>
      <c r="T2206" t="s">
        <v>8330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152</v>
      </c>
      <c r="P2207" s="10">
        <f t="shared" si="138"/>
        <v>41031.613298611104</v>
      </c>
      <c r="Q2207" s="10">
        <f t="shared" si="139"/>
        <v>41061.613298611104</v>
      </c>
      <c r="R2207">
        <f t="shared" si="137"/>
        <v>42.222222222222221</v>
      </c>
      <c r="S2207" t="s">
        <v>8325</v>
      </c>
      <c r="T2207" t="s">
        <v>8330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102.72727272727273</v>
      </c>
      <c r="P2208" s="10">
        <f t="shared" si="138"/>
        <v>40997.048888888887</v>
      </c>
      <c r="Q2208" s="10">
        <f t="shared" si="139"/>
        <v>41015.048888888887</v>
      </c>
      <c r="R2208">
        <f t="shared" si="137"/>
        <v>33.235294117647058</v>
      </c>
      <c r="S2208" t="s">
        <v>8325</v>
      </c>
      <c r="T2208" t="s">
        <v>8330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100</v>
      </c>
      <c r="P2209" s="10">
        <f t="shared" si="138"/>
        <v>41563.985798611109</v>
      </c>
      <c r="Q2209" s="10">
        <f t="shared" si="139"/>
        <v>41594.027465277773</v>
      </c>
      <c r="R2209">
        <f t="shared" si="137"/>
        <v>285.71428571428572</v>
      </c>
      <c r="S2209" t="s">
        <v>8325</v>
      </c>
      <c r="T2209" t="s">
        <v>8330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101.6</v>
      </c>
      <c r="P2210" s="10">
        <f t="shared" si="138"/>
        <v>40946.673912037033</v>
      </c>
      <c r="Q2210" s="10">
        <f t="shared" si="139"/>
        <v>41005.958333333328</v>
      </c>
      <c r="R2210">
        <f t="shared" si="137"/>
        <v>42.333333333333336</v>
      </c>
      <c r="S2210" t="s">
        <v>8325</v>
      </c>
      <c r="T2210" t="s">
        <v>8330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150.80000000000001</v>
      </c>
      <c r="P2211" s="10">
        <f t="shared" si="138"/>
        <v>41732.27134259259</v>
      </c>
      <c r="Q2211" s="10">
        <f t="shared" si="139"/>
        <v>41743.75</v>
      </c>
      <c r="R2211">
        <f t="shared" si="137"/>
        <v>50.266666666666666</v>
      </c>
      <c r="S2211" t="s">
        <v>8325</v>
      </c>
      <c r="T2211" t="s">
        <v>8330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111.425</v>
      </c>
      <c r="P2212" s="10">
        <f t="shared" si="138"/>
        <v>40955.857754629629</v>
      </c>
      <c r="Q2212" s="10">
        <f t="shared" si="139"/>
        <v>41013.524999999994</v>
      </c>
      <c r="R2212">
        <f t="shared" si="137"/>
        <v>61.902777777777779</v>
      </c>
      <c r="S2212" t="s">
        <v>8325</v>
      </c>
      <c r="T2212" t="s">
        <v>8330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195.6</v>
      </c>
      <c r="P2213" s="10">
        <f t="shared" si="138"/>
        <v>41716.576678240737</v>
      </c>
      <c r="Q2213" s="10">
        <f t="shared" si="139"/>
        <v>41739.082638888889</v>
      </c>
      <c r="R2213">
        <f t="shared" si="137"/>
        <v>40.75</v>
      </c>
      <c r="S2213" t="s">
        <v>8325</v>
      </c>
      <c r="T2213" t="s">
        <v>8330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114.38333333333333</v>
      </c>
      <c r="P2214" s="10">
        <f t="shared" si="138"/>
        <v>41548.539085648146</v>
      </c>
      <c r="Q2214" s="10">
        <f t="shared" si="139"/>
        <v>41581.833333333328</v>
      </c>
      <c r="R2214">
        <f t="shared" si="137"/>
        <v>55.796747967479675</v>
      </c>
      <c r="S2214" t="s">
        <v>8325</v>
      </c>
      <c r="T2214" t="s">
        <v>8330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200</v>
      </c>
      <c r="P2215" s="10">
        <f t="shared" si="138"/>
        <v>42109.617812499993</v>
      </c>
      <c r="Q2215" s="10">
        <f t="shared" si="139"/>
        <v>42139.617812499993</v>
      </c>
      <c r="R2215">
        <f t="shared" si="137"/>
        <v>10</v>
      </c>
      <c r="S2215" t="s">
        <v>8325</v>
      </c>
      <c r="T2215" t="s">
        <v>8330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292.50166666666667</v>
      </c>
      <c r="P2216" s="10">
        <f t="shared" si="138"/>
        <v>41646.58388888889</v>
      </c>
      <c r="Q2216" s="10">
        <f t="shared" si="139"/>
        <v>41676.58388888889</v>
      </c>
      <c r="R2216">
        <f t="shared" si="137"/>
        <v>73.125416666666666</v>
      </c>
      <c r="S2216" t="s">
        <v>8325</v>
      </c>
      <c r="T2216" t="s">
        <v>8330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156.36363636363637</v>
      </c>
      <c r="P2217" s="10">
        <f t="shared" si="138"/>
        <v>40958.508935185186</v>
      </c>
      <c r="Q2217" s="10">
        <f t="shared" si="139"/>
        <v>40981.082638888889</v>
      </c>
      <c r="R2217">
        <f t="shared" si="137"/>
        <v>26.060606060606062</v>
      </c>
      <c r="S2217" t="s">
        <v>8325</v>
      </c>
      <c r="T2217" t="s">
        <v>8330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105.66666666666666</v>
      </c>
      <c r="P2218" s="10">
        <f t="shared" si="138"/>
        <v>42194.543344907412</v>
      </c>
      <c r="Q2218" s="10">
        <f t="shared" si="139"/>
        <v>42208.543344907412</v>
      </c>
      <c r="R2218">
        <f t="shared" si="137"/>
        <v>22.642857142857142</v>
      </c>
      <c r="S2218" t="s">
        <v>8325</v>
      </c>
      <c r="T2218" t="s">
        <v>8330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101.19047619047619</v>
      </c>
      <c r="P2219" s="10">
        <f t="shared" si="138"/>
        <v>42299.568437499998</v>
      </c>
      <c r="Q2219" s="10">
        <f t="shared" si="139"/>
        <v>42310.124999999993</v>
      </c>
      <c r="R2219">
        <f t="shared" si="137"/>
        <v>47.222222222222221</v>
      </c>
      <c r="S2219" t="s">
        <v>8325</v>
      </c>
      <c r="T2219" t="s">
        <v>8330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122.833</v>
      </c>
      <c r="P2220" s="10">
        <f t="shared" si="138"/>
        <v>41127.603969907403</v>
      </c>
      <c r="Q2220" s="10">
        <f t="shared" si="139"/>
        <v>41149.791666666664</v>
      </c>
      <c r="R2220">
        <f t="shared" si="137"/>
        <v>32.324473684210524</v>
      </c>
      <c r="S2220" t="s">
        <v>8325</v>
      </c>
      <c r="T2220" t="s">
        <v>8330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101.49999999999999</v>
      </c>
      <c r="P2221" s="10">
        <f t="shared" si="138"/>
        <v>42205.510555555556</v>
      </c>
      <c r="Q2221" s="10">
        <f t="shared" si="139"/>
        <v>42235.510555555556</v>
      </c>
      <c r="R2221">
        <f t="shared" si="137"/>
        <v>53.421052631578945</v>
      </c>
      <c r="S2221" t="s">
        <v>8325</v>
      </c>
      <c r="T2221" t="s">
        <v>8330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101.14285714285714</v>
      </c>
      <c r="P2222" s="10">
        <f t="shared" si="138"/>
        <v>41451.852268518516</v>
      </c>
      <c r="Q2222" s="10">
        <f t="shared" si="139"/>
        <v>41481.852268518516</v>
      </c>
      <c r="R2222">
        <f t="shared" si="137"/>
        <v>51.304347826086953</v>
      </c>
      <c r="S2222" t="s">
        <v>8325</v>
      </c>
      <c r="T2222" t="s">
        <v>8330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108.11999999999999</v>
      </c>
      <c r="P2223" s="10">
        <f t="shared" si="138"/>
        <v>42452.458437499998</v>
      </c>
      <c r="Q2223" s="10">
        <f t="shared" si="139"/>
        <v>42482.791666666664</v>
      </c>
      <c r="R2223">
        <f t="shared" si="137"/>
        <v>37.197247706422019</v>
      </c>
      <c r="S2223" t="s">
        <v>8333</v>
      </c>
      <c r="T2223" t="s">
        <v>8351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162.6</v>
      </c>
      <c r="P2224" s="10">
        <f t="shared" si="138"/>
        <v>40906.579247685186</v>
      </c>
      <c r="Q2224" s="10">
        <f t="shared" si="139"/>
        <v>40936.579247685186</v>
      </c>
      <c r="R2224">
        <f t="shared" si="137"/>
        <v>27.1</v>
      </c>
      <c r="S2224" t="s">
        <v>8333</v>
      </c>
      <c r="T2224" t="s">
        <v>8351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105.80000000000001</v>
      </c>
      <c r="P2225" s="10">
        <f t="shared" si="138"/>
        <v>42152.432500000003</v>
      </c>
      <c r="Q2225" s="10">
        <f t="shared" si="139"/>
        <v>42182.432500000003</v>
      </c>
      <c r="R2225">
        <f t="shared" si="137"/>
        <v>206.31</v>
      </c>
      <c r="S2225" t="s">
        <v>8333</v>
      </c>
      <c r="T2225" t="s">
        <v>8351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243.15000000000003</v>
      </c>
      <c r="P2226" s="10">
        <f t="shared" si="138"/>
        <v>42644.459201388883</v>
      </c>
      <c r="Q2226" s="10">
        <f t="shared" si="139"/>
        <v>42672.583333333336</v>
      </c>
      <c r="R2226">
        <f t="shared" si="137"/>
        <v>82.145270270270274</v>
      </c>
      <c r="S2226" t="s">
        <v>8333</v>
      </c>
      <c r="T2226" t="s">
        <v>8351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944.83338095238094</v>
      </c>
      <c r="P2227" s="10">
        <f t="shared" si="138"/>
        <v>41873.583506944444</v>
      </c>
      <c r="Q2227" s="10">
        <f t="shared" si="139"/>
        <v>41903.583506944444</v>
      </c>
      <c r="R2227">
        <f t="shared" si="137"/>
        <v>164.79651993355483</v>
      </c>
      <c r="S2227" t="s">
        <v>8333</v>
      </c>
      <c r="T2227" t="s">
        <v>8351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108.46283333333334</v>
      </c>
      <c r="P2228" s="10">
        <f t="shared" si="138"/>
        <v>42381.590532407405</v>
      </c>
      <c r="Q2228" s="10">
        <f t="shared" si="139"/>
        <v>42411.999305555553</v>
      </c>
      <c r="R2228">
        <f t="shared" si="137"/>
        <v>60.820280373831778</v>
      </c>
      <c r="S2228" t="s">
        <v>8333</v>
      </c>
      <c r="T2228" t="s">
        <v>8351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157.37692307692308</v>
      </c>
      <c r="P2229" s="10">
        <f t="shared" si="138"/>
        <v>41561.599016203698</v>
      </c>
      <c r="Q2229" s="10">
        <f t="shared" si="139"/>
        <v>41591.640682870369</v>
      </c>
      <c r="R2229">
        <f t="shared" si="137"/>
        <v>67.970099667774093</v>
      </c>
      <c r="S2229" t="s">
        <v>8333</v>
      </c>
      <c r="T2229" t="s">
        <v>8351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1174.49</v>
      </c>
      <c r="P2230" s="10">
        <f t="shared" si="138"/>
        <v>42202.069861111107</v>
      </c>
      <c r="Q2230" s="10">
        <f t="shared" si="139"/>
        <v>42232.069861111107</v>
      </c>
      <c r="R2230">
        <f t="shared" si="137"/>
        <v>81.561805555555551</v>
      </c>
      <c r="S2230" t="s">
        <v>8333</v>
      </c>
      <c r="T2230" t="s">
        <v>8351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171.04755366949576</v>
      </c>
      <c r="P2231" s="10">
        <f t="shared" si="138"/>
        <v>41484.455914351849</v>
      </c>
      <c r="Q2231" s="10">
        <f t="shared" si="139"/>
        <v>41519.958333333328</v>
      </c>
      <c r="R2231">
        <f t="shared" si="137"/>
        <v>25.42547309833024</v>
      </c>
      <c r="S2231" t="s">
        <v>8333</v>
      </c>
      <c r="T2231" t="s">
        <v>8351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125.95294117647057</v>
      </c>
      <c r="P2232" s="10">
        <f t="shared" si="138"/>
        <v>41724.672766203701</v>
      </c>
      <c r="Q2232" s="10">
        <f t="shared" si="139"/>
        <v>41754.672766203701</v>
      </c>
      <c r="R2232">
        <f t="shared" si="137"/>
        <v>21.497991967871485</v>
      </c>
      <c r="S2232" t="s">
        <v>8333</v>
      </c>
      <c r="T2232" t="s">
        <v>8351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1212.1296000000002</v>
      </c>
      <c r="P2233" s="10">
        <f t="shared" si="138"/>
        <v>41423.702557870369</v>
      </c>
      <c r="Q2233" s="10">
        <f t="shared" si="139"/>
        <v>41450</v>
      </c>
      <c r="R2233">
        <f t="shared" si="137"/>
        <v>27.226630727762803</v>
      </c>
      <c r="S2233" t="s">
        <v>8333</v>
      </c>
      <c r="T2233" t="s">
        <v>8351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495.8</v>
      </c>
      <c r="P2234" s="10">
        <f t="shared" si="138"/>
        <v>41806.585740740738</v>
      </c>
      <c r="Q2234" s="10">
        <f t="shared" si="139"/>
        <v>41838.916666666664</v>
      </c>
      <c r="R2234">
        <f t="shared" si="137"/>
        <v>25.091093117408906</v>
      </c>
      <c r="S2234" t="s">
        <v>8333</v>
      </c>
      <c r="T2234" t="s">
        <v>8351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332.03999999999996</v>
      </c>
      <c r="P2235" s="10">
        <f t="shared" si="138"/>
        <v>42331.170590277768</v>
      </c>
      <c r="Q2235" s="10">
        <f t="shared" si="139"/>
        <v>42351.791666666664</v>
      </c>
      <c r="R2235">
        <f t="shared" si="137"/>
        <v>21.230179028132991</v>
      </c>
      <c r="S2235" t="s">
        <v>8333</v>
      </c>
      <c r="T2235" t="s">
        <v>8351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1165</v>
      </c>
      <c r="P2236" s="10">
        <f t="shared" si="138"/>
        <v>42710.616284722222</v>
      </c>
      <c r="Q2236" s="10">
        <f t="shared" si="139"/>
        <v>42740.616284722222</v>
      </c>
      <c r="R2236">
        <f t="shared" si="137"/>
        <v>41.607142857142854</v>
      </c>
      <c r="S2236" t="s">
        <v>8333</v>
      </c>
      <c r="T2236" t="s">
        <v>8351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153.3153846153846</v>
      </c>
      <c r="P2237" s="10">
        <f t="shared" si="138"/>
        <v>42061.813784722217</v>
      </c>
      <c r="Q2237" s="10">
        <f t="shared" si="139"/>
        <v>42091.77211805556</v>
      </c>
      <c r="R2237">
        <f t="shared" si="137"/>
        <v>135.58503401360545</v>
      </c>
      <c r="S2237" t="s">
        <v>8333</v>
      </c>
      <c r="T2237" t="s">
        <v>8351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537.10714285714289</v>
      </c>
      <c r="P2238" s="10">
        <f t="shared" si="138"/>
        <v>42371.408831018511</v>
      </c>
      <c r="Q2238" s="10">
        <f t="shared" si="139"/>
        <v>42401.408831018511</v>
      </c>
      <c r="R2238">
        <f t="shared" si="137"/>
        <v>22.116176470588236</v>
      </c>
      <c r="S2238" t="s">
        <v>8333</v>
      </c>
      <c r="T2238" t="s">
        <v>8351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352.92777777777775</v>
      </c>
      <c r="P2239" s="10">
        <f t="shared" si="138"/>
        <v>41914.794942129629</v>
      </c>
      <c r="Q2239" s="10">
        <f t="shared" si="139"/>
        <v>41955.124305555553</v>
      </c>
      <c r="R2239">
        <f t="shared" si="137"/>
        <v>64.625635808748726</v>
      </c>
      <c r="S2239" t="s">
        <v>8333</v>
      </c>
      <c r="T2239" t="s">
        <v>8351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137.4</v>
      </c>
      <c r="P2240" s="10">
        <f t="shared" si="138"/>
        <v>42774.41337962963</v>
      </c>
      <c r="Q2240" s="10">
        <f t="shared" si="139"/>
        <v>42804.41337962963</v>
      </c>
      <c r="R2240">
        <f t="shared" si="137"/>
        <v>69.569620253164558</v>
      </c>
      <c r="S2240" t="s">
        <v>8333</v>
      </c>
      <c r="T2240" t="s">
        <v>8351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128.02668</v>
      </c>
      <c r="P2241" s="10">
        <f t="shared" si="138"/>
        <v>41572.750162037039</v>
      </c>
      <c r="Q2241" s="10">
        <f t="shared" si="139"/>
        <v>41608.959722222222</v>
      </c>
      <c r="R2241">
        <f t="shared" si="137"/>
        <v>75.133028169014082</v>
      </c>
      <c r="S2241" t="s">
        <v>8333</v>
      </c>
      <c r="T2241" t="s">
        <v>8351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ref="O2242:O2305" si="140">(E2242/D2242)*100</f>
        <v>270.68</v>
      </c>
      <c r="P2242" s="10">
        <f t="shared" si="138"/>
        <v>42452.617407407401</v>
      </c>
      <c r="Q2242" s="10">
        <f t="shared" si="139"/>
        <v>42482.617407407401</v>
      </c>
      <c r="R2242">
        <f t="shared" ref="R2242:R2305" si="141">E2242/L2242</f>
        <v>140.97916666666666</v>
      </c>
      <c r="S2242" t="s">
        <v>8333</v>
      </c>
      <c r="T2242" t="s">
        <v>8351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si="140"/>
        <v>806.4</v>
      </c>
      <c r="P2243" s="10">
        <f t="shared" ref="P2243:P2306" si="142">(((J2243/60)/60)/24)+DATE(1970,1,1)+(-5/24)</f>
        <v>42766.619212962956</v>
      </c>
      <c r="Q2243" s="10">
        <f t="shared" ref="Q2243:Q2306" si="143">(((I2243/60)/60)/24)+DATE(1970,1,1)+(-5/24)</f>
        <v>42796.619212962956</v>
      </c>
      <c r="R2243">
        <f t="shared" si="141"/>
        <v>49.472392638036808</v>
      </c>
      <c r="S2243" t="s">
        <v>8333</v>
      </c>
      <c r="T2243" t="s">
        <v>8351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1360.0976000000001</v>
      </c>
      <c r="P2244" s="10">
        <f t="shared" si="142"/>
        <v>41569.367280092592</v>
      </c>
      <c r="Q2244" s="10">
        <f t="shared" si="143"/>
        <v>41604.91805555555</v>
      </c>
      <c r="R2244">
        <f t="shared" si="141"/>
        <v>53.865251485148519</v>
      </c>
      <c r="S2244" t="s">
        <v>8333</v>
      </c>
      <c r="T2244" t="s">
        <v>8351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930250</v>
      </c>
      <c r="P2245" s="10">
        <f t="shared" si="142"/>
        <v>42800.542708333327</v>
      </c>
      <c r="Q2245" s="10">
        <f t="shared" si="143"/>
        <v>42806.916666666664</v>
      </c>
      <c r="R2245">
        <f t="shared" si="141"/>
        <v>4.5712530712530715</v>
      </c>
      <c r="S2245" t="s">
        <v>8333</v>
      </c>
      <c r="T2245" t="s">
        <v>8351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377.02</v>
      </c>
      <c r="P2246" s="10">
        <f t="shared" si="142"/>
        <v>42647.610486111109</v>
      </c>
      <c r="Q2246" s="10">
        <f t="shared" si="143"/>
        <v>42659.645833333336</v>
      </c>
      <c r="R2246">
        <f t="shared" si="141"/>
        <v>65.00344827586207</v>
      </c>
      <c r="S2246" t="s">
        <v>8333</v>
      </c>
      <c r="T2246" t="s">
        <v>8351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2647.0250000000001</v>
      </c>
      <c r="P2247" s="10">
        <f t="shared" si="142"/>
        <v>41660.500196759262</v>
      </c>
      <c r="Q2247" s="10">
        <f t="shared" si="143"/>
        <v>41691.541666666664</v>
      </c>
      <c r="R2247">
        <f t="shared" si="141"/>
        <v>53.475252525252522</v>
      </c>
      <c r="S2247" t="s">
        <v>8333</v>
      </c>
      <c r="T2247" t="s">
        <v>8351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100.12</v>
      </c>
      <c r="P2248" s="10">
        <f t="shared" si="142"/>
        <v>42221.583449074074</v>
      </c>
      <c r="Q2248" s="10">
        <f t="shared" si="143"/>
        <v>42251.583449074074</v>
      </c>
      <c r="R2248">
        <f t="shared" si="141"/>
        <v>43.912280701754383</v>
      </c>
      <c r="S2248" t="s">
        <v>8333</v>
      </c>
      <c r="T2248" t="s">
        <v>8351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104.45405405405405</v>
      </c>
      <c r="P2249" s="10">
        <f t="shared" si="142"/>
        <v>42200.457928240743</v>
      </c>
      <c r="Q2249" s="10">
        <f t="shared" si="143"/>
        <v>42214.457928240743</v>
      </c>
      <c r="R2249">
        <f t="shared" si="141"/>
        <v>50.852631578947367</v>
      </c>
      <c r="S2249" t="s">
        <v>8333</v>
      </c>
      <c r="T2249" t="s">
        <v>8351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107.21428571428571</v>
      </c>
      <c r="P2250" s="10">
        <f t="shared" si="142"/>
        <v>42688.667569444442</v>
      </c>
      <c r="Q2250" s="10">
        <f t="shared" si="143"/>
        <v>42718.667569444442</v>
      </c>
      <c r="R2250">
        <f t="shared" si="141"/>
        <v>58.6328125</v>
      </c>
      <c r="S2250" t="s">
        <v>8333</v>
      </c>
      <c r="T2250" t="s">
        <v>8351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168.77142857142857</v>
      </c>
      <c r="P2251" s="10">
        <f t="shared" si="142"/>
        <v>41336.494965277772</v>
      </c>
      <c r="Q2251" s="10">
        <f t="shared" si="143"/>
        <v>41366.453298611108</v>
      </c>
      <c r="R2251">
        <f t="shared" si="141"/>
        <v>32.81666666666667</v>
      </c>
      <c r="S2251" t="s">
        <v>8333</v>
      </c>
      <c r="T2251" t="s">
        <v>8351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975.11200000000008</v>
      </c>
      <c r="P2252" s="10">
        <f t="shared" si="142"/>
        <v>42676.7971412037</v>
      </c>
      <c r="Q2252" s="10">
        <f t="shared" si="143"/>
        <v>42706.838807870365</v>
      </c>
      <c r="R2252">
        <f t="shared" si="141"/>
        <v>426.93169877408059</v>
      </c>
      <c r="S2252" t="s">
        <v>8333</v>
      </c>
      <c r="T2252" t="s">
        <v>8351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134.44929411764704</v>
      </c>
      <c r="P2253" s="10">
        <f t="shared" si="142"/>
        <v>41846.137465277774</v>
      </c>
      <c r="Q2253" s="10">
        <f t="shared" si="143"/>
        <v>41867.137465277774</v>
      </c>
      <c r="R2253">
        <f t="shared" si="141"/>
        <v>23.808729166666669</v>
      </c>
      <c r="S2253" t="s">
        <v>8333</v>
      </c>
      <c r="T2253" t="s">
        <v>8351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272.27777777777777</v>
      </c>
      <c r="P2254" s="10">
        <f t="shared" si="142"/>
        <v>42573.119652777772</v>
      </c>
      <c r="Q2254" s="10">
        <f t="shared" si="143"/>
        <v>42588.119652777772</v>
      </c>
      <c r="R2254">
        <f t="shared" si="141"/>
        <v>98.413654618473899</v>
      </c>
      <c r="S2254" t="s">
        <v>8333</v>
      </c>
      <c r="T2254" t="s">
        <v>8351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112.6875</v>
      </c>
      <c r="P2255" s="10">
        <f t="shared" si="142"/>
        <v>42296.422997685186</v>
      </c>
      <c r="Q2255" s="10">
        <f t="shared" si="143"/>
        <v>42326.46466435185</v>
      </c>
      <c r="R2255">
        <f t="shared" si="141"/>
        <v>107.32142857142857</v>
      </c>
      <c r="S2255" t="s">
        <v>8333</v>
      </c>
      <c r="T2255" t="s">
        <v>8351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459.8</v>
      </c>
      <c r="P2256" s="10">
        <f t="shared" si="142"/>
        <v>42752.439444444441</v>
      </c>
      <c r="Q2256" s="10">
        <f t="shared" si="143"/>
        <v>42759.439444444441</v>
      </c>
      <c r="R2256">
        <f t="shared" si="141"/>
        <v>11.67005076142132</v>
      </c>
      <c r="S2256" t="s">
        <v>8333</v>
      </c>
      <c r="T2256" t="s">
        <v>8351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286.65822784810126</v>
      </c>
      <c r="P2257" s="10">
        <f t="shared" si="142"/>
        <v>42467.743645833332</v>
      </c>
      <c r="Q2257" s="10">
        <f t="shared" si="143"/>
        <v>42497.743645833332</v>
      </c>
      <c r="R2257">
        <f t="shared" si="141"/>
        <v>41.782287822878232</v>
      </c>
      <c r="S2257" t="s">
        <v>8333</v>
      </c>
      <c r="T2257" t="s">
        <v>8351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222.70833333333334</v>
      </c>
      <c r="P2258" s="10">
        <f t="shared" si="142"/>
        <v>42682.243587962956</v>
      </c>
      <c r="Q2258" s="10">
        <f t="shared" si="143"/>
        <v>42696.243587962956</v>
      </c>
      <c r="R2258">
        <f t="shared" si="141"/>
        <v>21.38</v>
      </c>
      <c r="S2258" t="s">
        <v>8333</v>
      </c>
      <c r="T2258" t="s">
        <v>8351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636.14</v>
      </c>
      <c r="P2259" s="10">
        <f t="shared" si="142"/>
        <v>42505.728344907409</v>
      </c>
      <c r="Q2259" s="10">
        <f t="shared" si="143"/>
        <v>42540.749999999993</v>
      </c>
      <c r="R2259">
        <f t="shared" si="141"/>
        <v>94.103550295857985</v>
      </c>
      <c r="S2259" t="s">
        <v>8333</v>
      </c>
      <c r="T2259" t="s">
        <v>8351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146.5</v>
      </c>
      <c r="P2260" s="10">
        <f t="shared" si="142"/>
        <v>42136.542673611104</v>
      </c>
      <c r="Q2260" s="10">
        <f t="shared" si="143"/>
        <v>42166.542673611104</v>
      </c>
      <c r="R2260">
        <f t="shared" si="141"/>
        <v>15.721951219512196</v>
      </c>
      <c r="S2260" t="s">
        <v>8333</v>
      </c>
      <c r="T2260" t="s">
        <v>8351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1867.1</v>
      </c>
      <c r="P2261" s="10">
        <f t="shared" si="142"/>
        <v>42702.59648148148</v>
      </c>
      <c r="Q2261" s="10">
        <f t="shared" si="143"/>
        <v>42712.59648148148</v>
      </c>
      <c r="R2261">
        <f t="shared" si="141"/>
        <v>90.635922330097088</v>
      </c>
      <c r="S2261" t="s">
        <v>8333</v>
      </c>
      <c r="T2261" t="s">
        <v>8351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326.92</v>
      </c>
      <c r="P2262" s="10">
        <f t="shared" si="142"/>
        <v>41694.808449074073</v>
      </c>
      <c r="Q2262" s="10">
        <f t="shared" si="143"/>
        <v>41724.766782407409</v>
      </c>
      <c r="R2262">
        <f t="shared" si="141"/>
        <v>97.297619047619051</v>
      </c>
      <c r="S2262" t="s">
        <v>8333</v>
      </c>
      <c r="T2262" t="s">
        <v>8351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779.5</v>
      </c>
      <c r="P2263" s="10">
        <f t="shared" si="142"/>
        <v>42759.516435185178</v>
      </c>
      <c r="Q2263" s="10">
        <f t="shared" si="143"/>
        <v>42780.516435185178</v>
      </c>
      <c r="R2263">
        <f t="shared" si="141"/>
        <v>37.11904761904762</v>
      </c>
      <c r="S2263" t="s">
        <v>8333</v>
      </c>
      <c r="T2263" t="s">
        <v>8351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154.15151515151516</v>
      </c>
      <c r="P2264" s="10">
        <f t="shared" si="142"/>
        <v>41926.376828703702</v>
      </c>
      <c r="Q2264" s="10">
        <f t="shared" si="143"/>
        <v>41960.791666666664</v>
      </c>
      <c r="R2264">
        <f t="shared" si="141"/>
        <v>28.104972375690608</v>
      </c>
      <c r="S2264" t="s">
        <v>8333</v>
      </c>
      <c r="T2264" t="s">
        <v>8351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115.54666666666667</v>
      </c>
      <c r="P2265" s="10">
        <f t="shared" si="142"/>
        <v>42014.623993055553</v>
      </c>
      <c r="Q2265" s="10">
        <f t="shared" si="143"/>
        <v>42035.623993055553</v>
      </c>
      <c r="R2265">
        <f t="shared" si="141"/>
        <v>144.43333333333334</v>
      </c>
      <c r="S2265" t="s">
        <v>8333</v>
      </c>
      <c r="T2265" t="s">
        <v>8351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180.03333333333333</v>
      </c>
      <c r="P2266" s="10">
        <f t="shared" si="142"/>
        <v>42496.374004629623</v>
      </c>
      <c r="Q2266" s="10">
        <f t="shared" si="143"/>
        <v>42512.916666666664</v>
      </c>
      <c r="R2266">
        <f t="shared" si="141"/>
        <v>24.274157303370785</v>
      </c>
      <c r="S2266" t="s">
        <v>8333</v>
      </c>
      <c r="T2266" t="s">
        <v>8351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298.5</v>
      </c>
      <c r="P2267" s="10">
        <f t="shared" si="142"/>
        <v>42689.644756944443</v>
      </c>
      <c r="Q2267" s="10">
        <f t="shared" si="143"/>
        <v>42696.644756944443</v>
      </c>
      <c r="R2267">
        <f t="shared" si="141"/>
        <v>35.117647058823529</v>
      </c>
      <c r="S2267" t="s">
        <v>8333</v>
      </c>
      <c r="T2267" t="s">
        <v>8351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320.26666666666665</v>
      </c>
      <c r="P2268" s="10">
        <f t="shared" si="142"/>
        <v>42469.666574074072</v>
      </c>
      <c r="Q2268" s="10">
        <f t="shared" si="143"/>
        <v>42486.874999999993</v>
      </c>
      <c r="R2268">
        <f t="shared" si="141"/>
        <v>24.762886597938145</v>
      </c>
      <c r="S2268" t="s">
        <v>8333</v>
      </c>
      <c r="T2268" t="s">
        <v>8351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380.52499999999998</v>
      </c>
      <c r="P2269" s="10">
        <f t="shared" si="142"/>
        <v>41968.621493055551</v>
      </c>
      <c r="Q2269" s="10">
        <f t="shared" si="143"/>
        <v>41993.833333333336</v>
      </c>
      <c r="R2269">
        <f t="shared" si="141"/>
        <v>188.37871287128712</v>
      </c>
      <c r="S2269" t="s">
        <v>8333</v>
      </c>
      <c r="T2269" t="s">
        <v>8351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102.60000000000001</v>
      </c>
      <c r="P2270" s="10">
        <f t="shared" si="142"/>
        <v>42775.874016203699</v>
      </c>
      <c r="Q2270" s="10">
        <f t="shared" si="143"/>
        <v>42805.874016203699</v>
      </c>
      <c r="R2270">
        <f t="shared" si="141"/>
        <v>148.08247422680412</v>
      </c>
      <c r="S2270" t="s">
        <v>8333</v>
      </c>
      <c r="T2270" t="s">
        <v>8351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1801.64</v>
      </c>
      <c r="P2271" s="10">
        <f t="shared" si="142"/>
        <v>42776.496099537035</v>
      </c>
      <c r="Q2271" s="10">
        <f t="shared" si="143"/>
        <v>42800.999999999993</v>
      </c>
      <c r="R2271">
        <f t="shared" si="141"/>
        <v>49.934589800443462</v>
      </c>
      <c r="S2271" t="s">
        <v>8333</v>
      </c>
      <c r="T2271" t="s">
        <v>8351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720.24800000000005</v>
      </c>
      <c r="P2272" s="10">
        <f t="shared" si="142"/>
        <v>42725.661030092589</v>
      </c>
      <c r="Q2272" s="10">
        <f t="shared" si="143"/>
        <v>42745.707638888889</v>
      </c>
      <c r="R2272">
        <f t="shared" si="141"/>
        <v>107.82155688622754</v>
      </c>
      <c r="S2272" t="s">
        <v>8333</v>
      </c>
      <c r="T2272" t="s">
        <v>8351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283.09000000000003</v>
      </c>
      <c r="P2273" s="10">
        <f t="shared" si="142"/>
        <v>42683.791712962957</v>
      </c>
      <c r="Q2273" s="10">
        <f t="shared" si="143"/>
        <v>42713.791712962957</v>
      </c>
      <c r="R2273">
        <f t="shared" si="141"/>
        <v>42.63403614457831</v>
      </c>
      <c r="S2273" t="s">
        <v>8333</v>
      </c>
      <c r="T2273" t="s">
        <v>8351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1356.6000000000001</v>
      </c>
      <c r="P2274" s="10">
        <f t="shared" si="142"/>
        <v>42315.491157407399</v>
      </c>
      <c r="Q2274" s="10">
        <f t="shared" si="143"/>
        <v>42345.491157407399</v>
      </c>
      <c r="R2274">
        <f t="shared" si="141"/>
        <v>14.370762711864407</v>
      </c>
      <c r="S2274" t="s">
        <v>8333</v>
      </c>
      <c r="T2274" t="s">
        <v>8351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220.35999999999999</v>
      </c>
      <c r="P2275" s="10">
        <f t="shared" si="142"/>
        <v>42781.340763888882</v>
      </c>
      <c r="Q2275" s="10">
        <f t="shared" si="143"/>
        <v>42806.299097222225</v>
      </c>
      <c r="R2275">
        <f t="shared" si="141"/>
        <v>37.476190476190474</v>
      </c>
      <c r="S2275" t="s">
        <v>8333</v>
      </c>
      <c r="T2275" t="s">
        <v>8351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119.6</v>
      </c>
      <c r="P2276" s="10">
        <f t="shared" si="142"/>
        <v>41663.292326388888</v>
      </c>
      <c r="Q2276" s="10">
        <f t="shared" si="143"/>
        <v>41693.292326388888</v>
      </c>
      <c r="R2276">
        <f t="shared" si="141"/>
        <v>30.202020202020201</v>
      </c>
      <c r="S2276" t="s">
        <v>8333</v>
      </c>
      <c r="T2276" t="s">
        <v>8351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407.76923076923077</v>
      </c>
      <c r="P2277" s="10">
        <f t="shared" si="142"/>
        <v>41965.408321759263</v>
      </c>
      <c r="Q2277" s="10">
        <f t="shared" si="143"/>
        <v>41995.408321759263</v>
      </c>
      <c r="R2277">
        <f t="shared" si="141"/>
        <v>33.550632911392405</v>
      </c>
      <c r="S2277" t="s">
        <v>8333</v>
      </c>
      <c r="T2277" t="s">
        <v>8351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105.81826105905425</v>
      </c>
      <c r="P2278" s="10">
        <f t="shared" si="142"/>
        <v>41614.443159722221</v>
      </c>
      <c r="Q2278" s="10">
        <f t="shared" si="143"/>
        <v>41644.443159722221</v>
      </c>
      <c r="R2278">
        <f t="shared" si="141"/>
        <v>64.74666666666667</v>
      </c>
      <c r="S2278" t="s">
        <v>8333</v>
      </c>
      <c r="T2278" t="s">
        <v>8351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141.08235294117648</v>
      </c>
      <c r="P2279" s="10">
        <f t="shared" si="142"/>
        <v>40936.470173611109</v>
      </c>
      <c r="Q2279" s="10">
        <f t="shared" si="143"/>
        <v>40966.470173611109</v>
      </c>
      <c r="R2279">
        <f t="shared" si="141"/>
        <v>57.932367149758456</v>
      </c>
      <c r="S2279" t="s">
        <v>8333</v>
      </c>
      <c r="T2279" t="s">
        <v>8351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270.7</v>
      </c>
      <c r="P2280" s="10">
        <f t="shared" si="142"/>
        <v>42338.500775462955</v>
      </c>
      <c r="Q2280" s="10">
        <f t="shared" si="143"/>
        <v>42372.749305555553</v>
      </c>
      <c r="R2280">
        <f t="shared" si="141"/>
        <v>53.078431372549019</v>
      </c>
      <c r="S2280" t="s">
        <v>8333</v>
      </c>
      <c r="T2280" t="s">
        <v>8351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153.80000000000001</v>
      </c>
      <c r="P2281" s="10">
        <f t="shared" si="142"/>
        <v>42020.598368055551</v>
      </c>
      <c r="Q2281" s="10">
        <f t="shared" si="143"/>
        <v>42038.958333333336</v>
      </c>
      <c r="R2281">
        <f t="shared" si="141"/>
        <v>48.0625</v>
      </c>
      <c r="S2281" t="s">
        <v>8333</v>
      </c>
      <c r="T2281" t="s">
        <v>8351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403.57653061224488</v>
      </c>
      <c r="P2282" s="10">
        <f t="shared" si="142"/>
        <v>42234.416562499995</v>
      </c>
      <c r="Q2282" s="10">
        <f t="shared" si="143"/>
        <v>42264.416562499995</v>
      </c>
      <c r="R2282">
        <f t="shared" si="141"/>
        <v>82.396874999999994</v>
      </c>
      <c r="S2282" t="s">
        <v>8333</v>
      </c>
      <c r="T2282" t="s">
        <v>8351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185</v>
      </c>
      <c r="P2283" s="10">
        <f t="shared" si="142"/>
        <v>40687.077511574069</v>
      </c>
      <c r="Q2283" s="10">
        <f t="shared" si="143"/>
        <v>40749.076388888883</v>
      </c>
      <c r="R2283">
        <f t="shared" si="141"/>
        <v>50.454545454545453</v>
      </c>
      <c r="S2283" t="s">
        <v>8325</v>
      </c>
      <c r="T2283" t="s">
        <v>8326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185.33333333333331</v>
      </c>
      <c r="P2284" s="10">
        <f t="shared" si="142"/>
        <v>42322.966273148144</v>
      </c>
      <c r="Q2284" s="10">
        <f t="shared" si="143"/>
        <v>42382.966273148144</v>
      </c>
      <c r="R2284">
        <f t="shared" si="141"/>
        <v>115.83333333333333</v>
      </c>
      <c r="S2284" t="s">
        <v>8325</v>
      </c>
      <c r="T2284" t="s">
        <v>8326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100.85533333333332</v>
      </c>
      <c r="P2285" s="10">
        <f t="shared" si="142"/>
        <v>40977.916712962957</v>
      </c>
      <c r="Q2285" s="10">
        <f t="shared" si="143"/>
        <v>41037.875046296293</v>
      </c>
      <c r="R2285">
        <f t="shared" si="141"/>
        <v>63.03458333333333</v>
      </c>
      <c r="S2285" t="s">
        <v>8325</v>
      </c>
      <c r="T2285" t="s">
        <v>8326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106.22116666666668</v>
      </c>
      <c r="P2286" s="10">
        <f t="shared" si="142"/>
        <v>40585.588483796295</v>
      </c>
      <c r="Q2286" s="10">
        <f t="shared" si="143"/>
        <v>40613.958333333328</v>
      </c>
      <c r="R2286">
        <f t="shared" si="141"/>
        <v>108.02152542372882</v>
      </c>
      <c r="S2286" t="s">
        <v>8325</v>
      </c>
      <c r="T2286" t="s">
        <v>8326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121.36666666666667</v>
      </c>
      <c r="P2287" s="10">
        <f t="shared" si="142"/>
        <v>41058.977349537032</v>
      </c>
      <c r="Q2287" s="10">
        <f t="shared" si="143"/>
        <v>41088.977349537032</v>
      </c>
      <c r="R2287">
        <f t="shared" si="141"/>
        <v>46.088607594936711</v>
      </c>
      <c r="S2287" t="s">
        <v>8325</v>
      </c>
      <c r="T2287" t="s">
        <v>8326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100.06666666666666</v>
      </c>
      <c r="P2288" s="10">
        <f t="shared" si="142"/>
        <v>41494.755254629628</v>
      </c>
      <c r="Q2288" s="10">
        <f t="shared" si="143"/>
        <v>41522.957638888889</v>
      </c>
      <c r="R2288">
        <f t="shared" si="141"/>
        <v>107.21428571428571</v>
      </c>
      <c r="S2288" t="s">
        <v>8325</v>
      </c>
      <c r="T2288" t="s">
        <v>8326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119.97755555555555</v>
      </c>
      <c r="P2289" s="10">
        <f t="shared" si="142"/>
        <v>41792.459027777775</v>
      </c>
      <c r="Q2289" s="10">
        <f t="shared" si="143"/>
        <v>41813.459027777775</v>
      </c>
      <c r="R2289">
        <f t="shared" si="141"/>
        <v>50.9338679245283</v>
      </c>
      <c r="S2289" t="s">
        <v>8325</v>
      </c>
      <c r="T2289" t="s">
        <v>8326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100.1</v>
      </c>
      <c r="P2290" s="10">
        <f t="shared" si="142"/>
        <v>41067.619085648148</v>
      </c>
      <c r="Q2290" s="10">
        <f t="shared" si="143"/>
        <v>41086.541666666664</v>
      </c>
      <c r="R2290">
        <f t="shared" si="141"/>
        <v>40.04</v>
      </c>
      <c r="S2290" t="s">
        <v>8325</v>
      </c>
      <c r="T2290" t="s">
        <v>8326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107.4</v>
      </c>
      <c r="P2291" s="10">
        <f t="shared" si="142"/>
        <v>41571.790046296293</v>
      </c>
      <c r="Q2291" s="10">
        <f t="shared" si="143"/>
        <v>41614.765277777777</v>
      </c>
      <c r="R2291">
        <f t="shared" si="141"/>
        <v>64.44</v>
      </c>
      <c r="S2291" t="s">
        <v>8325</v>
      </c>
      <c r="T2291" t="s">
        <v>8326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104.06666666666666</v>
      </c>
      <c r="P2292" s="10">
        <f t="shared" si="142"/>
        <v>40070.045486111107</v>
      </c>
      <c r="Q2292" s="10">
        <f t="shared" si="143"/>
        <v>40148.5</v>
      </c>
      <c r="R2292">
        <f t="shared" si="141"/>
        <v>53.827586206896555</v>
      </c>
      <c r="S2292" t="s">
        <v>8325</v>
      </c>
      <c r="T2292" t="s">
        <v>8326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172.8</v>
      </c>
      <c r="P2293" s="10">
        <f t="shared" si="142"/>
        <v>40987.768726851849</v>
      </c>
      <c r="Q2293" s="10">
        <f t="shared" si="143"/>
        <v>41021.958333333328</v>
      </c>
      <c r="R2293">
        <f t="shared" si="141"/>
        <v>100.46511627906976</v>
      </c>
      <c r="S2293" t="s">
        <v>8325</v>
      </c>
      <c r="T2293" t="s">
        <v>8326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107.2505</v>
      </c>
      <c r="P2294" s="10">
        <f t="shared" si="142"/>
        <v>40987.489305555551</v>
      </c>
      <c r="Q2294" s="10">
        <f t="shared" si="143"/>
        <v>41017.489305555551</v>
      </c>
      <c r="R2294">
        <f t="shared" si="141"/>
        <v>46.630652173913049</v>
      </c>
      <c r="S2294" t="s">
        <v>8325</v>
      </c>
      <c r="T2294" t="s">
        <v>8326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108.23529411764706</v>
      </c>
      <c r="P2295" s="10">
        <f t="shared" si="142"/>
        <v>41151.499988425923</v>
      </c>
      <c r="Q2295" s="10">
        <f t="shared" si="143"/>
        <v>41176.957638888889</v>
      </c>
      <c r="R2295">
        <f t="shared" si="141"/>
        <v>34.074074074074076</v>
      </c>
      <c r="S2295" t="s">
        <v>8325</v>
      </c>
      <c r="T2295" t="s">
        <v>8326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146.08079999999998</v>
      </c>
      <c r="P2296" s="10">
        <f t="shared" si="142"/>
        <v>41264.514814814815</v>
      </c>
      <c r="Q2296" s="10">
        <f t="shared" si="143"/>
        <v>41294.514814814815</v>
      </c>
      <c r="R2296">
        <f t="shared" si="141"/>
        <v>65.214642857142863</v>
      </c>
      <c r="S2296" t="s">
        <v>8325</v>
      </c>
      <c r="T2296" t="s">
        <v>8326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125.25</v>
      </c>
      <c r="P2297" s="10">
        <f t="shared" si="142"/>
        <v>41270.746018518512</v>
      </c>
      <c r="Q2297" s="10">
        <f t="shared" si="143"/>
        <v>41300.746018518512</v>
      </c>
      <c r="R2297">
        <f t="shared" si="141"/>
        <v>44.205882352941174</v>
      </c>
      <c r="S2297" t="s">
        <v>8325</v>
      </c>
      <c r="T2297" t="s">
        <v>8326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149.07142857142856</v>
      </c>
      <c r="P2298" s="10">
        <f t="shared" si="142"/>
        <v>40927.52344907407</v>
      </c>
      <c r="Q2298" s="10">
        <f t="shared" si="143"/>
        <v>40962.52344907407</v>
      </c>
      <c r="R2298">
        <f t="shared" si="141"/>
        <v>71.965517241379317</v>
      </c>
      <c r="S2298" t="s">
        <v>8325</v>
      </c>
      <c r="T2298" t="s">
        <v>8326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100.6</v>
      </c>
      <c r="P2299" s="10">
        <f t="shared" si="142"/>
        <v>40947.83390046296</v>
      </c>
      <c r="Q2299" s="10">
        <f t="shared" si="143"/>
        <v>40981.957638888889</v>
      </c>
      <c r="R2299">
        <f t="shared" si="141"/>
        <v>52.94736842105263</v>
      </c>
      <c r="S2299" t="s">
        <v>8325</v>
      </c>
      <c r="T2299" t="s">
        <v>8326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105.07333333333332</v>
      </c>
      <c r="P2300" s="10">
        <f t="shared" si="142"/>
        <v>41694.632326388884</v>
      </c>
      <c r="Q2300" s="10">
        <f t="shared" si="143"/>
        <v>41724.59065972222</v>
      </c>
      <c r="R2300">
        <f t="shared" si="141"/>
        <v>109.45138888888889</v>
      </c>
      <c r="S2300" t="s">
        <v>8325</v>
      </c>
      <c r="T2300" t="s">
        <v>8326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350.16666666666663</v>
      </c>
      <c r="P2301" s="10">
        <f t="shared" si="142"/>
        <v>40564.824178240735</v>
      </c>
      <c r="Q2301" s="10">
        <f t="shared" si="143"/>
        <v>40579.824178240735</v>
      </c>
      <c r="R2301">
        <f t="shared" si="141"/>
        <v>75.035714285714292</v>
      </c>
      <c r="S2301" t="s">
        <v>8325</v>
      </c>
      <c r="T2301" t="s">
        <v>8326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101.25</v>
      </c>
      <c r="P2302" s="10">
        <f t="shared" si="142"/>
        <v>41074.518703703703</v>
      </c>
      <c r="Q2302" s="10">
        <f t="shared" si="143"/>
        <v>41088.518703703703</v>
      </c>
      <c r="R2302">
        <f t="shared" si="141"/>
        <v>115.71428571428571</v>
      </c>
      <c r="S2302" t="s">
        <v>8325</v>
      </c>
      <c r="T2302" t="s">
        <v>8326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133.6044</v>
      </c>
      <c r="P2303" s="10">
        <f t="shared" si="142"/>
        <v>41415.938611111109</v>
      </c>
      <c r="Q2303" s="10">
        <f t="shared" si="143"/>
        <v>41445.938611111109</v>
      </c>
      <c r="R2303">
        <f t="shared" si="141"/>
        <v>31.659810426540286</v>
      </c>
      <c r="S2303" t="s">
        <v>8325</v>
      </c>
      <c r="T2303" t="s">
        <v>8329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170.65217391304347</v>
      </c>
      <c r="P2304" s="10">
        <f t="shared" si="142"/>
        <v>41605.660115740735</v>
      </c>
      <c r="Q2304" s="10">
        <f t="shared" si="143"/>
        <v>41639.083333333328</v>
      </c>
      <c r="R2304">
        <f t="shared" si="141"/>
        <v>46.176470588235297</v>
      </c>
      <c r="S2304" t="s">
        <v>8325</v>
      </c>
      <c r="T2304" t="s">
        <v>8329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109.35829457364341</v>
      </c>
      <c r="P2305" s="10">
        <f t="shared" si="142"/>
        <v>40849.902731481481</v>
      </c>
      <c r="Q2305" s="10">
        <f t="shared" si="143"/>
        <v>40889.944398148145</v>
      </c>
      <c r="R2305">
        <f t="shared" si="141"/>
        <v>68.481650485436887</v>
      </c>
      <c r="S2305" t="s">
        <v>8325</v>
      </c>
      <c r="T2305" t="s">
        <v>8329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ref="O2306:O2369" si="144">(E2306/D2306)*100</f>
        <v>100.70033333333335</v>
      </c>
      <c r="P2306" s="10">
        <f t="shared" si="142"/>
        <v>40502.607534722221</v>
      </c>
      <c r="Q2306" s="10">
        <f t="shared" si="143"/>
        <v>40543.999305555553</v>
      </c>
      <c r="R2306">
        <f t="shared" ref="R2306:R2369" si="145">E2306/L2306</f>
        <v>53.469203539823013</v>
      </c>
      <c r="S2306" t="s">
        <v>8325</v>
      </c>
      <c r="T2306" t="s">
        <v>8329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si="144"/>
        <v>101.22777777777779</v>
      </c>
      <c r="P2307" s="10">
        <f t="shared" ref="P2307:P2370" si="146">(((J2307/60)/60)/24)+DATE(1970,1,1)+(-5/24)</f>
        <v>41834.486944444441</v>
      </c>
      <c r="Q2307" s="10">
        <f t="shared" ref="Q2307:Q2370" si="147">(((I2307/60)/60)/24)+DATE(1970,1,1)+(-5/24)</f>
        <v>41859.541666666664</v>
      </c>
      <c r="R2307">
        <f t="shared" si="145"/>
        <v>109.10778443113773</v>
      </c>
      <c r="S2307" t="s">
        <v>8325</v>
      </c>
      <c r="T2307" t="s">
        <v>8329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106.75857142857143</v>
      </c>
      <c r="P2308" s="10">
        <f t="shared" si="146"/>
        <v>40947.959826388884</v>
      </c>
      <c r="Q2308" s="10">
        <f t="shared" si="147"/>
        <v>40977.959826388884</v>
      </c>
      <c r="R2308">
        <f t="shared" si="145"/>
        <v>51.185616438356163</v>
      </c>
      <c r="S2308" t="s">
        <v>8325</v>
      </c>
      <c r="T2308" t="s">
        <v>8329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106.65777537961894</v>
      </c>
      <c r="P2309" s="10">
        <f t="shared" si="146"/>
        <v>41004.594131944439</v>
      </c>
      <c r="Q2309" s="10">
        <f t="shared" si="147"/>
        <v>41034.59407407407</v>
      </c>
      <c r="R2309">
        <f t="shared" si="145"/>
        <v>27.936800000000002</v>
      </c>
      <c r="S2309" t="s">
        <v>8325</v>
      </c>
      <c r="T2309" t="s">
        <v>8329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101.30622</v>
      </c>
      <c r="P2310" s="10">
        <f t="shared" si="146"/>
        <v>41851.754583333335</v>
      </c>
      <c r="Q2310" s="10">
        <f t="shared" si="147"/>
        <v>41879.833333333328</v>
      </c>
      <c r="R2310">
        <f t="shared" si="145"/>
        <v>82.496921824104234</v>
      </c>
      <c r="S2310" t="s">
        <v>8325</v>
      </c>
      <c r="T2310" t="s">
        <v>8329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106.67450000000001</v>
      </c>
      <c r="P2311" s="10">
        <f t="shared" si="146"/>
        <v>41307.779363425921</v>
      </c>
      <c r="Q2311" s="10">
        <f t="shared" si="147"/>
        <v>41342.779363425921</v>
      </c>
      <c r="R2311">
        <f t="shared" si="145"/>
        <v>59.817476635514019</v>
      </c>
      <c r="S2311" t="s">
        <v>8325</v>
      </c>
      <c r="T2311" t="s">
        <v>8329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428.83978378378379</v>
      </c>
      <c r="P2312" s="10">
        <f t="shared" si="146"/>
        <v>41324.585821759254</v>
      </c>
      <c r="Q2312" s="10">
        <f t="shared" si="147"/>
        <v>41354.54415509259</v>
      </c>
      <c r="R2312">
        <f t="shared" si="145"/>
        <v>64.816470588235291</v>
      </c>
      <c r="S2312" t="s">
        <v>8325</v>
      </c>
      <c r="T2312" t="s">
        <v>8329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104.11111111111111</v>
      </c>
      <c r="P2313" s="10">
        <f t="shared" si="146"/>
        <v>41735.796168981477</v>
      </c>
      <c r="Q2313" s="10">
        <f t="shared" si="147"/>
        <v>41765.796168981477</v>
      </c>
      <c r="R2313">
        <f t="shared" si="145"/>
        <v>90.09615384615384</v>
      </c>
      <c r="S2313" t="s">
        <v>8325</v>
      </c>
      <c r="T2313" t="s">
        <v>8329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107.86666666666666</v>
      </c>
      <c r="P2314" s="10">
        <f t="shared" si="146"/>
        <v>41716.424513888887</v>
      </c>
      <c r="Q2314" s="10">
        <f t="shared" si="147"/>
        <v>41747.75</v>
      </c>
      <c r="R2314">
        <f t="shared" si="145"/>
        <v>40.962025316455694</v>
      </c>
      <c r="S2314" t="s">
        <v>8325</v>
      </c>
      <c r="T2314" t="s">
        <v>8329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175.84040000000002</v>
      </c>
      <c r="P2315" s="10">
        <f t="shared" si="146"/>
        <v>41002.750300925924</v>
      </c>
      <c r="Q2315" s="10">
        <f t="shared" si="147"/>
        <v>41032.750300925924</v>
      </c>
      <c r="R2315">
        <f t="shared" si="145"/>
        <v>56.000127388535034</v>
      </c>
      <c r="S2315" t="s">
        <v>8325</v>
      </c>
      <c r="T2315" t="s">
        <v>8329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156.97</v>
      </c>
      <c r="P2316" s="10">
        <f t="shared" si="146"/>
        <v>41037.343252314815</v>
      </c>
      <c r="Q2316" s="10">
        <f t="shared" si="147"/>
        <v>41067.343252314815</v>
      </c>
      <c r="R2316">
        <f t="shared" si="145"/>
        <v>37.672800000000002</v>
      </c>
      <c r="S2316" t="s">
        <v>8325</v>
      </c>
      <c r="T2316" t="s">
        <v>8329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102.60000000000001</v>
      </c>
      <c r="P2317" s="10">
        <f t="shared" si="146"/>
        <v>41004.517858796295</v>
      </c>
      <c r="Q2317" s="10">
        <f t="shared" si="147"/>
        <v>41034.517858796295</v>
      </c>
      <c r="R2317">
        <f t="shared" si="145"/>
        <v>40.078125</v>
      </c>
      <c r="S2317" t="s">
        <v>8325</v>
      </c>
      <c r="T2317" t="s">
        <v>8329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104.04266666666666</v>
      </c>
      <c r="P2318" s="10">
        <f t="shared" si="146"/>
        <v>40079.516782407409</v>
      </c>
      <c r="Q2318" s="10">
        <f t="shared" si="147"/>
        <v>40156.558333333334</v>
      </c>
      <c r="R2318">
        <f t="shared" si="145"/>
        <v>78.031999999999996</v>
      </c>
      <c r="S2318" t="s">
        <v>8325</v>
      </c>
      <c r="T2318" t="s">
        <v>8329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104</v>
      </c>
      <c r="P2319" s="10">
        <f t="shared" si="146"/>
        <v>40192.33390046296</v>
      </c>
      <c r="Q2319" s="10">
        <f t="shared" si="147"/>
        <v>40224</v>
      </c>
      <c r="R2319">
        <f t="shared" si="145"/>
        <v>18.90909090909091</v>
      </c>
      <c r="S2319" t="s">
        <v>8325</v>
      </c>
      <c r="T2319" t="s">
        <v>8329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121.05999999999999</v>
      </c>
      <c r="P2320" s="10">
        <f t="shared" si="146"/>
        <v>40050.435347222221</v>
      </c>
      <c r="Q2320" s="10">
        <f t="shared" si="147"/>
        <v>40081.957638888889</v>
      </c>
      <c r="R2320">
        <f t="shared" si="145"/>
        <v>37.134969325153371</v>
      </c>
      <c r="S2320" t="s">
        <v>8325</v>
      </c>
      <c r="T2320" t="s">
        <v>8329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107.69999999999999</v>
      </c>
      <c r="P2321" s="10">
        <f t="shared" si="146"/>
        <v>41592.873668981476</v>
      </c>
      <c r="Q2321" s="10">
        <f t="shared" si="147"/>
        <v>41622.873668981476</v>
      </c>
      <c r="R2321">
        <f t="shared" si="145"/>
        <v>41.961038961038959</v>
      </c>
      <c r="S2321" t="s">
        <v>8325</v>
      </c>
      <c r="T2321" t="s">
        <v>8329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108.66</v>
      </c>
      <c r="P2322" s="10">
        <f t="shared" si="146"/>
        <v>41696.608796296292</v>
      </c>
      <c r="Q2322" s="10">
        <f t="shared" si="147"/>
        <v>41731.567129629628</v>
      </c>
      <c r="R2322">
        <f t="shared" si="145"/>
        <v>61.044943820224717</v>
      </c>
      <c r="S2322" t="s">
        <v>8325</v>
      </c>
      <c r="T2322" t="s">
        <v>8329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39.120962394619681</v>
      </c>
      <c r="P2323" s="10">
        <f t="shared" si="146"/>
        <v>42799.052094907405</v>
      </c>
      <c r="Q2323" s="10">
        <f t="shared" si="147"/>
        <v>42829.010428240734</v>
      </c>
      <c r="R2323">
        <f t="shared" si="145"/>
        <v>64.53125</v>
      </c>
      <c r="S2323" t="s">
        <v>8336</v>
      </c>
      <c r="T2323" t="s">
        <v>8352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3.1481481481481479</v>
      </c>
      <c r="P2324" s="10">
        <f t="shared" si="146"/>
        <v>42804.687141203707</v>
      </c>
      <c r="Q2324" s="10">
        <f t="shared" si="147"/>
        <v>42834.645474537036</v>
      </c>
      <c r="R2324">
        <f t="shared" si="145"/>
        <v>21.25</v>
      </c>
      <c r="S2324" t="s">
        <v>8336</v>
      </c>
      <c r="T2324" t="s">
        <v>8352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48</v>
      </c>
      <c r="P2325" s="10">
        <f t="shared" si="146"/>
        <v>42807.54684027777</v>
      </c>
      <c r="Q2325" s="10">
        <f t="shared" si="147"/>
        <v>42814.54684027777</v>
      </c>
      <c r="R2325">
        <f t="shared" si="145"/>
        <v>30</v>
      </c>
      <c r="S2325" t="s">
        <v>8336</v>
      </c>
      <c r="T2325" t="s">
        <v>8352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20.733333333333334</v>
      </c>
      <c r="P2326" s="10">
        <f t="shared" si="146"/>
        <v>42790.67690972222</v>
      </c>
      <c r="Q2326" s="10">
        <f t="shared" si="147"/>
        <v>42820.635243055549</v>
      </c>
      <c r="R2326">
        <f t="shared" si="145"/>
        <v>25.491803278688526</v>
      </c>
      <c r="S2326" t="s">
        <v>8336</v>
      </c>
      <c r="T2326" t="s">
        <v>8352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8</v>
      </c>
      <c r="P2327" s="10">
        <f t="shared" si="146"/>
        <v>42793.814016203702</v>
      </c>
      <c r="Q2327" s="10">
        <f t="shared" si="147"/>
        <v>42823.772349537037</v>
      </c>
      <c r="R2327">
        <f t="shared" si="145"/>
        <v>11.428571428571429</v>
      </c>
      <c r="S2327" t="s">
        <v>8336</v>
      </c>
      <c r="T2327" t="s">
        <v>8352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0.72</v>
      </c>
      <c r="P2328" s="10">
        <f t="shared" si="146"/>
        <v>42803.825787037036</v>
      </c>
      <c r="Q2328" s="10">
        <f t="shared" si="147"/>
        <v>42855.499999999993</v>
      </c>
      <c r="R2328">
        <f t="shared" si="145"/>
        <v>108</v>
      </c>
      <c r="S2328" t="s">
        <v>8336</v>
      </c>
      <c r="T2328" t="s">
        <v>8352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526.09431428571429</v>
      </c>
      <c r="P2329" s="10">
        <f t="shared" si="146"/>
        <v>41842.708796296298</v>
      </c>
      <c r="Q2329" s="10">
        <f t="shared" si="147"/>
        <v>41877.708796296298</v>
      </c>
      <c r="R2329">
        <f t="shared" si="145"/>
        <v>54.883162444113267</v>
      </c>
      <c r="S2329" t="s">
        <v>8336</v>
      </c>
      <c r="T2329" t="s">
        <v>8352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254.45000000000002</v>
      </c>
      <c r="P2330" s="10">
        <f t="shared" si="146"/>
        <v>42139.573344907411</v>
      </c>
      <c r="Q2330" s="10">
        <f t="shared" si="147"/>
        <v>42169.573344907411</v>
      </c>
      <c r="R2330">
        <f t="shared" si="145"/>
        <v>47.383612662942269</v>
      </c>
      <c r="S2330" t="s">
        <v>8336</v>
      </c>
      <c r="T2330" t="s">
        <v>8352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105.91999999999999</v>
      </c>
      <c r="P2331" s="10">
        <f t="shared" si="146"/>
        <v>41807.416041666664</v>
      </c>
      <c r="Q2331" s="10">
        <f t="shared" si="147"/>
        <v>41837.416041666664</v>
      </c>
      <c r="R2331">
        <f t="shared" si="145"/>
        <v>211.84</v>
      </c>
      <c r="S2331" t="s">
        <v>8336</v>
      </c>
      <c r="T2331" t="s">
        <v>8352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102.42285714285715</v>
      </c>
      <c r="P2332" s="10">
        <f t="shared" si="146"/>
        <v>42332.691469907404</v>
      </c>
      <c r="Q2332" s="10">
        <f t="shared" si="147"/>
        <v>42362.791666666664</v>
      </c>
      <c r="R2332">
        <f t="shared" si="145"/>
        <v>219.92638036809817</v>
      </c>
      <c r="S2332" t="s">
        <v>8336</v>
      </c>
      <c r="T2332" t="s">
        <v>8352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144.31375</v>
      </c>
      <c r="P2333" s="10">
        <f t="shared" si="146"/>
        <v>41838.797337962962</v>
      </c>
      <c r="Q2333" s="10">
        <f t="shared" si="147"/>
        <v>41868.797337962962</v>
      </c>
      <c r="R2333">
        <f t="shared" si="145"/>
        <v>40.795406360424032</v>
      </c>
      <c r="S2333" t="s">
        <v>8336</v>
      </c>
      <c r="T2333" t="s">
        <v>8352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106.30800000000001</v>
      </c>
      <c r="P2334" s="10">
        <f t="shared" si="146"/>
        <v>42011.419803240737</v>
      </c>
      <c r="Q2334" s="10">
        <f t="shared" si="147"/>
        <v>42041.419803240737</v>
      </c>
      <c r="R2334">
        <f t="shared" si="145"/>
        <v>75.502840909090907</v>
      </c>
      <c r="S2334" t="s">
        <v>8336</v>
      </c>
      <c r="T2334" t="s">
        <v>8352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212.16666666666666</v>
      </c>
      <c r="P2335" s="10">
        <f t="shared" si="146"/>
        <v>41767.442013888889</v>
      </c>
      <c r="Q2335" s="10">
        <f t="shared" si="147"/>
        <v>41788.534722222219</v>
      </c>
      <c r="R2335">
        <f t="shared" si="145"/>
        <v>13.542553191489361</v>
      </c>
      <c r="S2335" t="s">
        <v>8336</v>
      </c>
      <c r="T2335" t="s">
        <v>8352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101.95</v>
      </c>
      <c r="P2336" s="10">
        <f t="shared" si="146"/>
        <v>41918.461782407401</v>
      </c>
      <c r="Q2336" s="10">
        <f t="shared" si="147"/>
        <v>41948.523611111108</v>
      </c>
      <c r="R2336">
        <f t="shared" si="145"/>
        <v>60.865671641791046</v>
      </c>
      <c r="S2336" t="s">
        <v>8336</v>
      </c>
      <c r="T2336" t="s">
        <v>8352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102.27200000000001</v>
      </c>
      <c r="P2337" s="10">
        <f t="shared" si="146"/>
        <v>41771.363923611112</v>
      </c>
      <c r="Q2337" s="10">
        <f t="shared" si="147"/>
        <v>41801.363923611112</v>
      </c>
      <c r="R2337">
        <f t="shared" si="145"/>
        <v>115.69230769230769</v>
      </c>
      <c r="S2337" t="s">
        <v>8336</v>
      </c>
      <c r="T2337" t="s">
        <v>8352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520.73254999999995</v>
      </c>
      <c r="P2338" s="10">
        <f t="shared" si="146"/>
        <v>41666.716377314813</v>
      </c>
      <c r="Q2338" s="10">
        <f t="shared" si="147"/>
        <v>41706.716377314813</v>
      </c>
      <c r="R2338">
        <f t="shared" si="145"/>
        <v>48.104623556581984</v>
      </c>
      <c r="S2338" t="s">
        <v>8336</v>
      </c>
      <c r="T2338" t="s">
        <v>8352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110.65833333333333</v>
      </c>
      <c r="P2339" s="10">
        <f t="shared" si="146"/>
        <v>41786.432210648149</v>
      </c>
      <c r="Q2339" s="10">
        <f t="shared" si="147"/>
        <v>41816.432210648149</v>
      </c>
      <c r="R2339">
        <f t="shared" si="145"/>
        <v>74.184357541899445</v>
      </c>
      <c r="S2339" t="s">
        <v>8336</v>
      </c>
      <c r="T2339" t="s">
        <v>8352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101.14333333333335</v>
      </c>
      <c r="P2340" s="10">
        <f t="shared" si="146"/>
        <v>41789.688472222217</v>
      </c>
      <c r="Q2340" s="10">
        <f t="shared" si="147"/>
        <v>41819.688472222217</v>
      </c>
      <c r="R2340">
        <f t="shared" si="145"/>
        <v>123.34552845528455</v>
      </c>
      <c r="S2340" t="s">
        <v>8336</v>
      </c>
      <c r="T2340" t="s">
        <v>8352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294.20799999999997</v>
      </c>
      <c r="P2341" s="10">
        <f t="shared" si="146"/>
        <v>42692.591539351844</v>
      </c>
      <c r="Q2341" s="10">
        <f t="shared" si="147"/>
        <v>42723.124305555553</v>
      </c>
      <c r="R2341">
        <f t="shared" si="145"/>
        <v>66.623188405797094</v>
      </c>
      <c r="S2341" t="s">
        <v>8336</v>
      </c>
      <c r="T2341" t="s">
        <v>8352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105.77749999999999</v>
      </c>
      <c r="P2342" s="10">
        <f t="shared" si="146"/>
        <v>42643.434467592589</v>
      </c>
      <c r="Q2342" s="10">
        <f t="shared" si="147"/>
        <v>42673.434467592589</v>
      </c>
      <c r="R2342">
        <f t="shared" si="145"/>
        <v>104.99007444168734</v>
      </c>
      <c r="S2342" t="s">
        <v>8336</v>
      </c>
      <c r="T2342" t="s">
        <v>8352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10">
        <f t="shared" si="146"/>
        <v>42167.605370370373</v>
      </c>
      <c r="Q2343" s="10">
        <f t="shared" si="147"/>
        <v>42197.605370370373</v>
      </c>
      <c r="R2343" t="e">
        <f t="shared" si="145"/>
        <v>#DIV/0!</v>
      </c>
      <c r="S2343" t="s">
        <v>8319</v>
      </c>
      <c r="T2343" t="s">
        <v>8320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10">
        <f t="shared" si="146"/>
        <v>41897.49386574074</v>
      </c>
      <c r="Q2344" s="10">
        <f t="shared" si="147"/>
        <v>41918</v>
      </c>
      <c r="R2344" t="e">
        <f t="shared" si="145"/>
        <v>#DIV/0!</v>
      </c>
      <c r="S2344" t="s">
        <v>8319</v>
      </c>
      <c r="T2344" t="s">
        <v>8320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3</v>
      </c>
      <c r="P2345" s="10">
        <f t="shared" si="146"/>
        <v>42327.616956018515</v>
      </c>
      <c r="Q2345" s="10">
        <f t="shared" si="147"/>
        <v>42377.615972222215</v>
      </c>
      <c r="R2345">
        <f t="shared" si="145"/>
        <v>300</v>
      </c>
      <c r="S2345" t="s">
        <v>8319</v>
      </c>
      <c r="T2345" t="s">
        <v>8320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0.1</v>
      </c>
      <c r="P2346" s="10">
        <f t="shared" si="146"/>
        <v>42515.519317129627</v>
      </c>
      <c r="Q2346" s="10">
        <f t="shared" si="147"/>
        <v>42545.519317129627</v>
      </c>
      <c r="R2346">
        <f t="shared" si="145"/>
        <v>1</v>
      </c>
      <c r="S2346" t="s">
        <v>8319</v>
      </c>
      <c r="T2346" t="s">
        <v>8320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10">
        <f t="shared" si="146"/>
        <v>42059.79347222222</v>
      </c>
      <c r="Q2347" s="10">
        <f t="shared" si="147"/>
        <v>42094.777083333327</v>
      </c>
      <c r="R2347" t="e">
        <f t="shared" si="145"/>
        <v>#DIV/0!</v>
      </c>
      <c r="S2347" t="s">
        <v>8319</v>
      </c>
      <c r="T2347" t="s">
        <v>8320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6.5000000000000002E-2</v>
      </c>
      <c r="P2348" s="10">
        <f t="shared" si="146"/>
        <v>42615.590636574074</v>
      </c>
      <c r="Q2348" s="10">
        <f t="shared" si="147"/>
        <v>42660.590636574074</v>
      </c>
      <c r="R2348">
        <f t="shared" si="145"/>
        <v>13</v>
      </c>
      <c r="S2348" t="s">
        <v>8319</v>
      </c>
      <c r="T2348" t="s">
        <v>8320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1.5</v>
      </c>
      <c r="P2349" s="10">
        <f t="shared" si="146"/>
        <v>42577.399027777778</v>
      </c>
      <c r="Q2349" s="10">
        <f t="shared" si="147"/>
        <v>42607.399027777778</v>
      </c>
      <c r="R2349">
        <f t="shared" si="145"/>
        <v>15</v>
      </c>
      <c r="S2349" t="s">
        <v>8319</v>
      </c>
      <c r="T2349" t="s">
        <v>8320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0.38571428571428573</v>
      </c>
      <c r="P2350" s="10">
        <f t="shared" si="146"/>
        <v>42360.723819444444</v>
      </c>
      <c r="Q2350" s="10">
        <f t="shared" si="147"/>
        <v>42420.723819444444</v>
      </c>
      <c r="R2350">
        <f t="shared" si="145"/>
        <v>54</v>
      </c>
      <c r="S2350" t="s">
        <v>8319</v>
      </c>
      <c r="T2350" t="s">
        <v>8320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10">
        <f t="shared" si="146"/>
        <v>42198.567453703705</v>
      </c>
      <c r="Q2351" s="10">
        <f t="shared" si="147"/>
        <v>42227.567453703705</v>
      </c>
      <c r="R2351" t="e">
        <f t="shared" si="145"/>
        <v>#DIV/0!</v>
      </c>
      <c r="S2351" t="s">
        <v>8319</v>
      </c>
      <c r="T2351" t="s">
        <v>8320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10">
        <f t="shared" si="146"/>
        <v>42708.633912037032</v>
      </c>
      <c r="Q2352" s="10">
        <f t="shared" si="147"/>
        <v>42738.633912037032</v>
      </c>
      <c r="R2352" t="e">
        <f t="shared" si="145"/>
        <v>#DIV/0!</v>
      </c>
      <c r="S2352" t="s">
        <v>8319</v>
      </c>
      <c r="T2352" t="s">
        <v>8320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0.5714285714285714</v>
      </c>
      <c r="P2353" s="10">
        <f t="shared" si="146"/>
        <v>42093.892812500002</v>
      </c>
      <c r="Q2353" s="10">
        <f t="shared" si="147"/>
        <v>42123.892812500002</v>
      </c>
      <c r="R2353">
        <f t="shared" si="145"/>
        <v>15.428571428571429</v>
      </c>
      <c r="S2353" t="s">
        <v>8319</v>
      </c>
      <c r="T2353" t="s">
        <v>8320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10">
        <f t="shared" si="146"/>
        <v>42101.425370370365</v>
      </c>
      <c r="Q2354" s="10">
        <f t="shared" si="147"/>
        <v>42161.425370370365</v>
      </c>
      <c r="R2354" t="e">
        <f t="shared" si="145"/>
        <v>#DIV/0!</v>
      </c>
      <c r="S2354" t="s">
        <v>8319</v>
      </c>
      <c r="T2354" t="s">
        <v>8320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10">
        <f t="shared" si="146"/>
        <v>42103.467847222222</v>
      </c>
      <c r="Q2355" s="10">
        <f t="shared" si="147"/>
        <v>42115.467847222222</v>
      </c>
      <c r="R2355" t="e">
        <f t="shared" si="145"/>
        <v>#DIV/0!</v>
      </c>
      <c r="S2355" t="s">
        <v>8319</v>
      </c>
      <c r="T2355" t="s">
        <v>8320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7.1428571428571425E-2</v>
      </c>
      <c r="P2356" s="10">
        <f t="shared" si="146"/>
        <v>41954.51458333333</v>
      </c>
      <c r="Q2356" s="10">
        <f t="shared" si="147"/>
        <v>42014.51458333333</v>
      </c>
      <c r="R2356">
        <f t="shared" si="145"/>
        <v>25</v>
      </c>
      <c r="S2356" t="s">
        <v>8319</v>
      </c>
      <c r="T2356" t="s">
        <v>8320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0.6875</v>
      </c>
      <c r="P2357" s="10">
        <f t="shared" si="146"/>
        <v>42096.709907407399</v>
      </c>
      <c r="Q2357" s="10">
        <f t="shared" si="147"/>
        <v>42126.709907407399</v>
      </c>
      <c r="R2357">
        <f t="shared" si="145"/>
        <v>27.5</v>
      </c>
      <c r="S2357" t="s">
        <v>8319</v>
      </c>
      <c r="T2357" t="s">
        <v>8320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10">
        <f t="shared" si="146"/>
        <v>42130.575277777774</v>
      </c>
      <c r="Q2358" s="10">
        <f t="shared" si="147"/>
        <v>42160.575277777774</v>
      </c>
      <c r="R2358" t="e">
        <f t="shared" si="145"/>
        <v>#DIV/0!</v>
      </c>
      <c r="S2358" t="s">
        <v>8319</v>
      </c>
      <c r="T2358" t="s">
        <v>8320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10">
        <f t="shared" si="146"/>
        <v>42264.411782407398</v>
      </c>
      <c r="Q2359" s="10">
        <f t="shared" si="147"/>
        <v>42294.411782407398</v>
      </c>
      <c r="R2359" t="e">
        <f t="shared" si="145"/>
        <v>#DIV/0!</v>
      </c>
      <c r="S2359" t="s">
        <v>8319</v>
      </c>
      <c r="T2359" t="s">
        <v>8320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10">
        <f t="shared" si="146"/>
        <v>41978.722638888888</v>
      </c>
      <c r="Q2360" s="10">
        <f t="shared" si="147"/>
        <v>42034.818749999999</v>
      </c>
      <c r="R2360" t="e">
        <f t="shared" si="145"/>
        <v>#DIV/0!</v>
      </c>
      <c r="S2360" t="s">
        <v>8319</v>
      </c>
      <c r="T2360" t="s">
        <v>8320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14.680000000000001</v>
      </c>
      <c r="P2361" s="10">
        <f t="shared" si="146"/>
        <v>42159.441249999996</v>
      </c>
      <c r="Q2361" s="10">
        <f t="shared" si="147"/>
        <v>42219.441249999996</v>
      </c>
      <c r="R2361">
        <f t="shared" si="145"/>
        <v>367</v>
      </c>
      <c r="S2361" t="s">
        <v>8319</v>
      </c>
      <c r="T2361" t="s">
        <v>8320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0.04</v>
      </c>
      <c r="P2362" s="10">
        <f t="shared" si="146"/>
        <v>42377.498611111114</v>
      </c>
      <c r="Q2362" s="10">
        <f t="shared" si="147"/>
        <v>42407.498611111114</v>
      </c>
      <c r="R2362">
        <f t="shared" si="145"/>
        <v>2</v>
      </c>
      <c r="S2362" t="s">
        <v>8319</v>
      </c>
      <c r="T2362" t="s">
        <v>8320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10">
        <f t="shared" si="146"/>
        <v>42466.650555555556</v>
      </c>
      <c r="Q2363" s="10">
        <f t="shared" si="147"/>
        <v>42490.708333333336</v>
      </c>
      <c r="R2363" t="e">
        <f t="shared" si="145"/>
        <v>#DIV/0!</v>
      </c>
      <c r="S2363" t="s">
        <v>8319</v>
      </c>
      <c r="T2363" t="s">
        <v>8320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28.571428571428569</v>
      </c>
      <c r="P2364" s="10">
        <f t="shared" si="146"/>
        <v>41954.47997685185</v>
      </c>
      <c r="Q2364" s="10">
        <f t="shared" si="147"/>
        <v>41984.47997685185</v>
      </c>
      <c r="R2364">
        <f t="shared" si="145"/>
        <v>60</v>
      </c>
      <c r="S2364" t="s">
        <v>8319</v>
      </c>
      <c r="T2364" t="s">
        <v>8320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10">
        <f t="shared" si="146"/>
        <v>42321.803240740737</v>
      </c>
      <c r="Q2365" s="10">
        <f t="shared" si="147"/>
        <v>42366.803240740737</v>
      </c>
      <c r="R2365" t="e">
        <f t="shared" si="145"/>
        <v>#DIV/0!</v>
      </c>
      <c r="S2365" t="s">
        <v>8319</v>
      </c>
      <c r="T2365" t="s">
        <v>8320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10">
        <f t="shared" si="146"/>
        <v>42248.726342592585</v>
      </c>
      <c r="Q2366" s="10">
        <f t="shared" si="147"/>
        <v>42303.726342592585</v>
      </c>
      <c r="R2366" t="e">
        <f t="shared" si="145"/>
        <v>#DIV/0!</v>
      </c>
      <c r="S2366" t="s">
        <v>8319</v>
      </c>
      <c r="T2366" t="s">
        <v>8320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10">
        <f t="shared" si="146"/>
        <v>42346.528067129628</v>
      </c>
      <c r="Q2367" s="10">
        <f t="shared" si="147"/>
        <v>42386.749999999993</v>
      </c>
      <c r="R2367" t="e">
        <f t="shared" si="145"/>
        <v>#DIV/0!</v>
      </c>
      <c r="S2367" t="s">
        <v>8319</v>
      </c>
      <c r="T2367" t="s">
        <v>8320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10.52</v>
      </c>
      <c r="P2368" s="10">
        <f t="shared" si="146"/>
        <v>42268.323298611103</v>
      </c>
      <c r="Q2368" s="10">
        <f t="shared" si="147"/>
        <v>42298.323298611103</v>
      </c>
      <c r="R2368">
        <f t="shared" si="145"/>
        <v>97.407407407407405</v>
      </c>
      <c r="S2368" t="s">
        <v>8319</v>
      </c>
      <c r="T2368" t="s">
        <v>8320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</v>
      </c>
      <c r="P2369" s="10">
        <f t="shared" si="146"/>
        <v>42425.761759259258</v>
      </c>
      <c r="Q2369" s="10">
        <f t="shared" si="147"/>
        <v>42485.720092592594</v>
      </c>
      <c r="R2369">
        <f t="shared" si="145"/>
        <v>47.857142857142854</v>
      </c>
      <c r="S2369" t="s">
        <v>8319</v>
      </c>
      <c r="T2369" t="s">
        <v>8320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ref="O2370:O2433" si="148">(E2370/D2370)*100</f>
        <v>0.25</v>
      </c>
      <c r="P2370" s="10">
        <f t="shared" si="146"/>
        <v>42063.513483796291</v>
      </c>
      <c r="Q2370" s="10">
        <f t="shared" si="147"/>
        <v>42108.471817129634</v>
      </c>
      <c r="R2370">
        <f t="shared" ref="R2370:R2433" si="149">E2370/L2370</f>
        <v>50</v>
      </c>
      <c r="S2370" t="s">
        <v>8319</v>
      </c>
      <c r="T2370" t="s">
        <v>8320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si="148"/>
        <v>0</v>
      </c>
      <c r="P2371" s="10">
        <f t="shared" ref="P2371:P2434" si="150">(((J2371/60)/60)/24)+DATE(1970,1,1)+(-5/24)</f>
        <v>42380.60429398148</v>
      </c>
      <c r="Q2371" s="10">
        <f t="shared" ref="Q2371:Q2434" si="151">(((I2371/60)/60)/24)+DATE(1970,1,1)+(-5/24)</f>
        <v>42410.60429398148</v>
      </c>
      <c r="R2371" t="e">
        <f t="shared" si="149"/>
        <v>#DIV/0!</v>
      </c>
      <c r="S2371" t="s">
        <v>8319</v>
      </c>
      <c r="T2371" t="s">
        <v>8320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0.32800000000000001</v>
      </c>
      <c r="P2372" s="10">
        <f t="shared" si="150"/>
        <v>41960.980798611105</v>
      </c>
      <c r="Q2372" s="10">
        <f t="shared" si="151"/>
        <v>41990.980798611105</v>
      </c>
      <c r="R2372">
        <f t="shared" si="149"/>
        <v>20.5</v>
      </c>
      <c r="S2372" t="s">
        <v>8319</v>
      </c>
      <c r="T2372" t="s">
        <v>8320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10">
        <f t="shared" si="150"/>
        <v>42150.569398148145</v>
      </c>
      <c r="Q2373" s="10">
        <f t="shared" si="151"/>
        <v>42180.569398148145</v>
      </c>
      <c r="R2373" t="e">
        <f t="shared" si="149"/>
        <v>#DIV/0!</v>
      </c>
      <c r="S2373" t="s">
        <v>8319</v>
      </c>
      <c r="T2373" t="s">
        <v>8320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3.2727272727272729</v>
      </c>
      <c r="P2374" s="10">
        <f t="shared" si="150"/>
        <v>42087.860775462956</v>
      </c>
      <c r="Q2374" s="10">
        <f t="shared" si="151"/>
        <v>42117.860775462956</v>
      </c>
      <c r="R2374">
        <f t="shared" si="149"/>
        <v>30</v>
      </c>
      <c r="S2374" t="s">
        <v>8319</v>
      </c>
      <c r="T2374" t="s">
        <v>8320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5.8823529411764705E-3</v>
      </c>
      <c r="P2375" s="10">
        <f t="shared" si="150"/>
        <v>42215.453981481485</v>
      </c>
      <c r="Q2375" s="10">
        <f t="shared" si="151"/>
        <v>42245.453981481485</v>
      </c>
      <c r="R2375">
        <f t="shared" si="149"/>
        <v>50</v>
      </c>
      <c r="S2375" t="s">
        <v>8319</v>
      </c>
      <c r="T2375" t="s">
        <v>8320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4.5454545454545456E-2</v>
      </c>
      <c r="P2376" s="10">
        <f t="shared" si="150"/>
        <v>42017.634953703695</v>
      </c>
      <c r="Q2376" s="10">
        <f t="shared" si="151"/>
        <v>42047.634953703695</v>
      </c>
      <c r="R2376">
        <f t="shared" si="149"/>
        <v>10</v>
      </c>
      <c r="S2376" t="s">
        <v>8319</v>
      </c>
      <c r="T2376" t="s">
        <v>8320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10">
        <f t="shared" si="150"/>
        <v>42592.627743055556</v>
      </c>
      <c r="Q2377" s="10">
        <f t="shared" si="151"/>
        <v>42622.627743055556</v>
      </c>
      <c r="R2377" t="e">
        <f t="shared" si="149"/>
        <v>#DIV/0!</v>
      </c>
      <c r="S2377" t="s">
        <v>8319</v>
      </c>
      <c r="T2377" t="s">
        <v>8320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10.877666666666666</v>
      </c>
      <c r="P2378" s="10">
        <f t="shared" si="150"/>
        <v>42318.717199074068</v>
      </c>
      <c r="Q2378" s="10">
        <f t="shared" si="151"/>
        <v>42348.717199074068</v>
      </c>
      <c r="R2378">
        <f t="shared" si="149"/>
        <v>81.582499999999996</v>
      </c>
      <c r="S2378" t="s">
        <v>8319</v>
      </c>
      <c r="T2378" t="s">
        <v>8320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10">
        <f t="shared" si="150"/>
        <v>42669.661840277775</v>
      </c>
      <c r="Q2379" s="10">
        <f t="shared" si="151"/>
        <v>42699.703506944446</v>
      </c>
      <c r="R2379" t="e">
        <f t="shared" si="149"/>
        <v>#DIV/0!</v>
      </c>
      <c r="S2379" t="s">
        <v>8319</v>
      </c>
      <c r="T2379" t="s">
        <v>8320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10">
        <f t="shared" si="150"/>
        <v>42212.804745370369</v>
      </c>
      <c r="Q2380" s="10">
        <f t="shared" si="151"/>
        <v>42241.804745370369</v>
      </c>
      <c r="R2380" t="e">
        <f t="shared" si="149"/>
        <v>#DIV/0!</v>
      </c>
      <c r="S2380" t="s">
        <v>8319</v>
      </c>
      <c r="T2380" t="s">
        <v>8320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10">
        <f t="shared" si="150"/>
        <v>42236.808055555557</v>
      </c>
      <c r="Q2381" s="10">
        <f t="shared" si="151"/>
        <v>42281.808055555557</v>
      </c>
      <c r="R2381" t="e">
        <f t="shared" si="149"/>
        <v>#DIV/0!</v>
      </c>
      <c r="S2381" t="s">
        <v>8319</v>
      </c>
      <c r="T2381" t="s">
        <v>8320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0.36666666666666664</v>
      </c>
      <c r="P2382" s="10">
        <f t="shared" si="150"/>
        <v>42248.584976851846</v>
      </c>
      <c r="Q2382" s="10">
        <f t="shared" si="151"/>
        <v>42278.584976851846</v>
      </c>
      <c r="R2382">
        <f t="shared" si="149"/>
        <v>18.333333333333332</v>
      </c>
      <c r="S2382" t="s">
        <v>8319</v>
      </c>
      <c r="T2382" t="s">
        <v>8320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</v>
      </c>
      <c r="P2383" s="10">
        <f t="shared" si="150"/>
        <v>42074.727407407401</v>
      </c>
      <c r="Q2383" s="10">
        <f t="shared" si="151"/>
        <v>42104.727407407401</v>
      </c>
      <c r="R2383">
        <f t="shared" si="149"/>
        <v>224.42857142857142</v>
      </c>
      <c r="S2383" t="s">
        <v>8319</v>
      </c>
      <c r="T2383" t="s">
        <v>8320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</v>
      </c>
      <c r="P2384" s="10">
        <f t="shared" si="150"/>
        <v>42194.979201388887</v>
      </c>
      <c r="Q2384" s="10">
        <f t="shared" si="151"/>
        <v>42219.979201388887</v>
      </c>
      <c r="R2384">
        <f t="shared" si="149"/>
        <v>37.5</v>
      </c>
      <c r="S2384" t="s">
        <v>8319</v>
      </c>
      <c r="T2384" t="s">
        <v>8320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4.3499999999999996</v>
      </c>
      <c r="P2385" s="10">
        <f t="shared" si="150"/>
        <v>42026.848460648143</v>
      </c>
      <c r="Q2385" s="10">
        <f t="shared" si="151"/>
        <v>42056.848460648143</v>
      </c>
      <c r="R2385">
        <f t="shared" si="149"/>
        <v>145</v>
      </c>
      <c r="S2385" t="s">
        <v>8319</v>
      </c>
      <c r="T2385" t="s">
        <v>8320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0.8</v>
      </c>
      <c r="P2386" s="10">
        <f t="shared" si="150"/>
        <v>41926.859293981477</v>
      </c>
      <c r="Q2386" s="10">
        <f t="shared" si="151"/>
        <v>41956.900960648149</v>
      </c>
      <c r="R2386">
        <f t="shared" si="149"/>
        <v>1</v>
      </c>
      <c r="S2386" t="s">
        <v>8319</v>
      </c>
      <c r="T2386" t="s">
        <v>8320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1.2123076923076923</v>
      </c>
      <c r="P2387" s="10">
        <f t="shared" si="150"/>
        <v>42191.493425925924</v>
      </c>
      <c r="Q2387" s="10">
        <f t="shared" si="151"/>
        <v>42221.493425925924</v>
      </c>
      <c r="R2387">
        <f t="shared" si="149"/>
        <v>112.57142857142857</v>
      </c>
      <c r="S2387" t="s">
        <v>8319</v>
      </c>
      <c r="T2387" t="s">
        <v>8320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10">
        <f t="shared" si="150"/>
        <v>41954.629907407405</v>
      </c>
      <c r="Q2388" s="10">
        <f t="shared" si="151"/>
        <v>42014.629907407405</v>
      </c>
      <c r="R2388" t="e">
        <f t="shared" si="149"/>
        <v>#DIV/0!</v>
      </c>
      <c r="S2388" t="s">
        <v>8319</v>
      </c>
      <c r="T2388" t="s">
        <v>8320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0.68399999999999994</v>
      </c>
      <c r="P2389" s="10">
        <f t="shared" si="150"/>
        <v>42528.418287037035</v>
      </c>
      <c r="Q2389" s="10">
        <f t="shared" si="151"/>
        <v>42573.418287037035</v>
      </c>
      <c r="R2389">
        <f t="shared" si="149"/>
        <v>342</v>
      </c>
      <c r="S2389" t="s">
        <v>8319</v>
      </c>
      <c r="T2389" t="s">
        <v>8320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1.2513513513513512</v>
      </c>
      <c r="P2390" s="10">
        <f t="shared" si="150"/>
        <v>41989.645358796297</v>
      </c>
      <c r="Q2390" s="10">
        <f t="shared" si="151"/>
        <v>42019.603472222218</v>
      </c>
      <c r="R2390">
        <f t="shared" si="149"/>
        <v>57.875</v>
      </c>
      <c r="S2390" t="s">
        <v>8319</v>
      </c>
      <c r="T2390" t="s">
        <v>8320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0.1875</v>
      </c>
      <c r="P2391" s="10">
        <f t="shared" si="150"/>
        <v>42179.445046296292</v>
      </c>
      <c r="Q2391" s="10">
        <f t="shared" si="151"/>
        <v>42210.707638888889</v>
      </c>
      <c r="R2391">
        <f t="shared" si="149"/>
        <v>30</v>
      </c>
      <c r="S2391" t="s">
        <v>8319</v>
      </c>
      <c r="T2391" t="s">
        <v>8320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10">
        <f t="shared" si="150"/>
        <v>41968.053981481477</v>
      </c>
      <c r="Q2392" s="10">
        <f t="shared" si="151"/>
        <v>42008.053981481477</v>
      </c>
      <c r="R2392" t="e">
        <f t="shared" si="149"/>
        <v>#DIV/0!</v>
      </c>
      <c r="S2392" t="s">
        <v>8319</v>
      </c>
      <c r="T2392" t="s">
        <v>8320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0.125</v>
      </c>
      <c r="P2393" s="10">
        <f t="shared" si="150"/>
        <v>42064.586157407401</v>
      </c>
      <c r="Q2393" s="10">
        <f t="shared" si="151"/>
        <v>42094.544490740744</v>
      </c>
      <c r="R2393">
        <f t="shared" si="149"/>
        <v>25</v>
      </c>
      <c r="S2393" t="s">
        <v>8319</v>
      </c>
      <c r="T2393" t="s">
        <v>8320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10">
        <f t="shared" si="150"/>
        <v>42275.912303240737</v>
      </c>
      <c r="Q2394" s="10">
        <f t="shared" si="151"/>
        <v>42305.912303240737</v>
      </c>
      <c r="R2394" t="e">
        <f t="shared" si="149"/>
        <v>#DIV/0!</v>
      </c>
      <c r="S2394" t="s">
        <v>8319</v>
      </c>
      <c r="T2394" t="s">
        <v>8320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0.05</v>
      </c>
      <c r="P2395" s="10">
        <f t="shared" si="150"/>
        <v>42194.440011574072</v>
      </c>
      <c r="Q2395" s="10">
        <f t="shared" si="151"/>
        <v>42224.440011574072</v>
      </c>
      <c r="R2395">
        <f t="shared" si="149"/>
        <v>50</v>
      </c>
      <c r="S2395" t="s">
        <v>8319</v>
      </c>
      <c r="T2395" t="s">
        <v>8320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0.06</v>
      </c>
      <c r="P2396" s="10">
        <f t="shared" si="150"/>
        <v>42031.15385416666</v>
      </c>
      <c r="Q2396" s="10">
        <f t="shared" si="151"/>
        <v>42061.15385416666</v>
      </c>
      <c r="R2396">
        <f t="shared" si="149"/>
        <v>1.5</v>
      </c>
      <c r="S2396" t="s">
        <v>8319</v>
      </c>
      <c r="T2396" t="s">
        <v>8320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10">
        <f t="shared" si="150"/>
        <v>42716.913043981483</v>
      </c>
      <c r="Q2397" s="10">
        <f t="shared" si="151"/>
        <v>42745.164583333331</v>
      </c>
      <c r="R2397" t="e">
        <f t="shared" si="149"/>
        <v>#DIV/0!</v>
      </c>
      <c r="S2397" t="s">
        <v>8319</v>
      </c>
      <c r="T2397" t="s">
        <v>8320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0.2</v>
      </c>
      <c r="P2398" s="10">
        <f t="shared" si="150"/>
        <v>42262.640717592592</v>
      </c>
      <c r="Q2398" s="10">
        <f t="shared" si="151"/>
        <v>42292.640717592592</v>
      </c>
      <c r="R2398">
        <f t="shared" si="149"/>
        <v>10</v>
      </c>
      <c r="S2398" t="s">
        <v>8319</v>
      </c>
      <c r="T2398" t="s">
        <v>8320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10">
        <f t="shared" si="150"/>
        <v>41976.676574074074</v>
      </c>
      <c r="Q2399" s="10">
        <f t="shared" si="151"/>
        <v>42006.676574074074</v>
      </c>
      <c r="R2399" t="e">
        <f t="shared" si="149"/>
        <v>#DIV/0!</v>
      </c>
      <c r="S2399" t="s">
        <v>8319</v>
      </c>
      <c r="T2399" t="s">
        <v>8320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10">
        <f t="shared" si="150"/>
        <v>42157.708148148151</v>
      </c>
      <c r="Q2400" s="10">
        <f t="shared" si="151"/>
        <v>42187.708148148151</v>
      </c>
      <c r="R2400" t="e">
        <f t="shared" si="149"/>
        <v>#DIV/0!</v>
      </c>
      <c r="S2400" t="s">
        <v>8319</v>
      </c>
      <c r="T2400" t="s">
        <v>8320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10">
        <f t="shared" si="150"/>
        <v>41956.644745370366</v>
      </c>
      <c r="Q2401" s="10">
        <f t="shared" si="151"/>
        <v>41991.644745370366</v>
      </c>
      <c r="R2401" t="e">
        <f t="shared" si="149"/>
        <v>#DIV/0!</v>
      </c>
      <c r="S2401" t="s">
        <v>8319</v>
      </c>
      <c r="T2401" t="s">
        <v>8320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10">
        <f t="shared" si="150"/>
        <v>42444.059768518513</v>
      </c>
      <c r="Q2402" s="10">
        <f t="shared" si="151"/>
        <v>42474.059768518513</v>
      </c>
      <c r="R2402" t="e">
        <f t="shared" si="149"/>
        <v>#DIV/0!</v>
      </c>
      <c r="S2402" t="s">
        <v>8319</v>
      </c>
      <c r="T2402" t="s">
        <v>8320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0.71785714285714286</v>
      </c>
      <c r="P2403" s="10">
        <f t="shared" si="150"/>
        <v>42374.614537037036</v>
      </c>
      <c r="Q2403" s="10">
        <f t="shared" si="151"/>
        <v>42434.614537037036</v>
      </c>
      <c r="R2403">
        <f t="shared" si="149"/>
        <v>22.333333333333332</v>
      </c>
      <c r="S2403" t="s">
        <v>8336</v>
      </c>
      <c r="T2403" t="s">
        <v>8337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0.43333333333333329</v>
      </c>
      <c r="P2404" s="10">
        <f t="shared" si="150"/>
        <v>42107.47142361111</v>
      </c>
      <c r="Q2404" s="10">
        <f t="shared" si="151"/>
        <v>42137.47142361111</v>
      </c>
      <c r="R2404">
        <f t="shared" si="149"/>
        <v>52</v>
      </c>
      <c r="S2404" t="s">
        <v>8336</v>
      </c>
      <c r="T2404" t="s">
        <v>8337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16.833333333333332</v>
      </c>
      <c r="P2405" s="10">
        <f t="shared" si="150"/>
        <v>42399.674282407403</v>
      </c>
      <c r="Q2405" s="10">
        <f t="shared" si="151"/>
        <v>42459.632615740738</v>
      </c>
      <c r="R2405">
        <f t="shared" si="149"/>
        <v>16.833333333333332</v>
      </c>
      <c r="S2405" t="s">
        <v>8336</v>
      </c>
      <c r="T2405" t="s">
        <v>8337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10">
        <f t="shared" si="150"/>
        <v>42341.831099537034</v>
      </c>
      <c r="Q2406" s="10">
        <f t="shared" si="151"/>
        <v>42371.831099537034</v>
      </c>
      <c r="R2406" t="e">
        <f t="shared" si="149"/>
        <v>#DIV/0!</v>
      </c>
      <c r="S2406" t="s">
        <v>8336</v>
      </c>
      <c r="T2406" t="s">
        <v>8337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22.52</v>
      </c>
      <c r="P2407" s="10">
        <f t="shared" si="150"/>
        <v>42595.377025462956</v>
      </c>
      <c r="Q2407" s="10">
        <f t="shared" si="151"/>
        <v>42616.377025462956</v>
      </c>
      <c r="R2407">
        <f t="shared" si="149"/>
        <v>56.3</v>
      </c>
      <c r="S2407" t="s">
        <v>8336</v>
      </c>
      <c r="T2407" t="s">
        <v>8337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41.384615384615387</v>
      </c>
      <c r="P2408" s="10">
        <f t="shared" si="150"/>
        <v>41982.902662037035</v>
      </c>
      <c r="Q2408" s="10">
        <f t="shared" si="151"/>
        <v>42022.902662037035</v>
      </c>
      <c r="R2408">
        <f t="shared" si="149"/>
        <v>84.0625</v>
      </c>
      <c r="S2408" t="s">
        <v>8336</v>
      </c>
      <c r="T2408" t="s">
        <v>8337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25.259090909090908</v>
      </c>
      <c r="P2409" s="10">
        <f t="shared" si="150"/>
        <v>42082.367222222216</v>
      </c>
      <c r="Q2409" s="10">
        <f t="shared" si="151"/>
        <v>42105.041666666664</v>
      </c>
      <c r="R2409">
        <f t="shared" si="149"/>
        <v>168.39393939393941</v>
      </c>
      <c r="S2409" t="s">
        <v>8336</v>
      </c>
      <c r="T2409" t="s">
        <v>8337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0.2</v>
      </c>
      <c r="P2410" s="10">
        <f t="shared" si="150"/>
        <v>41918.93237268518</v>
      </c>
      <c r="Q2410" s="10">
        <f t="shared" si="151"/>
        <v>41948.974039351851</v>
      </c>
      <c r="R2410">
        <f t="shared" si="149"/>
        <v>15</v>
      </c>
      <c r="S2410" t="s">
        <v>8336</v>
      </c>
      <c r="T2410" t="s">
        <v>8337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1.8399999999999999</v>
      </c>
      <c r="P2411" s="10">
        <f t="shared" si="150"/>
        <v>42204.667534722219</v>
      </c>
      <c r="Q2411" s="10">
        <f t="shared" si="151"/>
        <v>42234.667534722219</v>
      </c>
      <c r="R2411">
        <f t="shared" si="149"/>
        <v>76.666666666666671</v>
      </c>
      <c r="S2411" t="s">
        <v>8336</v>
      </c>
      <c r="T2411" t="s">
        <v>8337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10">
        <f t="shared" si="150"/>
        <v>42224.199942129628</v>
      </c>
      <c r="Q2412" s="10">
        <f t="shared" si="151"/>
        <v>42254.199942129628</v>
      </c>
      <c r="R2412" t="e">
        <f t="shared" si="149"/>
        <v>#DIV/0!</v>
      </c>
      <c r="S2412" t="s">
        <v>8336</v>
      </c>
      <c r="T2412" t="s">
        <v>8337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0.60399999999999998</v>
      </c>
      <c r="P2413" s="10">
        <f t="shared" si="150"/>
        <v>42211.524097222216</v>
      </c>
      <c r="Q2413" s="10">
        <f t="shared" si="151"/>
        <v>42241.524097222216</v>
      </c>
      <c r="R2413">
        <f t="shared" si="149"/>
        <v>50.333333333333336</v>
      </c>
      <c r="S2413" t="s">
        <v>8336</v>
      </c>
      <c r="T2413" t="s">
        <v>8337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10">
        <f t="shared" si="150"/>
        <v>42655.528622685182</v>
      </c>
      <c r="Q2414" s="10">
        <f t="shared" si="151"/>
        <v>42700.570289351854</v>
      </c>
      <c r="R2414" t="e">
        <f t="shared" si="149"/>
        <v>#DIV/0!</v>
      </c>
      <c r="S2414" t="s">
        <v>8336</v>
      </c>
      <c r="T2414" t="s">
        <v>8337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0.83333333333333337</v>
      </c>
      <c r="P2415" s="10">
        <f t="shared" si="150"/>
        <v>41759.901412037034</v>
      </c>
      <c r="Q2415" s="10">
        <f t="shared" si="151"/>
        <v>41790.770833333328</v>
      </c>
      <c r="R2415">
        <f t="shared" si="149"/>
        <v>8.3333333333333339</v>
      </c>
      <c r="S2415" t="s">
        <v>8336</v>
      </c>
      <c r="T2415" t="s">
        <v>8337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3.0666666666666664</v>
      </c>
      <c r="P2416" s="10">
        <f t="shared" si="150"/>
        <v>42198.486805555549</v>
      </c>
      <c r="Q2416" s="10">
        <f t="shared" si="151"/>
        <v>42237.957638888889</v>
      </c>
      <c r="R2416">
        <f t="shared" si="149"/>
        <v>35.384615384615387</v>
      </c>
      <c r="S2416" t="s">
        <v>8336</v>
      </c>
      <c r="T2416" t="s">
        <v>8337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0.55833333333333335</v>
      </c>
      <c r="P2417" s="10">
        <f t="shared" si="150"/>
        <v>42536.654467592591</v>
      </c>
      <c r="Q2417" s="10">
        <f t="shared" si="151"/>
        <v>42566.654467592591</v>
      </c>
      <c r="R2417">
        <f t="shared" si="149"/>
        <v>55.833333333333336</v>
      </c>
      <c r="S2417" t="s">
        <v>8336</v>
      </c>
      <c r="T2417" t="s">
        <v>8337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2.5000000000000001E-2</v>
      </c>
      <c r="P2418" s="10">
        <f t="shared" si="150"/>
        <v>42019.529432870368</v>
      </c>
      <c r="Q2418" s="10">
        <f t="shared" si="151"/>
        <v>42077.416666666664</v>
      </c>
      <c r="R2418">
        <f t="shared" si="149"/>
        <v>5</v>
      </c>
      <c r="S2418" t="s">
        <v>8336</v>
      </c>
      <c r="T2418" t="s">
        <v>8337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10">
        <f t="shared" si="150"/>
        <v>41831.675775462958</v>
      </c>
      <c r="Q2419" s="10">
        <f t="shared" si="151"/>
        <v>41861.675775462958</v>
      </c>
      <c r="R2419" t="e">
        <f t="shared" si="149"/>
        <v>#DIV/0!</v>
      </c>
      <c r="S2419" t="s">
        <v>8336</v>
      </c>
      <c r="T2419" t="s">
        <v>8337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0.02</v>
      </c>
      <c r="P2420" s="10">
        <f t="shared" si="150"/>
        <v>42027.648657407401</v>
      </c>
      <c r="Q2420" s="10">
        <f t="shared" si="151"/>
        <v>42087.606990740744</v>
      </c>
      <c r="R2420">
        <f t="shared" si="149"/>
        <v>1</v>
      </c>
      <c r="S2420" t="s">
        <v>8336</v>
      </c>
      <c r="T2420" t="s">
        <v>8337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10">
        <f t="shared" si="150"/>
        <v>41993.529965277768</v>
      </c>
      <c r="Q2421" s="10">
        <f t="shared" si="151"/>
        <v>42053.529965277768</v>
      </c>
      <c r="R2421" t="e">
        <f t="shared" si="149"/>
        <v>#DIV/0!</v>
      </c>
      <c r="S2421" t="s">
        <v>8336</v>
      </c>
      <c r="T2421" t="s">
        <v>8337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14.825133372851216</v>
      </c>
      <c r="P2422" s="10">
        <f t="shared" si="150"/>
        <v>41892.820543981477</v>
      </c>
      <c r="Q2422" s="10">
        <f t="shared" si="151"/>
        <v>41952.862210648142</v>
      </c>
      <c r="R2422">
        <f t="shared" si="149"/>
        <v>69.472222222222229</v>
      </c>
      <c r="S2422" t="s">
        <v>8336</v>
      </c>
      <c r="T2422" t="s">
        <v>8337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1.6666666666666666E-2</v>
      </c>
      <c r="P2423" s="10">
        <f t="shared" si="150"/>
        <v>42026.479120370372</v>
      </c>
      <c r="Q2423" s="10">
        <f t="shared" si="151"/>
        <v>42056.479120370372</v>
      </c>
      <c r="R2423">
        <f t="shared" si="149"/>
        <v>1</v>
      </c>
      <c r="S2423" t="s">
        <v>8336</v>
      </c>
      <c r="T2423" t="s">
        <v>8337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0.2</v>
      </c>
      <c r="P2424" s="10">
        <f t="shared" si="150"/>
        <v>42044.516620370363</v>
      </c>
      <c r="Q2424" s="10">
        <f t="shared" si="151"/>
        <v>42074.474953703706</v>
      </c>
      <c r="R2424">
        <f t="shared" si="149"/>
        <v>1</v>
      </c>
      <c r="S2424" t="s">
        <v>8336</v>
      </c>
      <c r="T2424" t="s">
        <v>8337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1.3333333333333334E-2</v>
      </c>
      <c r="P2425" s="10">
        <f t="shared" si="150"/>
        <v>41974.496412037035</v>
      </c>
      <c r="Q2425" s="10">
        <f t="shared" si="151"/>
        <v>42004.496412037035</v>
      </c>
      <c r="R2425">
        <f t="shared" si="149"/>
        <v>8</v>
      </c>
      <c r="S2425" t="s">
        <v>8336</v>
      </c>
      <c r="T2425" t="s">
        <v>8337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</v>
      </c>
      <c r="P2426" s="10">
        <f t="shared" si="150"/>
        <v>41909.684120370366</v>
      </c>
      <c r="Q2426" s="10">
        <f t="shared" si="151"/>
        <v>41939.684120370366</v>
      </c>
      <c r="R2426">
        <f t="shared" si="149"/>
        <v>34.444444444444443</v>
      </c>
      <c r="S2426" t="s">
        <v>8336</v>
      </c>
      <c r="T2426" t="s">
        <v>8337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2.8571428571428574E-2</v>
      </c>
      <c r="P2427" s="10">
        <f t="shared" si="150"/>
        <v>42502.705428240741</v>
      </c>
      <c r="Q2427" s="10">
        <f t="shared" si="151"/>
        <v>42517.711111111108</v>
      </c>
      <c r="R2427">
        <f t="shared" si="149"/>
        <v>1</v>
      </c>
      <c r="S2427" t="s">
        <v>8336</v>
      </c>
      <c r="T2427" t="s">
        <v>8337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10">
        <f t="shared" si="150"/>
        <v>42163.961712962955</v>
      </c>
      <c r="Q2428" s="10">
        <f t="shared" si="151"/>
        <v>42223.961712962955</v>
      </c>
      <c r="R2428" t="e">
        <f t="shared" si="149"/>
        <v>#DIV/0!</v>
      </c>
      <c r="S2428" t="s">
        <v>8336</v>
      </c>
      <c r="T2428" t="s">
        <v>8337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2E-3</v>
      </c>
      <c r="P2429" s="10">
        <f t="shared" si="150"/>
        <v>42412.11033564814</v>
      </c>
      <c r="Q2429" s="10">
        <f t="shared" si="151"/>
        <v>42452.068668981483</v>
      </c>
      <c r="R2429">
        <f t="shared" si="149"/>
        <v>1</v>
      </c>
      <c r="S2429" t="s">
        <v>8336</v>
      </c>
      <c r="T2429" t="s">
        <v>8337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2.8571428571428571E-3</v>
      </c>
      <c r="P2430" s="10">
        <f t="shared" si="150"/>
        <v>42045.575821759259</v>
      </c>
      <c r="Q2430" s="10">
        <f t="shared" si="151"/>
        <v>42075.534155092588</v>
      </c>
      <c r="R2430">
        <f t="shared" si="149"/>
        <v>1</v>
      </c>
      <c r="S2430" t="s">
        <v>8336</v>
      </c>
      <c r="T2430" t="s">
        <v>8337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</v>
      </c>
      <c r="P2431" s="10">
        <f t="shared" si="150"/>
        <v>42734.670902777776</v>
      </c>
      <c r="Q2431" s="10">
        <f t="shared" si="151"/>
        <v>42771.488888888889</v>
      </c>
      <c r="R2431">
        <f t="shared" si="149"/>
        <v>501.25</v>
      </c>
      <c r="S2431" t="s">
        <v>8336</v>
      </c>
      <c r="T2431" t="s">
        <v>8337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0.70000000000000007</v>
      </c>
      <c r="P2432" s="10">
        <f t="shared" si="150"/>
        <v>42381.922499999993</v>
      </c>
      <c r="Q2432" s="10">
        <f t="shared" si="151"/>
        <v>42411.922499999993</v>
      </c>
      <c r="R2432">
        <f t="shared" si="149"/>
        <v>10.5</v>
      </c>
      <c r="S2432" t="s">
        <v>8336</v>
      </c>
      <c r="T2432" t="s">
        <v>8337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2E-3</v>
      </c>
      <c r="P2433" s="10">
        <f t="shared" si="150"/>
        <v>42488.891354166662</v>
      </c>
      <c r="Q2433" s="10">
        <f t="shared" si="151"/>
        <v>42548.891354166662</v>
      </c>
      <c r="R2433">
        <f t="shared" si="149"/>
        <v>1</v>
      </c>
      <c r="S2433" t="s">
        <v>8336</v>
      </c>
      <c r="T2433" t="s">
        <v>8337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ref="O2434:O2497" si="152">(E2434/D2434)*100</f>
        <v>1.4285714285714287E-2</v>
      </c>
      <c r="P2434" s="10">
        <f t="shared" si="150"/>
        <v>42041.010381944441</v>
      </c>
      <c r="Q2434" s="10">
        <f t="shared" si="151"/>
        <v>42071.010381944441</v>
      </c>
      <c r="R2434">
        <f t="shared" ref="R2434:R2497" si="153">E2434/L2434</f>
        <v>1</v>
      </c>
      <c r="S2434" t="s">
        <v>8336</v>
      </c>
      <c r="T2434" t="s">
        <v>8337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si="152"/>
        <v>0</v>
      </c>
      <c r="P2435" s="10">
        <f t="shared" ref="P2435:P2498" si="154">(((J2435/60)/60)/24)+DATE(1970,1,1)+(-5/24)</f>
        <v>42397.691469907404</v>
      </c>
      <c r="Q2435" s="10">
        <f t="shared" ref="Q2435:Q2498" si="155">(((I2435/60)/60)/24)+DATE(1970,1,1)+(-5/24)</f>
        <v>42427.691469907404</v>
      </c>
      <c r="R2435" t="e">
        <f t="shared" si="153"/>
        <v>#DIV/0!</v>
      </c>
      <c r="S2435" t="s">
        <v>8336</v>
      </c>
      <c r="T2435" t="s">
        <v>8337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0.13</v>
      </c>
      <c r="P2436" s="10">
        <f t="shared" si="154"/>
        <v>42179.977708333325</v>
      </c>
      <c r="Q2436" s="10">
        <f t="shared" si="155"/>
        <v>42219.977708333325</v>
      </c>
      <c r="R2436">
        <f t="shared" si="153"/>
        <v>13</v>
      </c>
      <c r="S2436" t="s">
        <v>8336</v>
      </c>
      <c r="T2436" t="s">
        <v>8337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0.48960000000000004</v>
      </c>
      <c r="P2437" s="10">
        <f t="shared" si="154"/>
        <v>42252.069282407399</v>
      </c>
      <c r="Q2437" s="10">
        <f t="shared" si="155"/>
        <v>42282.069282407399</v>
      </c>
      <c r="R2437">
        <f t="shared" si="153"/>
        <v>306</v>
      </c>
      <c r="S2437" t="s">
        <v>8336</v>
      </c>
      <c r="T2437" t="s">
        <v>8337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3.8461538461538464E-2</v>
      </c>
      <c r="P2438" s="10">
        <f t="shared" si="154"/>
        <v>42338.407060185178</v>
      </c>
      <c r="Q2438" s="10">
        <f t="shared" si="155"/>
        <v>42398.407060185178</v>
      </c>
      <c r="R2438">
        <f t="shared" si="153"/>
        <v>22.5</v>
      </c>
      <c r="S2438" t="s">
        <v>8336</v>
      </c>
      <c r="T2438" t="s">
        <v>8337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10">
        <f t="shared" si="154"/>
        <v>42031.756805555553</v>
      </c>
      <c r="Q2439" s="10">
        <f t="shared" si="155"/>
        <v>42080.541666666664</v>
      </c>
      <c r="R2439" t="e">
        <f t="shared" si="153"/>
        <v>#DIV/0!</v>
      </c>
      <c r="S2439" t="s">
        <v>8336</v>
      </c>
      <c r="T2439" t="s">
        <v>8337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0.33333333333333337</v>
      </c>
      <c r="P2440" s="10">
        <f t="shared" si="154"/>
        <v>42285.706736111104</v>
      </c>
      <c r="Q2440" s="10">
        <f t="shared" si="155"/>
        <v>42345.748402777775</v>
      </c>
      <c r="R2440">
        <f t="shared" si="153"/>
        <v>50</v>
      </c>
      <c r="S2440" t="s">
        <v>8336</v>
      </c>
      <c r="T2440" t="s">
        <v>8337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10">
        <f t="shared" si="154"/>
        <v>42265.610289351847</v>
      </c>
      <c r="Q2441" s="10">
        <f t="shared" si="155"/>
        <v>42295.610289351847</v>
      </c>
      <c r="R2441" t="e">
        <f t="shared" si="153"/>
        <v>#DIV/0!</v>
      </c>
      <c r="S2441" t="s">
        <v>8336</v>
      </c>
      <c r="T2441" t="s">
        <v>8337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0.2</v>
      </c>
      <c r="P2442" s="10">
        <f t="shared" si="154"/>
        <v>42383.691122685181</v>
      </c>
      <c r="Q2442" s="10">
        <f t="shared" si="155"/>
        <v>42413.691122685181</v>
      </c>
      <c r="R2442">
        <f t="shared" si="153"/>
        <v>5</v>
      </c>
      <c r="S2442" t="s">
        <v>8336</v>
      </c>
      <c r="T2442" t="s">
        <v>8337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107.88</v>
      </c>
      <c r="P2443" s="10">
        <f t="shared" si="154"/>
        <v>42186.917291666665</v>
      </c>
      <c r="Q2443" s="10">
        <f t="shared" si="155"/>
        <v>42207.999305555553</v>
      </c>
      <c r="R2443">
        <f t="shared" si="153"/>
        <v>74.22935779816514</v>
      </c>
      <c r="S2443" t="s">
        <v>8336</v>
      </c>
      <c r="T2443" t="s">
        <v>8352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125.94166666666666</v>
      </c>
      <c r="P2444" s="10">
        <f t="shared" si="154"/>
        <v>42052.458657407398</v>
      </c>
      <c r="Q2444" s="10">
        <f t="shared" si="155"/>
        <v>42082.416990740741</v>
      </c>
      <c r="R2444">
        <f t="shared" si="153"/>
        <v>81.252688172043008</v>
      </c>
      <c r="S2444" t="s">
        <v>8336</v>
      </c>
      <c r="T2444" t="s">
        <v>8352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202.51495</v>
      </c>
      <c r="P2445" s="10">
        <f t="shared" si="154"/>
        <v>41836.416921296295</v>
      </c>
      <c r="Q2445" s="10">
        <f t="shared" si="155"/>
        <v>41866.416921296295</v>
      </c>
      <c r="R2445">
        <f t="shared" si="153"/>
        <v>130.23469453376205</v>
      </c>
      <c r="S2445" t="s">
        <v>8336</v>
      </c>
      <c r="T2445" t="s">
        <v>8352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108.60000000000001</v>
      </c>
      <c r="P2446" s="10">
        <f t="shared" si="154"/>
        <v>42485.54619212963</v>
      </c>
      <c r="Q2446" s="10">
        <f t="shared" si="155"/>
        <v>42515.54619212963</v>
      </c>
      <c r="R2446">
        <f t="shared" si="153"/>
        <v>53.409836065573771</v>
      </c>
      <c r="S2446" t="s">
        <v>8336</v>
      </c>
      <c r="T2446" t="s">
        <v>8352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172.8</v>
      </c>
      <c r="P2447" s="10">
        <f t="shared" si="154"/>
        <v>42242.981724537036</v>
      </c>
      <c r="Q2447" s="10">
        <f t="shared" si="155"/>
        <v>42272.981724537036</v>
      </c>
      <c r="R2447">
        <f t="shared" si="153"/>
        <v>75.130434782608702</v>
      </c>
      <c r="S2447" t="s">
        <v>8336</v>
      </c>
      <c r="T2447" t="s">
        <v>8352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167.98</v>
      </c>
      <c r="P2448" s="10">
        <f t="shared" si="154"/>
        <v>42670.394340277773</v>
      </c>
      <c r="Q2448" s="10">
        <f t="shared" si="155"/>
        <v>42700.436006944445</v>
      </c>
      <c r="R2448">
        <f t="shared" si="153"/>
        <v>75.666666666666671</v>
      </c>
      <c r="S2448" t="s">
        <v>8336</v>
      </c>
      <c r="T2448" t="s">
        <v>8352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427.20000000000005</v>
      </c>
      <c r="P2449" s="10">
        <f t="shared" si="154"/>
        <v>42654.26149305555</v>
      </c>
      <c r="Q2449" s="10">
        <f t="shared" si="155"/>
        <v>42685.958333333336</v>
      </c>
      <c r="R2449">
        <f t="shared" si="153"/>
        <v>31.691394658753708</v>
      </c>
      <c r="S2449" t="s">
        <v>8336</v>
      </c>
      <c r="T2449" t="s">
        <v>8352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107.5</v>
      </c>
      <c r="P2450" s="10">
        <f t="shared" si="154"/>
        <v>42607.107789351845</v>
      </c>
      <c r="Q2450" s="10">
        <f t="shared" si="155"/>
        <v>42613.025000000001</v>
      </c>
      <c r="R2450">
        <f t="shared" si="153"/>
        <v>47.777777777777779</v>
      </c>
      <c r="S2450" t="s">
        <v>8336</v>
      </c>
      <c r="T2450" t="s">
        <v>8352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108</v>
      </c>
      <c r="P2451" s="10">
        <f t="shared" si="154"/>
        <v>41942.934201388889</v>
      </c>
      <c r="Q2451" s="10">
        <f t="shared" si="155"/>
        <v>41972.975868055553</v>
      </c>
      <c r="R2451">
        <f t="shared" si="153"/>
        <v>90</v>
      </c>
      <c r="S2451" t="s">
        <v>8336</v>
      </c>
      <c r="T2451" t="s">
        <v>8352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101.53353333333335</v>
      </c>
      <c r="P2452" s="10">
        <f t="shared" si="154"/>
        <v>41901.864074074074</v>
      </c>
      <c r="Q2452" s="10">
        <f t="shared" si="155"/>
        <v>41939.924305555556</v>
      </c>
      <c r="R2452">
        <f t="shared" si="153"/>
        <v>149.31401960784314</v>
      </c>
      <c r="S2452" t="s">
        <v>8336</v>
      </c>
      <c r="T2452" t="s">
        <v>8352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115.45</v>
      </c>
      <c r="P2453" s="10">
        <f t="shared" si="154"/>
        <v>42779.700115740743</v>
      </c>
      <c r="Q2453" s="10">
        <f t="shared" si="155"/>
        <v>42799.700115740743</v>
      </c>
      <c r="R2453">
        <f t="shared" si="153"/>
        <v>62.06989247311828</v>
      </c>
      <c r="S2453" t="s">
        <v>8336</v>
      </c>
      <c r="T2453" t="s">
        <v>8352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133.5</v>
      </c>
      <c r="P2454" s="10">
        <f t="shared" si="154"/>
        <v>42338.635416666664</v>
      </c>
      <c r="Q2454" s="10">
        <f t="shared" si="155"/>
        <v>42367.749999999993</v>
      </c>
      <c r="R2454">
        <f t="shared" si="153"/>
        <v>53.4</v>
      </c>
      <c r="S2454" t="s">
        <v>8336</v>
      </c>
      <c r="T2454" t="s">
        <v>8352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154.69999999999999</v>
      </c>
      <c r="P2455" s="10">
        <f t="shared" si="154"/>
        <v>42738.483900462961</v>
      </c>
      <c r="Q2455" s="10">
        <f t="shared" si="155"/>
        <v>42768.483900462961</v>
      </c>
      <c r="R2455">
        <f t="shared" si="153"/>
        <v>69.268656716417908</v>
      </c>
      <c r="S2455" t="s">
        <v>8336</v>
      </c>
      <c r="T2455" t="s">
        <v>8352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100.84571428571429</v>
      </c>
      <c r="P2456" s="10">
        <f t="shared" si="154"/>
        <v>42769.99314814814</v>
      </c>
      <c r="Q2456" s="10">
        <f t="shared" si="155"/>
        <v>42804.99314814814</v>
      </c>
      <c r="R2456">
        <f t="shared" si="153"/>
        <v>271.50769230769231</v>
      </c>
      <c r="S2456" t="s">
        <v>8336</v>
      </c>
      <c r="T2456" t="s">
        <v>8352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182</v>
      </c>
      <c r="P2457" s="10">
        <f t="shared" si="154"/>
        <v>42452.573495370372</v>
      </c>
      <c r="Q2457" s="10">
        <f t="shared" si="155"/>
        <v>42480.573495370372</v>
      </c>
      <c r="R2457">
        <f t="shared" si="153"/>
        <v>34.125</v>
      </c>
      <c r="S2457" t="s">
        <v>8336</v>
      </c>
      <c r="T2457" t="s">
        <v>8352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180.86666666666667</v>
      </c>
      <c r="P2458" s="10">
        <f t="shared" si="154"/>
        <v>42761.752766203703</v>
      </c>
      <c r="Q2458" s="10">
        <f t="shared" si="155"/>
        <v>42791.752766203703</v>
      </c>
      <c r="R2458">
        <f t="shared" si="153"/>
        <v>40.492537313432834</v>
      </c>
      <c r="S2458" t="s">
        <v>8336</v>
      </c>
      <c r="T2458" t="s">
        <v>8352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102.30434782608695</v>
      </c>
      <c r="P2459" s="10">
        <f t="shared" si="154"/>
        <v>42423.394166666665</v>
      </c>
      <c r="Q2459" s="10">
        <f t="shared" si="155"/>
        <v>42453.352500000001</v>
      </c>
      <c r="R2459">
        <f t="shared" si="153"/>
        <v>189.75806451612902</v>
      </c>
      <c r="S2459" t="s">
        <v>8336</v>
      </c>
      <c r="T2459" t="s">
        <v>8352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110.17999999999999</v>
      </c>
      <c r="P2460" s="10">
        <f t="shared" si="154"/>
        <v>42495.663402777776</v>
      </c>
      <c r="Q2460" s="10">
        <f t="shared" si="155"/>
        <v>42530.583333333336</v>
      </c>
      <c r="R2460">
        <f t="shared" si="153"/>
        <v>68.862499999999997</v>
      </c>
      <c r="S2460" t="s">
        <v>8336</v>
      </c>
      <c r="T2460" t="s">
        <v>8352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102.25</v>
      </c>
      <c r="P2461" s="10">
        <f t="shared" si="154"/>
        <v>42407.429224537038</v>
      </c>
      <c r="Q2461" s="10">
        <f t="shared" si="155"/>
        <v>42452.387557870366</v>
      </c>
      <c r="R2461">
        <f t="shared" si="153"/>
        <v>108.77659574468085</v>
      </c>
      <c r="S2461" t="s">
        <v>8336</v>
      </c>
      <c r="T2461" t="s">
        <v>8352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100.78823529411764</v>
      </c>
      <c r="P2462" s="10">
        <f t="shared" si="154"/>
        <v>42703.978784722225</v>
      </c>
      <c r="Q2462" s="10">
        <f t="shared" si="155"/>
        <v>42737.970138888886</v>
      </c>
      <c r="R2462">
        <f t="shared" si="153"/>
        <v>125.98529411764706</v>
      </c>
      <c r="S2462" t="s">
        <v>8336</v>
      </c>
      <c r="T2462" t="s">
        <v>8352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103.8</v>
      </c>
      <c r="P2463" s="10">
        <f t="shared" si="154"/>
        <v>40783.804363425923</v>
      </c>
      <c r="Q2463" s="10">
        <f t="shared" si="155"/>
        <v>40816.916666666664</v>
      </c>
      <c r="R2463">
        <f t="shared" si="153"/>
        <v>90.523255813953483</v>
      </c>
      <c r="S2463" t="s">
        <v>8325</v>
      </c>
      <c r="T2463" t="s">
        <v>8329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110.70833333333334</v>
      </c>
      <c r="P2464" s="10">
        <f t="shared" si="154"/>
        <v>41088.977962962963</v>
      </c>
      <c r="Q2464" s="10">
        <f t="shared" si="155"/>
        <v>41108.977962962963</v>
      </c>
      <c r="R2464">
        <f t="shared" si="153"/>
        <v>28.880434782608695</v>
      </c>
      <c r="S2464" t="s">
        <v>8325</v>
      </c>
      <c r="T2464" t="s">
        <v>8329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116.25000000000001</v>
      </c>
      <c r="P2465" s="10">
        <f t="shared" si="154"/>
        <v>41340.903067129628</v>
      </c>
      <c r="Q2465" s="10">
        <f t="shared" si="155"/>
        <v>41380.583333333328</v>
      </c>
      <c r="R2465">
        <f t="shared" si="153"/>
        <v>31</v>
      </c>
      <c r="S2465" t="s">
        <v>8325</v>
      </c>
      <c r="T2465" t="s">
        <v>8329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111.1</v>
      </c>
      <c r="P2466" s="10">
        <f t="shared" si="154"/>
        <v>42248.692094907405</v>
      </c>
      <c r="Q2466" s="10">
        <f t="shared" si="155"/>
        <v>42277.603472222218</v>
      </c>
      <c r="R2466">
        <f t="shared" si="153"/>
        <v>51.674418604651166</v>
      </c>
      <c r="S2466" t="s">
        <v>8325</v>
      </c>
      <c r="T2466" t="s">
        <v>8329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180.14285714285714</v>
      </c>
      <c r="P2467" s="10">
        <f t="shared" si="154"/>
        <v>41145.510972222219</v>
      </c>
      <c r="Q2467" s="10">
        <f t="shared" si="155"/>
        <v>41175.510972222219</v>
      </c>
      <c r="R2467">
        <f t="shared" si="153"/>
        <v>26.270833333333332</v>
      </c>
      <c r="S2467" t="s">
        <v>8325</v>
      </c>
      <c r="T2467" t="s">
        <v>8329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100</v>
      </c>
      <c r="P2468" s="10">
        <f t="shared" si="154"/>
        <v>41372.894131944442</v>
      </c>
      <c r="Q2468" s="10">
        <f t="shared" si="155"/>
        <v>41402.894131944442</v>
      </c>
      <c r="R2468">
        <f t="shared" si="153"/>
        <v>48.07692307692308</v>
      </c>
      <c r="S2468" t="s">
        <v>8325</v>
      </c>
      <c r="T2468" t="s">
        <v>8329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118.5</v>
      </c>
      <c r="P2469" s="10">
        <f t="shared" si="154"/>
        <v>41025.665868055556</v>
      </c>
      <c r="Q2469" s="10">
        <f t="shared" si="155"/>
        <v>41039.5</v>
      </c>
      <c r="R2469">
        <f t="shared" si="153"/>
        <v>27.558139534883722</v>
      </c>
      <c r="S2469" t="s">
        <v>8325</v>
      </c>
      <c r="T2469" t="s">
        <v>8329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107.21700000000001</v>
      </c>
      <c r="P2470" s="10">
        <f t="shared" si="154"/>
        <v>41173.945844907401</v>
      </c>
      <c r="Q2470" s="10">
        <f t="shared" si="155"/>
        <v>41210</v>
      </c>
      <c r="R2470">
        <f t="shared" si="153"/>
        <v>36.97137931034483</v>
      </c>
      <c r="S2470" t="s">
        <v>8325</v>
      </c>
      <c r="T2470" t="s">
        <v>8329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113.66666666666667</v>
      </c>
      <c r="P2471" s="10">
        <f t="shared" si="154"/>
        <v>40557.221400462957</v>
      </c>
      <c r="Q2471" s="10">
        <f t="shared" si="155"/>
        <v>40582.221400462957</v>
      </c>
      <c r="R2471">
        <f t="shared" si="153"/>
        <v>29.021276595744681</v>
      </c>
      <c r="S2471" t="s">
        <v>8325</v>
      </c>
      <c r="T2471" t="s">
        <v>8329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103.16400000000002</v>
      </c>
      <c r="P2472" s="10">
        <f t="shared" si="154"/>
        <v>41022.866377314815</v>
      </c>
      <c r="Q2472" s="10">
        <f t="shared" si="155"/>
        <v>41052.866377314815</v>
      </c>
      <c r="R2472">
        <f t="shared" si="153"/>
        <v>28.65666666666667</v>
      </c>
      <c r="S2472" t="s">
        <v>8325</v>
      </c>
      <c r="T2472" t="s">
        <v>8329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128</v>
      </c>
      <c r="P2473" s="10">
        <f t="shared" si="154"/>
        <v>40893.784629629627</v>
      </c>
      <c r="Q2473" s="10">
        <f t="shared" si="155"/>
        <v>40933.784629629627</v>
      </c>
      <c r="R2473">
        <f t="shared" si="153"/>
        <v>37.647058823529413</v>
      </c>
      <c r="S2473" t="s">
        <v>8325</v>
      </c>
      <c r="T2473" t="s">
        <v>8329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135.76026666666667</v>
      </c>
      <c r="P2474" s="10">
        <f t="shared" si="154"/>
        <v>40353.907175925924</v>
      </c>
      <c r="Q2474" s="10">
        <f t="shared" si="155"/>
        <v>40424.835416666661</v>
      </c>
      <c r="R2474">
        <f t="shared" si="153"/>
        <v>97.904038461538462</v>
      </c>
      <c r="S2474" t="s">
        <v>8325</v>
      </c>
      <c r="T2474" t="s">
        <v>8329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100</v>
      </c>
      <c r="P2475" s="10">
        <f t="shared" si="154"/>
        <v>41193.540150462963</v>
      </c>
      <c r="Q2475" s="10">
        <f t="shared" si="155"/>
        <v>41223.581817129627</v>
      </c>
      <c r="R2475">
        <f t="shared" si="153"/>
        <v>42.553191489361701</v>
      </c>
      <c r="S2475" t="s">
        <v>8325</v>
      </c>
      <c r="T2475" t="s">
        <v>8329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100.00360000000002</v>
      </c>
      <c r="P2476" s="10">
        <f t="shared" si="154"/>
        <v>40416.80296296296</v>
      </c>
      <c r="Q2476" s="10">
        <f t="shared" si="155"/>
        <v>40461.80296296296</v>
      </c>
      <c r="R2476">
        <f t="shared" si="153"/>
        <v>131.58368421052631</v>
      </c>
      <c r="S2476" t="s">
        <v>8325</v>
      </c>
      <c r="T2476" t="s">
        <v>8329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104.71999999999998</v>
      </c>
      <c r="P2477" s="10">
        <f t="shared" si="154"/>
        <v>40310.079340277778</v>
      </c>
      <c r="Q2477" s="10">
        <f t="shared" si="155"/>
        <v>40369.708333333328</v>
      </c>
      <c r="R2477">
        <f t="shared" si="153"/>
        <v>32.320987654320987</v>
      </c>
      <c r="S2477" t="s">
        <v>8325</v>
      </c>
      <c r="T2477" t="s">
        <v>8329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105.02249999999999</v>
      </c>
      <c r="P2478" s="10">
        <f t="shared" si="154"/>
        <v>41913.120023148142</v>
      </c>
      <c r="Q2478" s="10">
        <f t="shared" si="155"/>
        <v>41946.161689814813</v>
      </c>
      <c r="R2478">
        <f t="shared" si="153"/>
        <v>61.103999999999999</v>
      </c>
      <c r="S2478" t="s">
        <v>8325</v>
      </c>
      <c r="T2478" t="s">
        <v>8329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171.33333333333334</v>
      </c>
      <c r="P2479" s="10">
        <f t="shared" si="154"/>
        <v>41088.483159722222</v>
      </c>
      <c r="Q2479" s="10">
        <f t="shared" si="155"/>
        <v>41133.483159722222</v>
      </c>
      <c r="R2479">
        <f t="shared" si="153"/>
        <v>31.341463414634145</v>
      </c>
      <c r="S2479" t="s">
        <v>8325</v>
      </c>
      <c r="T2479" t="s">
        <v>8329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127.49999999999999</v>
      </c>
      <c r="P2480" s="10">
        <f t="shared" si="154"/>
        <v>41257.742048611108</v>
      </c>
      <c r="Q2480" s="10">
        <f t="shared" si="155"/>
        <v>41287.742048611108</v>
      </c>
      <c r="R2480">
        <f t="shared" si="153"/>
        <v>129.1139240506329</v>
      </c>
      <c r="S2480" t="s">
        <v>8325</v>
      </c>
      <c r="T2480" t="s">
        <v>8329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133.44333333333333</v>
      </c>
      <c r="P2481" s="10">
        <f t="shared" si="154"/>
        <v>41107.518449074072</v>
      </c>
      <c r="Q2481" s="10">
        <f t="shared" si="155"/>
        <v>41117.875</v>
      </c>
      <c r="R2481">
        <f t="shared" si="153"/>
        <v>25.020624999999999</v>
      </c>
      <c r="S2481" t="s">
        <v>8325</v>
      </c>
      <c r="T2481" t="s">
        <v>8329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100</v>
      </c>
      <c r="P2482" s="10">
        <f t="shared" si="154"/>
        <v>42227.727824074071</v>
      </c>
      <c r="Q2482" s="10">
        <f t="shared" si="155"/>
        <v>42287.727824074071</v>
      </c>
      <c r="R2482">
        <f t="shared" si="153"/>
        <v>250</v>
      </c>
      <c r="S2482" t="s">
        <v>8325</v>
      </c>
      <c r="T2482" t="s">
        <v>8329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112.91099999999999</v>
      </c>
      <c r="P2483" s="10">
        <f t="shared" si="154"/>
        <v>40999.437592592592</v>
      </c>
      <c r="Q2483" s="10">
        <f t="shared" si="155"/>
        <v>41029.437592592592</v>
      </c>
      <c r="R2483">
        <f t="shared" si="153"/>
        <v>47.541473684210523</v>
      </c>
      <c r="S2483" t="s">
        <v>8325</v>
      </c>
      <c r="T2483" t="s">
        <v>8329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100.1</v>
      </c>
      <c r="P2484" s="10">
        <f t="shared" si="154"/>
        <v>40711.573877314811</v>
      </c>
      <c r="Q2484" s="10">
        <f t="shared" si="155"/>
        <v>40756.573877314811</v>
      </c>
      <c r="R2484">
        <f t="shared" si="153"/>
        <v>40.04</v>
      </c>
      <c r="S2484" t="s">
        <v>8325</v>
      </c>
      <c r="T2484" t="s">
        <v>8329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113.72727272727272</v>
      </c>
      <c r="P2485" s="10">
        <f t="shared" si="154"/>
        <v>40970.541701388887</v>
      </c>
      <c r="Q2485" s="10">
        <f t="shared" si="155"/>
        <v>41030.500034722223</v>
      </c>
      <c r="R2485">
        <f t="shared" si="153"/>
        <v>65.84210526315789</v>
      </c>
      <c r="S2485" t="s">
        <v>8325</v>
      </c>
      <c r="T2485" t="s">
        <v>8329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119.31742857142855</v>
      </c>
      <c r="P2486" s="10">
        <f t="shared" si="154"/>
        <v>40771.708368055552</v>
      </c>
      <c r="Q2486" s="10">
        <f t="shared" si="155"/>
        <v>40801.708368055552</v>
      </c>
      <c r="R2486">
        <f t="shared" si="153"/>
        <v>46.401222222222216</v>
      </c>
      <c r="S2486" t="s">
        <v>8325</v>
      </c>
      <c r="T2486" t="s">
        <v>8329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103.25</v>
      </c>
      <c r="P2487" s="10">
        <f t="shared" si="154"/>
        <v>40793.790266203701</v>
      </c>
      <c r="Q2487" s="10">
        <f t="shared" si="155"/>
        <v>40828.790266203701</v>
      </c>
      <c r="R2487">
        <f t="shared" si="153"/>
        <v>50.365853658536587</v>
      </c>
      <c r="S2487" t="s">
        <v>8325</v>
      </c>
      <c r="T2487" t="s">
        <v>8329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265.66666666666669</v>
      </c>
      <c r="P2488" s="10">
        <f t="shared" si="154"/>
        <v>40991.499722222223</v>
      </c>
      <c r="Q2488" s="10">
        <f t="shared" si="155"/>
        <v>41021.499722222223</v>
      </c>
      <c r="R2488">
        <f t="shared" si="153"/>
        <v>26.566666666666666</v>
      </c>
      <c r="S2488" t="s">
        <v>8325</v>
      </c>
      <c r="T2488" t="s">
        <v>8329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100.05066666666667</v>
      </c>
      <c r="P2489" s="10">
        <f t="shared" si="154"/>
        <v>41025.874965277777</v>
      </c>
      <c r="Q2489" s="10">
        <f t="shared" si="155"/>
        <v>41055.874965277777</v>
      </c>
      <c r="R2489">
        <f t="shared" si="153"/>
        <v>39.493684210526318</v>
      </c>
      <c r="S2489" t="s">
        <v>8325</v>
      </c>
      <c r="T2489" t="s">
        <v>8329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106.69999999999999</v>
      </c>
      <c r="P2490" s="10">
        <f t="shared" si="154"/>
        <v>40833.424861111111</v>
      </c>
      <c r="Q2490" s="10">
        <f t="shared" si="155"/>
        <v>40863.466527777775</v>
      </c>
      <c r="R2490">
        <f t="shared" si="153"/>
        <v>49.246153846153845</v>
      </c>
      <c r="S2490" t="s">
        <v>8325</v>
      </c>
      <c r="T2490" t="s">
        <v>8329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133.67142857142858</v>
      </c>
      <c r="P2491" s="10">
        <f t="shared" si="154"/>
        <v>41373.481932870367</v>
      </c>
      <c r="Q2491" s="10">
        <f t="shared" si="155"/>
        <v>41403.481932870367</v>
      </c>
      <c r="R2491">
        <f t="shared" si="153"/>
        <v>62.38</v>
      </c>
      <c r="S2491" t="s">
        <v>8325</v>
      </c>
      <c r="T2491" t="s">
        <v>8329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121.39999999999999</v>
      </c>
      <c r="P2492" s="10">
        <f t="shared" si="154"/>
        <v>41023.019398148142</v>
      </c>
      <c r="Q2492" s="10">
        <f t="shared" si="155"/>
        <v>41083.019398148142</v>
      </c>
      <c r="R2492">
        <f t="shared" si="153"/>
        <v>37.9375</v>
      </c>
      <c r="S2492" t="s">
        <v>8325</v>
      </c>
      <c r="T2492" t="s">
        <v>8329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103.2</v>
      </c>
      <c r="P2493" s="10">
        <f t="shared" si="154"/>
        <v>40542.630949074075</v>
      </c>
      <c r="Q2493" s="10">
        <f t="shared" si="155"/>
        <v>40558.868749999994</v>
      </c>
      <c r="R2493">
        <f t="shared" si="153"/>
        <v>51.6</v>
      </c>
      <c r="S2493" t="s">
        <v>8325</v>
      </c>
      <c r="T2493" t="s">
        <v>8329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125</v>
      </c>
      <c r="P2494" s="10">
        <f t="shared" si="154"/>
        <v>41024.777638888889</v>
      </c>
      <c r="Q2494" s="10">
        <f t="shared" si="155"/>
        <v>41076.207638888889</v>
      </c>
      <c r="R2494">
        <f t="shared" si="153"/>
        <v>27.777777777777779</v>
      </c>
      <c r="S2494" t="s">
        <v>8325</v>
      </c>
      <c r="T2494" t="s">
        <v>8329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128.69999999999999</v>
      </c>
      <c r="P2495" s="10">
        <f t="shared" si="154"/>
        <v>41347.959953703699</v>
      </c>
      <c r="Q2495" s="10">
        <f t="shared" si="155"/>
        <v>41392.959953703699</v>
      </c>
      <c r="R2495">
        <f t="shared" si="153"/>
        <v>99.382239382239376</v>
      </c>
      <c r="S2495" t="s">
        <v>8325</v>
      </c>
      <c r="T2495" t="s">
        <v>8329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101.00533333333333</v>
      </c>
      <c r="P2496" s="10">
        <f t="shared" si="154"/>
        <v>41022.436851851846</v>
      </c>
      <c r="Q2496" s="10">
        <f t="shared" si="155"/>
        <v>41052.436851851846</v>
      </c>
      <c r="R2496">
        <f t="shared" si="153"/>
        <v>38.848205128205123</v>
      </c>
      <c r="S2496" t="s">
        <v>8325</v>
      </c>
      <c r="T2496" t="s">
        <v>8329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127.53666666666665</v>
      </c>
      <c r="P2497" s="10">
        <f t="shared" si="154"/>
        <v>41036.738136574073</v>
      </c>
      <c r="Q2497" s="10">
        <f t="shared" si="155"/>
        <v>41066.738136574073</v>
      </c>
      <c r="R2497">
        <f t="shared" si="153"/>
        <v>45.548809523809524</v>
      </c>
      <c r="S2497" t="s">
        <v>8325</v>
      </c>
      <c r="T2497" t="s">
        <v>8329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ref="O2498:O2561" si="156">(E2498/D2498)*100</f>
        <v>100</v>
      </c>
      <c r="P2498" s="10">
        <f t="shared" si="154"/>
        <v>41327.788101851853</v>
      </c>
      <c r="Q2498" s="10">
        <f t="shared" si="155"/>
        <v>41362.746435185181</v>
      </c>
      <c r="R2498">
        <f t="shared" ref="R2498:R2561" si="157">E2498/L2498</f>
        <v>600</v>
      </c>
      <c r="S2498" t="s">
        <v>8325</v>
      </c>
      <c r="T2498" t="s">
        <v>8329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si="156"/>
        <v>112.7715</v>
      </c>
      <c r="P2499" s="10">
        <f t="shared" ref="P2499:P2562" si="158">(((J2499/60)/60)/24)+DATE(1970,1,1)+(-5/24)</f>
        <v>40730.670578703699</v>
      </c>
      <c r="Q2499" s="10">
        <f t="shared" ref="Q2499:Q2562" si="159">(((I2499/60)/60)/24)+DATE(1970,1,1)+(-5/24)</f>
        <v>40760.670578703699</v>
      </c>
      <c r="R2499">
        <f t="shared" si="157"/>
        <v>80.551071428571419</v>
      </c>
      <c r="S2499" t="s">
        <v>8325</v>
      </c>
      <c r="T2499" t="s">
        <v>8329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105.60000000000001</v>
      </c>
      <c r="P2500" s="10">
        <f t="shared" si="158"/>
        <v>42017.759108796294</v>
      </c>
      <c r="Q2500" s="10">
        <f t="shared" si="159"/>
        <v>42031.759108796294</v>
      </c>
      <c r="R2500">
        <f t="shared" si="157"/>
        <v>52.8</v>
      </c>
      <c r="S2500" t="s">
        <v>8325</v>
      </c>
      <c r="T2500" t="s">
        <v>8329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202.625</v>
      </c>
      <c r="P2501" s="10">
        <f t="shared" si="158"/>
        <v>41226.440243055549</v>
      </c>
      <c r="Q2501" s="10">
        <f t="shared" si="159"/>
        <v>41274.541666666664</v>
      </c>
      <c r="R2501">
        <f t="shared" si="157"/>
        <v>47.676470588235297</v>
      </c>
      <c r="S2501" t="s">
        <v>8325</v>
      </c>
      <c r="T2501" t="s">
        <v>8329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113.33333333333333</v>
      </c>
      <c r="P2502" s="10">
        <f t="shared" si="158"/>
        <v>41053.564525462964</v>
      </c>
      <c r="Q2502" s="10">
        <f t="shared" si="159"/>
        <v>41083.564525462964</v>
      </c>
      <c r="R2502">
        <f t="shared" si="157"/>
        <v>23.448275862068964</v>
      </c>
      <c r="S2502" t="s">
        <v>8325</v>
      </c>
      <c r="T2502" t="s">
        <v>8329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2.5545454545454547</v>
      </c>
      <c r="P2503" s="10">
        <f t="shared" si="158"/>
        <v>42244.568333333329</v>
      </c>
      <c r="Q2503" s="10">
        <f t="shared" si="159"/>
        <v>42274.568333333329</v>
      </c>
      <c r="R2503">
        <f t="shared" si="157"/>
        <v>40.142857142857146</v>
      </c>
      <c r="S2503" t="s">
        <v>8336</v>
      </c>
      <c r="T2503" t="s">
        <v>8353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7.8181818181818186E-2</v>
      </c>
      <c r="P2504" s="10">
        <f t="shared" si="158"/>
        <v>41858.617106481477</v>
      </c>
      <c r="Q2504" s="10">
        <f t="shared" si="159"/>
        <v>41903.617106481477</v>
      </c>
      <c r="R2504">
        <f t="shared" si="157"/>
        <v>17.2</v>
      </c>
      <c r="S2504" t="s">
        <v>8336</v>
      </c>
      <c r="T2504" t="s">
        <v>8353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10">
        <f t="shared" si="158"/>
        <v>42498.691064814811</v>
      </c>
      <c r="Q2505" s="10">
        <f t="shared" si="159"/>
        <v>42528.67083333333</v>
      </c>
      <c r="R2505" t="e">
        <f t="shared" si="157"/>
        <v>#DIV/0!</v>
      </c>
      <c r="S2505" t="s">
        <v>8336</v>
      </c>
      <c r="T2505" t="s">
        <v>8353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10">
        <f t="shared" si="158"/>
        <v>41927.807106481479</v>
      </c>
      <c r="Q2506" s="10">
        <f t="shared" si="159"/>
        <v>41957.848773148151</v>
      </c>
      <c r="R2506" t="e">
        <f t="shared" si="157"/>
        <v>#DIV/0!</v>
      </c>
      <c r="S2506" t="s">
        <v>8336</v>
      </c>
      <c r="T2506" t="s">
        <v>8353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10">
        <f t="shared" si="158"/>
        <v>42046.847407407404</v>
      </c>
      <c r="Q2507" s="10">
        <f t="shared" si="159"/>
        <v>42076.80574074074</v>
      </c>
      <c r="R2507" t="e">
        <f t="shared" si="157"/>
        <v>#DIV/0!</v>
      </c>
      <c r="S2507" t="s">
        <v>8336</v>
      </c>
      <c r="T2507" t="s">
        <v>8353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0.6</v>
      </c>
      <c r="P2508" s="10">
        <f t="shared" si="158"/>
        <v>42258.088761574072</v>
      </c>
      <c r="Q2508" s="10">
        <f t="shared" si="159"/>
        <v>42280.666666666664</v>
      </c>
      <c r="R2508">
        <f t="shared" si="157"/>
        <v>15</v>
      </c>
      <c r="S2508" t="s">
        <v>8336</v>
      </c>
      <c r="T2508" t="s">
        <v>8353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10">
        <f t="shared" si="158"/>
        <v>42104.864629629628</v>
      </c>
      <c r="Q2509" s="10">
        <f t="shared" si="159"/>
        <v>42134.864629629628</v>
      </c>
      <c r="R2509" t="e">
        <f t="shared" si="157"/>
        <v>#DIV/0!</v>
      </c>
      <c r="S2509" t="s">
        <v>8336</v>
      </c>
      <c r="T2509" t="s">
        <v>8353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10">
        <f t="shared" si="158"/>
        <v>41835.743449074071</v>
      </c>
      <c r="Q2510" s="10">
        <f t="shared" si="159"/>
        <v>41865.743449074071</v>
      </c>
      <c r="R2510" t="e">
        <f t="shared" si="157"/>
        <v>#DIV/0!</v>
      </c>
      <c r="S2510" t="s">
        <v>8336</v>
      </c>
      <c r="T2510" t="s">
        <v>8353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</v>
      </c>
      <c r="P2511" s="10">
        <f t="shared" si="158"/>
        <v>42058.601261574069</v>
      </c>
      <c r="Q2511" s="10">
        <f t="shared" si="159"/>
        <v>42114.559594907405</v>
      </c>
      <c r="R2511">
        <f t="shared" si="157"/>
        <v>35.714285714285715</v>
      </c>
      <c r="S2511" t="s">
        <v>8336</v>
      </c>
      <c r="T2511" t="s">
        <v>8353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0.15</v>
      </c>
      <c r="P2512" s="10">
        <f t="shared" si="158"/>
        <v>42078.78902777777</v>
      </c>
      <c r="Q2512" s="10">
        <f t="shared" si="159"/>
        <v>42138.78902777777</v>
      </c>
      <c r="R2512">
        <f t="shared" si="157"/>
        <v>37.5</v>
      </c>
      <c r="S2512" t="s">
        <v>8336</v>
      </c>
      <c r="T2512" t="s">
        <v>8353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10">
        <f t="shared" si="158"/>
        <v>42371.238576388881</v>
      </c>
      <c r="Q2513" s="10">
        <f t="shared" si="159"/>
        <v>42401.238576388881</v>
      </c>
      <c r="R2513" t="e">
        <f t="shared" si="157"/>
        <v>#DIV/0!</v>
      </c>
      <c r="S2513" t="s">
        <v>8336</v>
      </c>
      <c r="T2513" t="s">
        <v>8353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10">
        <f t="shared" si="158"/>
        <v>41971.668530092589</v>
      </c>
      <c r="Q2514" s="10">
        <f t="shared" si="159"/>
        <v>41986.668530092589</v>
      </c>
      <c r="R2514" t="e">
        <f t="shared" si="157"/>
        <v>#DIV/0!</v>
      </c>
      <c r="S2514" t="s">
        <v>8336</v>
      </c>
      <c r="T2514" t="s">
        <v>8353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10">
        <f t="shared" si="158"/>
        <v>42731.798483796294</v>
      </c>
      <c r="Q2515" s="10">
        <f t="shared" si="159"/>
        <v>42791.798483796294</v>
      </c>
      <c r="R2515" t="e">
        <f t="shared" si="157"/>
        <v>#DIV/0!</v>
      </c>
      <c r="S2515" t="s">
        <v>8336</v>
      </c>
      <c r="T2515" t="s">
        <v>8353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</v>
      </c>
      <c r="P2516" s="10">
        <f t="shared" si="158"/>
        <v>41854.181446759256</v>
      </c>
      <c r="Q2516" s="10">
        <f t="shared" si="159"/>
        <v>41871.181446759256</v>
      </c>
      <c r="R2516">
        <f t="shared" si="157"/>
        <v>52.5</v>
      </c>
      <c r="S2516" t="s">
        <v>8336</v>
      </c>
      <c r="T2516" t="s">
        <v>8353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18.600000000000001</v>
      </c>
      <c r="P2517" s="10">
        <f t="shared" si="158"/>
        <v>42027.63140046296</v>
      </c>
      <c r="Q2517" s="10">
        <f t="shared" si="159"/>
        <v>42057.63140046296</v>
      </c>
      <c r="R2517">
        <f t="shared" si="157"/>
        <v>77.5</v>
      </c>
      <c r="S2517" t="s">
        <v>8336</v>
      </c>
      <c r="T2517" t="s">
        <v>8353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10">
        <f t="shared" si="158"/>
        <v>41942.445046296292</v>
      </c>
      <c r="Q2518" s="10">
        <f t="shared" si="159"/>
        <v>41972.486712962964</v>
      </c>
      <c r="R2518" t="e">
        <f t="shared" si="157"/>
        <v>#DIV/0!</v>
      </c>
      <c r="S2518" t="s">
        <v>8336</v>
      </c>
      <c r="T2518" t="s">
        <v>8353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9.8166666666666664</v>
      </c>
      <c r="P2519" s="10">
        <f t="shared" si="158"/>
        <v>42052.594097222223</v>
      </c>
      <c r="Q2519" s="10">
        <f t="shared" si="159"/>
        <v>42082.552430555552</v>
      </c>
      <c r="R2519">
        <f t="shared" si="157"/>
        <v>53.545454545454547</v>
      </c>
      <c r="S2519" t="s">
        <v>8336</v>
      </c>
      <c r="T2519" t="s">
        <v>8353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10">
        <f t="shared" si="158"/>
        <v>41926.472546296296</v>
      </c>
      <c r="Q2520" s="10">
        <f t="shared" si="159"/>
        <v>41956.51421296296</v>
      </c>
      <c r="R2520" t="e">
        <f t="shared" si="157"/>
        <v>#DIV/0!</v>
      </c>
      <c r="S2520" t="s">
        <v>8336</v>
      </c>
      <c r="T2520" t="s">
        <v>8353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4.3333333333333335E-2</v>
      </c>
      <c r="P2521" s="10">
        <f t="shared" si="158"/>
        <v>41808.946805555555</v>
      </c>
      <c r="Q2521" s="10">
        <f t="shared" si="159"/>
        <v>41838.946805555555</v>
      </c>
      <c r="R2521">
        <f t="shared" si="157"/>
        <v>16.25</v>
      </c>
      <c r="S2521" t="s">
        <v>8336</v>
      </c>
      <c r="T2521" t="s">
        <v>8353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10">
        <f t="shared" si="158"/>
        <v>42612.392187500001</v>
      </c>
      <c r="Q2522" s="10">
        <f t="shared" si="159"/>
        <v>42658.597916666658</v>
      </c>
      <c r="R2522" t="e">
        <f t="shared" si="157"/>
        <v>#DIV/0!</v>
      </c>
      <c r="S2522" t="s">
        <v>8336</v>
      </c>
      <c r="T2522" t="s">
        <v>8353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109.48792</v>
      </c>
      <c r="P2523" s="10">
        <f t="shared" si="158"/>
        <v>42269.75950231481</v>
      </c>
      <c r="Q2523" s="10">
        <f t="shared" si="159"/>
        <v>42290.75950231481</v>
      </c>
      <c r="R2523">
        <f t="shared" si="157"/>
        <v>103.68174242424243</v>
      </c>
      <c r="S2523" t="s">
        <v>8325</v>
      </c>
      <c r="T2523" t="s">
        <v>8354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100</v>
      </c>
      <c r="P2524" s="10">
        <f t="shared" si="158"/>
        <v>42460.365277777775</v>
      </c>
      <c r="Q2524" s="10">
        <f t="shared" si="159"/>
        <v>42482.411111111105</v>
      </c>
      <c r="R2524">
        <f t="shared" si="157"/>
        <v>185.18518518518519</v>
      </c>
      <c r="S2524" t="s">
        <v>8325</v>
      </c>
      <c r="T2524" t="s">
        <v>8354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156.44444444444446</v>
      </c>
      <c r="P2525" s="10">
        <f t="shared" si="158"/>
        <v>41930.767268518517</v>
      </c>
      <c r="Q2525" s="10">
        <f t="shared" si="159"/>
        <v>41960.808935185189</v>
      </c>
      <c r="R2525">
        <f t="shared" si="157"/>
        <v>54.153846153846153</v>
      </c>
      <c r="S2525" t="s">
        <v>8325</v>
      </c>
      <c r="T2525" t="s">
        <v>8354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101.6</v>
      </c>
      <c r="P2526" s="10">
        <f t="shared" si="158"/>
        <v>41961.599039351851</v>
      </c>
      <c r="Q2526" s="10">
        <f t="shared" si="159"/>
        <v>41993.979166666664</v>
      </c>
      <c r="R2526">
        <f t="shared" si="157"/>
        <v>177.2093023255814</v>
      </c>
      <c r="S2526" t="s">
        <v>8325</v>
      </c>
      <c r="T2526" t="s">
        <v>8354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100.325</v>
      </c>
      <c r="P2527" s="10">
        <f t="shared" si="158"/>
        <v>41058.636238425926</v>
      </c>
      <c r="Q2527" s="10">
        <f t="shared" si="159"/>
        <v>41088.636238425926</v>
      </c>
      <c r="R2527">
        <f t="shared" si="157"/>
        <v>100.325</v>
      </c>
      <c r="S2527" t="s">
        <v>8325</v>
      </c>
      <c r="T2527" t="s">
        <v>8354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112.94999999999999</v>
      </c>
      <c r="P2528" s="10">
        <f t="shared" si="158"/>
        <v>41952.882800925923</v>
      </c>
      <c r="Q2528" s="10">
        <f t="shared" si="159"/>
        <v>41980.999305555553</v>
      </c>
      <c r="R2528">
        <f t="shared" si="157"/>
        <v>136.90909090909091</v>
      </c>
      <c r="S2528" t="s">
        <v>8325</v>
      </c>
      <c r="T2528" t="s">
        <v>8354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102.125</v>
      </c>
      <c r="P2529" s="10">
        <f t="shared" si="158"/>
        <v>41546.542719907404</v>
      </c>
      <c r="Q2529" s="10">
        <f t="shared" si="159"/>
        <v>41564.957638888889</v>
      </c>
      <c r="R2529">
        <f t="shared" si="157"/>
        <v>57.535211267605632</v>
      </c>
      <c r="S2529" t="s">
        <v>8325</v>
      </c>
      <c r="T2529" t="s">
        <v>8354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107.24974999999999</v>
      </c>
      <c r="P2530" s="10">
        <f t="shared" si="158"/>
        <v>42217.626192129632</v>
      </c>
      <c r="Q2530" s="10">
        <f t="shared" si="159"/>
        <v>42236.249999999993</v>
      </c>
      <c r="R2530">
        <f t="shared" si="157"/>
        <v>52.962839506172834</v>
      </c>
      <c r="S2530" t="s">
        <v>8325</v>
      </c>
      <c r="T2530" t="s">
        <v>8354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104.28333333333333</v>
      </c>
      <c r="P2531" s="10">
        <f t="shared" si="158"/>
        <v>40947.872395833328</v>
      </c>
      <c r="Q2531" s="10">
        <f t="shared" si="159"/>
        <v>40992.830729166664</v>
      </c>
      <c r="R2531">
        <f t="shared" si="157"/>
        <v>82.328947368421055</v>
      </c>
      <c r="S2531" t="s">
        <v>8325</v>
      </c>
      <c r="T2531" t="s">
        <v>8354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100</v>
      </c>
      <c r="P2532" s="10">
        <f t="shared" si="158"/>
        <v>42081.656307870369</v>
      </c>
      <c r="Q2532" s="10">
        <f t="shared" si="159"/>
        <v>42113.993055555555</v>
      </c>
      <c r="R2532">
        <f t="shared" si="157"/>
        <v>135.41666666666666</v>
      </c>
      <c r="S2532" t="s">
        <v>8325</v>
      </c>
      <c r="T2532" t="s">
        <v>8354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100.4</v>
      </c>
      <c r="P2533" s="10">
        <f t="shared" si="158"/>
        <v>42208.471689814811</v>
      </c>
      <c r="Q2533" s="10">
        <f t="shared" si="159"/>
        <v>42230.957638888889</v>
      </c>
      <c r="R2533">
        <f t="shared" si="157"/>
        <v>74.06557377049181</v>
      </c>
      <c r="S2533" t="s">
        <v>8325</v>
      </c>
      <c r="T2533" t="s">
        <v>8354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126.125</v>
      </c>
      <c r="P2534" s="10">
        <f t="shared" si="158"/>
        <v>41107.640810185185</v>
      </c>
      <c r="Q2534" s="10">
        <f t="shared" si="159"/>
        <v>41137.640810185185</v>
      </c>
      <c r="R2534">
        <f t="shared" si="157"/>
        <v>84.083333333333329</v>
      </c>
      <c r="S2534" t="s">
        <v>8325</v>
      </c>
      <c r="T2534" t="s">
        <v>8354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110.66666666666667</v>
      </c>
      <c r="P2535" s="10">
        <f t="shared" si="158"/>
        <v>41304.542951388888</v>
      </c>
      <c r="Q2535" s="10">
        <f t="shared" si="159"/>
        <v>41334.542453703703</v>
      </c>
      <c r="R2535">
        <f t="shared" si="157"/>
        <v>61.029411764705884</v>
      </c>
      <c r="S2535" t="s">
        <v>8325</v>
      </c>
      <c r="T2535" t="s">
        <v>8354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105</v>
      </c>
      <c r="P2536" s="10">
        <f t="shared" si="158"/>
        <v>40127.492037037038</v>
      </c>
      <c r="Q2536" s="10">
        <f t="shared" si="159"/>
        <v>40179.041666666664</v>
      </c>
      <c r="R2536">
        <f t="shared" si="157"/>
        <v>150</v>
      </c>
      <c r="S2536" t="s">
        <v>8325</v>
      </c>
      <c r="T2536" t="s">
        <v>8354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103.77499999999999</v>
      </c>
      <c r="P2537" s="10">
        <f t="shared" si="158"/>
        <v>41943.582696759258</v>
      </c>
      <c r="Q2537" s="10">
        <f t="shared" si="159"/>
        <v>41974.624363425923</v>
      </c>
      <c r="R2537">
        <f t="shared" si="157"/>
        <v>266.08974358974359</v>
      </c>
      <c r="S2537" t="s">
        <v>8325</v>
      </c>
      <c r="T2537" t="s">
        <v>8354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115.99999999999999</v>
      </c>
      <c r="P2538" s="10">
        <f t="shared" si="158"/>
        <v>41463.89775462963</v>
      </c>
      <c r="Q2538" s="10">
        <f t="shared" si="159"/>
        <v>41484.89775462963</v>
      </c>
      <c r="R2538">
        <f t="shared" si="157"/>
        <v>7.25</v>
      </c>
      <c r="S2538" t="s">
        <v>8325</v>
      </c>
      <c r="T2538" t="s">
        <v>8354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110.00000000000001</v>
      </c>
      <c r="P2539" s="10">
        <f t="shared" si="158"/>
        <v>40696.440451388888</v>
      </c>
      <c r="Q2539" s="10">
        <f t="shared" si="159"/>
        <v>40756.440451388888</v>
      </c>
      <c r="R2539">
        <f t="shared" si="157"/>
        <v>100</v>
      </c>
      <c r="S2539" t="s">
        <v>8325</v>
      </c>
      <c r="T2539" t="s">
        <v>8354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113.01761111111111</v>
      </c>
      <c r="P2540" s="10">
        <f t="shared" si="158"/>
        <v>41298.301631944443</v>
      </c>
      <c r="Q2540" s="10">
        <f t="shared" si="159"/>
        <v>41328.999305555553</v>
      </c>
      <c r="R2540">
        <f t="shared" si="157"/>
        <v>109.96308108108107</v>
      </c>
      <c r="S2540" t="s">
        <v>8325</v>
      </c>
      <c r="T2540" t="s">
        <v>8354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100.25</v>
      </c>
      <c r="P2541" s="10">
        <f t="shared" si="158"/>
        <v>41977.693888888891</v>
      </c>
      <c r="Q2541" s="10">
        <f t="shared" si="159"/>
        <v>42037.693888888891</v>
      </c>
      <c r="R2541">
        <f t="shared" si="157"/>
        <v>169.91525423728814</v>
      </c>
      <c r="S2541" t="s">
        <v>8325</v>
      </c>
      <c r="T2541" t="s">
        <v>8354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103.4</v>
      </c>
      <c r="P2542" s="10">
        <f t="shared" si="158"/>
        <v>40785.466678240737</v>
      </c>
      <c r="Q2542" s="10">
        <f t="shared" si="159"/>
        <v>40845.466678240737</v>
      </c>
      <c r="R2542">
        <f t="shared" si="157"/>
        <v>95.740740740740748</v>
      </c>
      <c r="S2542" t="s">
        <v>8325</v>
      </c>
      <c r="T2542" t="s">
        <v>8354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107.02857142857142</v>
      </c>
      <c r="P2543" s="10">
        <f t="shared" si="158"/>
        <v>41483.240949074068</v>
      </c>
      <c r="Q2543" s="10">
        <f t="shared" si="159"/>
        <v>41543.240949074068</v>
      </c>
      <c r="R2543">
        <f t="shared" si="157"/>
        <v>59.460317460317462</v>
      </c>
      <c r="S2543" t="s">
        <v>8325</v>
      </c>
      <c r="T2543" t="s">
        <v>8354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103.57142857142858</v>
      </c>
      <c r="P2544" s="10">
        <f t="shared" si="158"/>
        <v>41509.218252314815</v>
      </c>
      <c r="Q2544" s="10">
        <f t="shared" si="159"/>
        <v>41547.957638888889</v>
      </c>
      <c r="R2544">
        <f t="shared" si="157"/>
        <v>55.769230769230766</v>
      </c>
      <c r="S2544" t="s">
        <v>8325</v>
      </c>
      <c r="T2544" t="s">
        <v>8354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156.4</v>
      </c>
      <c r="P2545" s="10">
        <f t="shared" si="158"/>
        <v>40513.899282407401</v>
      </c>
      <c r="Q2545" s="10">
        <f t="shared" si="159"/>
        <v>40544.916666666664</v>
      </c>
      <c r="R2545">
        <f t="shared" si="157"/>
        <v>30.076923076923077</v>
      </c>
      <c r="S2545" t="s">
        <v>8325</v>
      </c>
      <c r="T2545" t="s">
        <v>8354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100.82</v>
      </c>
      <c r="P2546" s="10">
        <f t="shared" si="158"/>
        <v>41068.3121412037</v>
      </c>
      <c r="Q2546" s="10">
        <f t="shared" si="159"/>
        <v>41098.3121412037</v>
      </c>
      <c r="R2546">
        <f t="shared" si="157"/>
        <v>88.438596491228068</v>
      </c>
      <c r="S2546" t="s">
        <v>8325</v>
      </c>
      <c r="T2546" t="s">
        <v>8354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195.3</v>
      </c>
      <c r="P2547" s="10">
        <f t="shared" si="158"/>
        <v>42026.929837962954</v>
      </c>
      <c r="Q2547" s="10">
        <f t="shared" si="159"/>
        <v>42061.812499999993</v>
      </c>
      <c r="R2547">
        <f t="shared" si="157"/>
        <v>64.032786885245898</v>
      </c>
      <c r="S2547" t="s">
        <v>8325</v>
      </c>
      <c r="T2547" t="s">
        <v>8354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111.71428571428572</v>
      </c>
      <c r="P2548" s="10">
        <f t="shared" si="158"/>
        <v>41524.650219907402</v>
      </c>
      <c r="Q2548" s="10">
        <f t="shared" si="159"/>
        <v>41552</v>
      </c>
      <c r="R2548">
        <f t="shared" si="157"/>
        <v>60.153846153846153</v>
      </c>
      <c r="S2548" t="s">
        <v>8325</v>
      </c>
      <c r="T2548" t="s">
        <v>8354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119.85454545454546</v>
      </c>
      <c r="P2549" s="10">
        <f t="shared" si="158"/>
        <v>40973.564849537033</v>
      </c>
      <c r="Q2549" s="10">
        <f t="shared" si="159"/>
        <v>41003.523182870369</v>
      </c>
      <c r="R2549">
        <f t="shared" si="157"/>
        <v>49.194029850746269</v>
      </c>
      <c r="S2549" t="s">
        <v>8325</v>
      </c>
      <c r="T2549" t="s">
        <v>8354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101.85</v>
      </c>
      <c r="P2550" s="10">
        <f t="shared" si="158"/>
        <v>42618.417094907411</v>
      </c>
      <c r="Q2550" s="10">
        <f t="shared" si="159"/>
        <v>42642.977083333331</v>
      </c>
      <c r="R2550">
        <f t="shared" si="157"/>
        <v>165.16216216216216</v>
      </c>
      <c r="S2550" t="s">
        <v>8325</v>
      </c>
      <c r="T2550" t="s">
        <v>8354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102.80254777070064</v>
      </c>
      <c r="P2551" s="10">
        <f t="shared" si="158"/>
        <v>41390.549421296295</v>
      </c>
      <c r="Q2551" s="10">
        <f t="shared" si="159"/>
        <v>41425.5</v>
      </c>
      <c r="R2551">
        <f t="shared" si="157"/>
        <v>43.621621621621621</v>
      </c>
      <c r="S2551" t="s">
        <v>8325</v>
      </c>
      <c r="T2551" t="s">
        <v>8354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100.84615384615385</v>
      </c>
      <c r="P2552" s="10">
        <f t="shared" si="158"/>
        <v>42228.425995370366</v>
      </c>
      <c r="Q2552" s="10">
        <f t="shared" si="159"/>
        <v>42284.957638888889</v>
      </c>
      <c r="R2552">
        <f t="shared" si="157"/>
        <v>43.7</v>
      </c>
      <c r="S2552" t="s">
        <v>8325</v>
      </c>
      <c r="T2552" t="s">
        <v>8354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102.73469387755102</v>
      </c>
      <c r="P2553" s="10">
        <f t="shared" si="158"/>
        <v>40961.043807870366</v>
      </c>
      <c r="Q2553" s="10">
        <f t="shared" si="159"/>
        <v>40989.658333333333</v>
      </c>
      <c r="R2553">
        <f t="shared" si="157"/>
        <v>67.419642857142861</v>
      </c>
      <c r="S2553" t="s">
        <v>8325</v>
      </c>
      <c r="T2553" t="s">
        <v>8354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106.5</v>
      </c>
      <c r="P2554" s="10">
        <f t="shared" si="158"/>
        <v>42769.601631944439</v>
      </c>
      <c r="Q2554" s="10">
        <f t="shared" si="159"/>
        <v>42799.601631944439</v>
      </c>
      <c r="R2554">
        <f t="shared" si="157"/>
        <v>177.5</v>
      </c>
      <c r="S2554" t="s">
        <v>8325</v>
      </c>
      <c r="T2554" t="s">
        <v>8354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155.53333333333333</v>
      </c>
      <c r="P2555" s="10">
        <f t="shared" si="158"/>
        <v>41112.99082175926</v>
      </c>
      <c r="Q2555" s="10">
        <f t="shared" si="159"/>
        <v>41172.99082175926</v>
      </c>
      <c r="R2555">
        <f t="shared" si="157"/>
        <v>38.883333333333333</v>
      </c>
      <c r="S2555" t="s">
        <v>8325</v>
      </c>
      <c r="T2555" t="s">
        <v>8354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122.8</v>
      </c>
      <c r="P2556" s="10">
        <f t="shared" si="158"/>
        <v>42124.869942129626</v>
      </c>
      <c r="Q2556" s="10">
        <f t="shared" si="159"/>
        <v>42155.957638888889</v>
      </c>
      <c r="R2556">
        <f t="shared" si="157"/>
        <v>54.985074626865675</v>
      </c>
      <c r="S2556" t="s">
        <v>8325</v>
      </c>
      <c r="T2556" t="s">
        <v>8354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107.35</v>
      </c>
      <c r="P2557" s="10">
        <f t="shared" si="158"/>
        <v>41026.44667824074</v>
      </c>
      <c r="Q2557" s="10">
        <f t="shared" si="159"/>
        <v>41057.44667824074</v>
      </c>
      <c r="R2557">
        <f t="shared" si="157"/>
        <v>61.342857142857142</v>
      </c>
      <c r="S2557" t="s">
        <v>8325</v>
      </c>
      <c r="T2557" t="s">
        <v>8354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105.50335570469798</v>
      </c>
      <c r="P2558" s="10">
        <f t="shared" si="158"/>
        <v>41222.783067129625</v>
      </c>
      <c r="Q2558" s="10">
        <f t="shared" si="159"/>
        <v>41267.783067129625</v>
      </c>
      <c r="R2558">
        <f t="shared" si="157"/>
        <v>23.117647058823529</v>
      </c>
      <c r="S2558" t="s">
        <v>8325</v>
      </c>
      <c r="T2558" t="s">
        <v>8354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118.44444444444444</v>
      </c>
      <c r="P2559" s="10">
        <f t="shared" si="158"/>
        <v>41744.536874999998</v>
      </c>
      <c r="Q2559" s="10">
        <f t="shared" si="159"/>
        <v>41774.536874999998</v>
      </c>
      <c r="R2559">
        <f t="shared" si="157"/>
        <v>29.611111111111111</v>
      </c>
      <c r="S2559" t="s">
        <v>8325</v>
      </c>
      <c r="T2559" t="s">
        <v>8354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108.88</v>
      </c>
      <c r="P2560" s="10">
        <f t="shared" si="158"/>
        <v>42093.651689814818</v>
      </c>
      <c r="Q2560" s="10">
        <f t="shared" si="159"/>
        <v>42125.374305555553</v>
      </c>
      <c r="R2560">
        <f t="shared" si="157"/>
        <v>75.611111111111114</v>
      </c>
      <c r="S2560" t="s">
        <v>8325</v>
      </c>
      <c r="T2560" t="s">
        <v>8354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111.25</v>
      </c>
      <c r="P2561" s="10">
        <f t="shared" si="158"/>
        <v>40829.665324074071</v>
      </c>
      <c r="Q2561" s="10">
        <f t="shared" si="159"/>
        <v>40862.609027777777</v>
      </c>
      <c r="R2561">
        <f t="shared" si="157"/>
        <v>35.6</v>
      </c>
      <c r="S2561" t="s">
        <v>8325</v>
      </c>
      <c r="T2561" t="s">
        <v>8354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ref="O2562:O2625" si="160">(E2562/D2562)*100</f>
        <v>100.1</v>
      </c>
      <c r="P2562" s="10">
        <f t="shared" si="158"/>
        <v>42039.742754629631</v>
      </c>
      <c r="Q2562" s="10">
        <f t="shared" si="159"/>
        <v>42069.742754629631</v>
      </c>
      <c r="R2562">
        <f t="shared" ref="R2562:R2625" si="161">E2562/L2562</f>
        <v>143</v>
      </c>
      <c r="S2562" t="s">
        <v>8325</v>
      </c>
      <c r="T2562" t="s">
        <v>8354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si="160"/>
        <v>0</v>
      </c>
      <c r="P2563" s="10">
        <f t="shared" ref="P2563:P2626" si="162">(((J2563/60)/60)/24)+DATE(1970,1,1)+(-5/24)</f>
        <v>42260.320474537039</v>
      </c>
      <c r="Q2563" s="10">
        <f t="shared" ref="Q2563:Q2626" si="163">(((I2563/60)/60)/24)+DATE(1970,1,1)+(-5/24)</f>
        <v>42290.320474537039</v>
      </c>
      <c r="R2563" t="e">
        <f t="shared" si="161"/>
        <v>#DIV/0!</v>
      </c>
      <c r="S2563" t="s">
        <v>8336</v>
      </c>
      <c r="T2563" t="s">
        <v>8337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0.75</v>
      </c>
      <c r="P2564" s="10">
        <f t="shared" si="162"/>
        <v>42594.316423611112</v>
      </c>
      <c r="Q2564" s="10">
        <f t="shared" si="163"/>
        <v>42654.316423611112</v>
      </c>
      <c r="R2564">
        <f t="shared" si="161"/>
        <v>25</v>
      </c>
      <c r="S2564" t="s">
        <v>8336</v>
      </c>
      <c r="T2564" t="s">
        <v>8337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10">
        <f t="shared" si="162"/>
        <v>42154.931145833332</v>
      </c>
      <c r="Q2565" s="10">
        <f t="shared" si="163"/>
        <v>42214.931145833332</v>
      </c>
      <c r="R2565" t="e">
        <f t="shared" si="161"/>
        <v>#DIV/0!</v>
      </c>
      <c r="S2565" t="s">
        <v>8336</v>
      </c>
      <c r="T2565" t="s">
        <v>8337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10">
        <f t="shared" si="162"/>
        <v>41821.83216435185</v>
      </c>
      <c r="Q2566" s="10">
        <f t="shared" si="163"/>
        <v>41851.83216435185</v>
      </c>
      <c r="R2566" t="e">
        <f t="shared" si="161"/>
        <v>#DIV/0!</v>
      </c>
      <c r="S2566" t="s">
        <v>8336</v>
      </c>
      <c r="T2566" t="s">
        <v>8337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1</v>
      </c>
      <c r="P2567" s="10">
        <f t="shared" si="162"/>
        <v>42440.442002314812</v>
      </c>
      <c r="Q2567" s="10">
        <f t="shared" si="163"/>
        <v>42499.659722222219</v>
      </c>
      <c r="R2567">
        <f t="shared" si="161"/>
        <v>100</v>
      </c>
      <c r="S2567" t="s">
        <v>8336</v>
      </c>
      <c r="T2567" t="s">
        <v>8337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10">
        <f t="shared" si="162"/>
        <v>41842.772546296292</v>
      </c>
      <c r="Q2568" s="10">
        <f t="shared" si="163"/>
        <v>41872.772546296292</v>
      </c>
      <c r="R2568" t="e">
        <f t="shared" si="161"/>
        <v>#DIV/0!</v>
      </c>
      <c r="S2568" t="s">
        <v>8336</v>
      </c>
      <c r="T2568" t="s">
        <v>8337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0.26666666666666666</v>
      </c>
      <c r="P2569" s="10">
        <f t="shared" si="162"/>
        <v>42087.670578703699</v>
      </c>
      <c r="Q2569" s="10">
        <f t="shared" si="163"/>
        <v>42117.670578703699</v>
      </c>
      <c r="R2569">
        <f t="shared" si="161"/>
        <v>60</v>
      </c>
      <c r="S2569" t="s">
        <v>8336</v>
      </c>
      <c r="T2569" t="s">
        <v>8337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0.5</v>
      </c>
      <c r="P2570" s="10">
        <f t="shared" si="162"/>
        <v>42584.45826388889</v>
      </c>
      <c r="Q2570" s="10">
        <f t="shared" si="163"/>
        <v>42614.45826388889</v>
      </c>
      <c r="R2570">
        <f t="shared" si="161"/>
        <v>50</v>
      </c>
      <c r="S2570" t="s">
        <v>8336</v>
      </c>
      <c r="T2570" t="s">
        <v>8337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2.2307692307692308</v>
      </c>
      <c r="P2571" s="10">
        <f t="shared" si="162"/>
        <v>42233.897129629629</v>
      </c>
      <c r="Q2571" s="10">
        <f t="shared" si="163"/>
        <v>42263.897129629629</v>
      </c>
      <c r="R2571">
        <f t="shared" si="161"/>
        <v>72.5</v>
      </c>
      <c r="S2571" t="s">
        <v>8336</v>
      </c>
      <c r="T2571" t="s">
        <v>8337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0.84285714285714297</v>
      </c>
      <c r="P2572" s="10">
        <f t="shared" si="162"/>
        <v>42744.694849537038</v>
      </c>
      <c r="Q2572" s="10">
        <f t="shared" si="163"/>
        <v>42774.694849537038</v>
      </c>
      <c r="R2572">
        <f t="shared" si="161"/>
        <v>29.5</v>
      </c>
      <c r="S2572" t="s">
        <v>8336</v>
      </c>
      <c r="T2572" t="s">
        <v>8337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0.25</v>
      </c>
      <c r="P2573" s="10">
        <f t="shared" si="162"/>
        <v>42449.133344907408</v>
      </c>
      <c r="Q2573" s="10">
        <f t="shared" si="163"/>
        <v>42509.133344907408</v>
      </c>
      <c r="R2573">
        <f t="shared" si="161"/>
        <v>62.5</v>
      </c>
      <c r="S2573" t="s">
        <v>8336</v>
      </c>
      <c r="T2573" t="s">
        <v>8337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10">
        <f t="shared" si="162"/>
        <v>42076.911076388882</v>
      </c>
      <c r="Q2574" s="10">
        <f t="shared" si="163"/>
        <v>42106.911076388882</v>
      </c>
      <c r="R2574" t="e">
        <f t="shared" si="161"/>
        <v>#DIV/0!</v>
      </c>
      <c r="S2574" t="s">
        <v>8336</v>
      </c>
      <c r="T2574" t="s">
        <v>8337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10">
        <f t="shared" si="162"/>
        <v>41829.383668981478</v>
      </c>
      <c r="Q2575" s="10">
        <f t="shared" si="163"/>
        <v>41874.383668981478</v>
      </c>
      <c r="R2575" t="e">
        <f t="shared" si="161"/>
        <v>#DIV/0!</v>
      </c>
      <c r="S2575" t="s">
        <v>8336</v>
      </c>
      <c r="T2575" t="s">
        <v>8337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10">
        <f t="shared" si="162"/>
        <v>42487.617418981477</v>
      </c>
      <c r="Q2576" s="10">
        <f t="shared" si="163"/>
        <v>42508.617418981477</v>
      </c>
      <c r="R2576" t="e">
        <f t="shared" si="161"/>
        <v>#DIV/0!</v>
      </c>
      <c r="S2576" t="s">
        <v>8336</v>
      </c>
      <c r="T2576" t="s">
        <v>8337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10">
        <f t="shared" si="162"/>
        <v>41985.90039351851</v>
      </c>
      <c r="Q2577" s="10">
        <f t="shared" si="163"/>
        <v>42015.90039351851</v>
      </c>
      <c r="R2577" t="e">
        <f t="shared" si="161"/>
        <v>#DIV/0!</v>
      </c>
      <c r="S2577" t="s">
        <v>8336</v>
      </c>
      <c r="T2577" t="s">
        <v>8337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10">
        <f t="shared" si="162"/>
        <v>42059.801469907405</v>
      </c>
      <c r="Q2578" s="10">
        <f t="shared" si="163"/>
        <v>42104.759803240733</v>
      </c>
      <c r="R2578" t="e">
        <f t="shared" si="161"/>
        <v>#DIV/0!</v>
      </c>
      <c r="S2578" t="s">
        <v>8336</v>
      </c>
      <c r="T2578" t="s">
        <v>8337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10">
        <f t="shared" si="162"/>
        <v>41830.612233796295</v>
      </c>
      <c r="Q2579" s="10">
        <f t="shared" si="163"/>
        <v>41855.612233796295</v>
      </c>
      <c r="R2579" t="e">
        <f t="shared" si="161"/>
        <v>#DIV/0!</v>
      </c>
      <c r="S2579" t="s">
        <v>8336</v>
      </c>
      <c r="T2579" t="s">
        <v>8337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10">
        <f t="shared" si="162"/>
        <v>42237.814571759263</v>
      </c>
      <c r="Q2580" s="10">
        <f t="shared" si="163"/>
        <v>42286.499999999993</v>
      </c>
      <c r="R2580" t="e">
        <f t="shared" si="161"/>
        <v>#DIV/0!</v>
      </c>
      <c r="S2580" t="s">
        <v>8336</v>
      </c>
      <c r="T2580" t="s">
        <v>8337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0.13849999999999998</v>
      </c>
      <c r="P2581" s="10">
        <f t="shared" si="162"/>
        <v>41837.621562499997</v>
      </c>
      <c r="Q2581" s="10">
        <f t="shared" si="163"/>
        <v>41897.621562499997</v>
      </c>
      <c r="R2581">
        <f t="shared" si="161"/>
        <v>23.083333333333332</v>
      </c>
      <c r="S2581" t="s">
        <v>8336</v>
      </c>
      <c r="T2581" t="s">
        <v>8337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0.6</v>
      </c>
      <c r="P2582" s="10">
        <f t="shared" si="162"/>
        <v>42110.118090277778</v>
      </c>
      <c r="Q2582" s="10">
        <f t="shared" si="163"/>
        <v>42139.916666666664</v>
      </c>
      <c r="R2582">
        <f t="shared" si="161"/>
        <v>25.5</v>
      </c>
      <c r="S2582" t="s">
        <v>8336</v>
      </c>
      <c r="T2582" t="s">
        <v>8337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10.6</v>
      </c>
      <c r="P2583" s="10">
        <f t="shared" si="162"/>
        <v>42294.420115740737</v>
      </c>
      <c r="Q2583" s="10">
        <f t="shared" si="163"/>
        <v>42324.461782407401</v>
      </c>
      <c r="R2583">
        <f t="shared" si="161"/>
        <v>48.18181818181818</v>
      </c>
      <c r="S2583" t="s">
        <v>8336</v>
      </c>
      <c r="T2583" t="s">
        <v>8337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1.1111111111111111E-3</v>
      </c>
      <c r="P2584" s="10">
        <f t="shared" si="162"/>
        <v>42642.780486111107</v>
      </c>
      <c r="Q2584" s="10">
        <f t="shared" si="163"/>
        <v>42672.780486111107</v>
      </c>
      <c r="R2584">
        <f t="shared" si="161"/>
        <v>1</v>
      </c>
      <c r="S2584" t="s">
        <v>8336</v>
      </c>
      <c r="T2584" t="s">
        <v>8337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0.5</v>
      </c>
      <c r="P2585" s="10">
        <f t="shared" si="162"/>
        <v>42019.561111111114</v>
      </c>
      <c r="Q2585" s="10">
        <f t="shared" si="163"/>
        <v>42079.519444444442</v>
      </c>
      <c r="R2585">
        <f t="shared" si="161"/>
        <v>1</v>
      </c>
      <c r="S2585" t="s">
        <v>8336</v>
      </c>
      <c r="T2585" t="s">
        <v>8337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10">
        <f t="shared" si="162"/>
        <v>42139.964918981481</v>
      </c>
      <c r="Q2586" s="10">
        <f t="shared" si="163"/>
        <v>42169.964918981481</v>
      </c>
      <c r="R2586" t="e">
        <f t="shared" si="161"/>
        <v>#DIV/0!</v>
      </c>
      <c r="S2586" t="s">
        <v>8336</v>
      </c>
      <c r="T2586" t="s">
        <v>8337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0.16666666666666669</v>
      </c>
      <c r="P2587" s="10">
        <f t="shared" si="162"/>
        <v>41795.754999999997</v>
      </c>
      <c r="Q2587" s="10">
        <f t="shared" si="163"/>
        <v>41825.754999999997</v>
      </c>
      <c r="R2587">
        <f t="shared" si="161"/>
        <v>50</v>
      </c>
      <c r="S2587" t="s">
        <v>8336</v>
      </c>
      <c r="T2587" t="s">
        <v>8337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0.16666666666666669</v>
      </c>
      <c r="P2588" s="10">
        <f t="shared" si="162"/>
        <v>42333.121944444443</v>
      </c>
      <c r="Q2588" s="10">
        <f t="shared" si="163"/>
        <v>42363.121944444443</v>
      </c>
      <c r="R2588">
        <f t="shared" si="161"/>
        <v>5</v>
      </c>
      <c r="S2588" t="s">
        <v>8336</v>
      </c>
      <c r="T2588" t="s">
        <v>8337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2.4340000000000002</v>
      </c>
      <c r="P2589" s="10">
        <f t="shared" si="162"/>
        <v>42338.467048611106</v>
      </c>
      <c r="Q2589" s="10">
        <f t="shared" si="163"/>
        <v>42368.467048611106</v>
      </c>
      <c r="R2589">
        <f t="shared" si="161"/>
        <v>202.83333333333334</v>
      </c>
      <c r="S2589" t="s">
        <v>8336</v>
      </c>
      <c r="T2589" t="s">
        <v>8337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3.8833333333333329</v>
      </c>
      <c r="P2590" s="10">
        <f t="shared" si="162"/>
        <v>42042.467893518515</v>
      </c>
      <c r="Q2590" s="10">
        <f t="shared" si="163"/>
        <v>42094.343055555553</v>
      </c>
      <c r="R2590">
        <f t="shared" si="161"/>
        <v>29.125</v>
      </c>
      <c r="S2590" t="s">
        <v>8336</v>
      </c>
      <c r="T2590" t="s">
        <v>8337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0.01</v>
      </c>
      <c r="P2591" s="10">
        <f t="shared" si="162"/>
        <v>42422.327858796292</v>
      </c>
      <c r="Q2591" s="10">
        <f t="shared" si="163"/>
        <v>42452.286192129628</v>
      </c>
      <c r="R2591">
        <f t="shared" si="161"/>
        <v>5</v>
      </c>
      <c r="S2591" t="s">
        <v>8336</v>
      </c>
      <c r="T2591" t="s">
        <v>8337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10">
        <f t="shared" si="162"/>
        <v>42388.380752314813</v>
      </c>
      <c r="Q2592" s="10">
        <f t="shared" si="163"/>
        <v>42395.380752314813</v>
      </c>
      <c r="R2592" t="e">
        <f t="shared" si="161"/>
        <v>#DIV/0!</v>
      </c>
      <c r="S2592" t="s">
        <v>8336</v>
      </c>
      <c r="T2592" t="s">
        <v>8337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1.7333333333333332</v>
      </c>
      <c r="P2593" s="10">
        <f t="shared" si="162"/>
        <v>42382.698194444441</v>
      </c>
      <c r="Q2593" s="10">
        <f t="shared" si="163"/>
        <v>42442.656527777777</v>
      </c>
      <c r="R2593">
        <f t="shared" si="161"/>
        <v>13</v>
      </c>
      <c r="S2593" t="s">
        <v>8336</v>
      </c>
      <c r="T2593" t="s">
        <v>8337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0.16666666666666669</v>
      </c>
      <c r="P2594" s="10">
        <f t="shared" si="162"/>
        <v>41887.592835648145</v>
      </c>
      <c r="Q2594" s="10">
        <f t="shared" si="163"/>
        <v>41917.592835648145</v>
      </c>
      <c r="R2594">
        <f t="shared" si="161"/>
        <v>50</v>
      </c>
      <c r="S2594" t="s">
        <v>8336</v>
      </c>
      <c r="T2594" t="s">
        <v>8337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10">
        <f t="shared" si="162"/>
        <v>42089.636875000004</v>
      </c>
      <c r="Q2595" s="10">
        <f t="shared" si="163"/>
        <v>42119.636875000004</v>
      </c>
      <c r="R2595" t="e">
        <f t="shared" si="161"/>
        <v>#DIV/0!</v>
      </c>
      <c r="S2595" t="s">
        <v>8336</v>
      </c>
      <c r="T2595" t="s">
        <v>8337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1.25E-3</v>
      </c>
      <c r="P2596" s="10">
        <f t="shared" si="162"/>
        <v>41828.759583333333</v>
      </c>
      <c r="Q2596" s="10">
        <f t="shared" si="163"/>
        <v>41858.759583333333</v>
      </c>
      <c r="R2596">
        <f t="shared" si="161"/>
        <v>1</v>
      </c>
      <c r="S2596" t="s">
        <v>8336</v>
      </c>
      <c r="T2596" t="s">
        <v>8337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12.166666666666668</v>
      </c>
      <c r="P2597" s="10">
        <f t="shared" si="162"/>
        <v>42760.035879629628</v>
      </c>
      <c r="Q2597" s="10">
        <f t="shared" si="163"/>
        <v>42790.035879629628</v>
      </c>
      <c r="R2597">
        <f t="shared" si="161"/>
        <v>96.05263157894737</v>
      </c>
      <c r="S2597" t="s">
        <v>8336</v>
      </c>
      <c r="T2597" t="s">
        <v>8337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23.588571428571427</v>
      </c>
      <c r="P2598" s="10">
        <f t="shared" si="162"/>
        <v>41828.45612268518</v>
      </c>
      <c r="Q2598" s="10">
        <f t="shared" si="163"/>
        <v>41858.45612268518</v>
      </c>
      <c r="R2598">
        <f t="shared" si="161"/>
        <v>305.77777777777777</v>
      </c>
      <c r="S2598" t="s">
        <v>8336</v>
      </c>
      <c r="T2598" t="s">
        <v>8337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5.6666666666666661</v>
      </c>
      <c r="P2599" s="10">
        <f t="shared" si="162"/>
        <v>42510.133298611108</v>
      </c>
      <c r="Q2599" s="10">
        <f t="shared" si="163"/>
        <v>42540.133298611108</v>
      </c>
      <c r="R2599">
        <f t="shared" si="161"/>
        <v>12.142857142857142</v>
      </c>
      <c r="S2599" t="s">
        <v>8336</v>
      </c>
      <c r="T2599" t="s">
        <v>8337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39</v>
      </c>
      <c r="P2600" s="10">
        <f t="shared" si="162"/>
        <v>42240.631956018515</v>
      </c>
      <c r="Q2600" s="10">
        <f t="shared" si="163"/>
        <v>42270.631956018515</v>
      </c>
      <c r="R2600">
        <f t="shared" si="161"/>
        <v>83.571428571428569</v>
      </c>
      <c r="S2600" t="s">
        <v>8336</v>
      </c>
      <c r="T2600" t="s">
        <v>8337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0.99546510341776351</v>
      </c>
      <c r="P2601" s="10">
        <f t="shared" si="162"/>
        <v>41809.545682870368</v>
      </c>
      <c r="Q2601" s="10">
        <f t="shared" si="163"/>
        <v>41854.545682870368</v>
      </c>
      <c r="R2601">
        <f t="shared" si="161"/>
        <v>18</v>
      </c>
      <c r="S2601" t="s">
        <v>8336</v>
      </c>
      <c r="T2601" t="s">
        <v>8337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6.9320000000000004</v>
      </c>
      <c r="P2602" s="10">
        <f t="shared" si="162"/>
        <v>42394.692129629628</v>
      </c>
      <c r="Q2602" s="10">
        <f t="shared" si="163"/>
        <v>42454.650462962956</v>
      </c>
      <c r="R2602">
        <f t="shared" si="161"/>
        <v>115.53333333333333</v>
      </c>
      <c r="S2602" t="s">
        <v>8336</v>
      </c>
      <c r="T2602" t="s">
        <v>8337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661.4</v>
      </c>
      <c r="P2603" s="10">
        <f t="shared" si="162"/>
        <v>41150.69385416666</v>
      </c>
      <c r="Q2603" s="10">
        <f t="shared" si="163"/>
        <v>41164.957638888889</v>
      </c>
      <c r="R2603">
        <f t="shared" si="161"/>
        <v>21.900662251655628</v>
      </c>
      <c r="S2603" t="s">
        <v>8319</v>
      </c>
      <c r="T2603" t="s">
        <v>8355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326.0916666666667</v>
      </c>
      <c r="P2604" s="10">
        <f t="shared" si="162"/>
        <v>41915.538981481477</v>
      </c>
      <c r="Q2604" s="10">
        <f t="shared" si="163"/>
        <v>41955.680555555555</v>
      </c>
      <c r="R2604">
        <f t="shared" si="161"/>
        <v>80.022494887525568</v>
      </c>
      <c r="S2604" t="s">
        <v>8319</v>
      </c>
      <c r="T2604" t="s">
        <v>8355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101.48571428571429</v>
      </c>
      <c r="P2605" s="10">
        <f t="shared" si="162"/>
        <v>41617.704328703701</v>
      </c>
      <c r="Q2605" s="10">
        <f t="shared" si="163"/>
        <v>41631.704328703701</v>
      </c>
      <c r="R2605">
        <f t="shared" si="161"/>
        <v>35.520000000000003</v>
      </c>
      <c r="S2605" t="s">
        <v>8319</v>
      </c>
      <c r="T2605" t="s">
        <v>8355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104.21799999999999</v>
      </c>
      <c r="P2606" s="10">
        <f t="shared" si="162"/>
        <v>40997.842858796292</v>
      </c>
      <c r="Q2606" s="10">
        <f t="shared" si="163"/>
        <v>41027.842858796292</v>
      </c>
      <c r="R2606">
        <f t="shared" si="161"/>
        <v>64.933333333333323</v>
      </c>
      <c r="S2606" t="s">
        <v>8319</v>
      </c>
      <c r="T2606" t="s">
        <v>8355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107.42157000000002</v>
      </c>
      <c r="P2607" s="10">
        <f t="shared" si="162"/>
        <v>42508.33321759259</v>
      </c>
      <c r="Q2607" s="10">
        <f t="shared" si="163"/>
        <v>42538.33321759259</v>
      </c>
      <c r="R2607">
        <f t="shared" si="161"/>
        <v>60.965703745743475</v>
      </c>
      <c r="S2607" t="s">
        <v>8319</v>
      </c>
      <c r="T2607" t="s">
        <v>8355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110.05454545454545</v>
      </c>
      <c r="P2608" s="10">
        <f t="shared" si="162"/>
        <v>41726.504421296297</v>
      </c>
      <c r="Q2608" s="10">
        <f t="shared" si="163"/>
        <v>41758.504421296297</v>
      </c>
      <c r="R2608">
        <f t="shared" si="161"/>
        <v>31.444155844155844</v>
      </c>
      <c r="S2608" t="s">
        <v>8319</v>
      </c>
      <c r="T2608" t="s">
        <v>8355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407.7</v>
      </c>
      <c r="P2609" s="10">
        <f t="shared" si="162"/>
        <v>42184.666342592587</v>
      </c>
      <c r="Q2609" s="10">
        <f t="shared" si="163"/>
        <v>42227.874999999993</v>
      </c>
      <c r="R2609">
        <f t="shared" si="161"/>
        <v>81.949748743718587</v>
      </c>
      <c r="S2609" t="s">
        <v>8319</v>
      </c>
      <c r="T2609" t="s">
        <v>8355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223.92500000000001</v>
      </c>
      <c r="P2610" s="10">
        <f t="shared" si="162"/>
        <v>42767.593379629623</v>
      </c>
      <c r="Q2610" s="10">
        <f t="shared" si="163"/>
        <v>42808.791666666664</v>
      </c>
      <c r="R2610">
        <f t="shared" si="161"/>
        <v>58.92763157894737</v>
      </c>
      <c r="S2610" t="s">
        <v>8319</v>
      </c>
      <c r="T2610" t="s">
        <v>8355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303.80111428571428</v>
      </c>
      <c r="P2611" s="10">
        <f t="shared" si="162"/>
        <v>41075.02952546296</v>
      </c>
      <c r="Q2611" s="10">
        <f t="shared" si="163"/>
        <v>41105.02952546296</v>
      </c>
      <c r="R2611">
        <f t="shared" si="161"/>
        <v>157.29347633136095</v>
      </c>
      <c r="S2611" t="s">
        <v>8319</v>
      </c>
      <c r="T2611" t="s">
        <v>8355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141.3251043268175</v>
      </c>
      <c r="P2612" s="10">
        <f t="shared" si="162"/>
        <v>42564.672743055555</v>
      </c>
      <c r="Q2612" s="10">
        <f t="shared" si="163"/>
        <v>42604.082638888889</v>
      </c>
      <c r="R2612">
        <f t="shared" si="161"/>
        <v>55.758509532062391</v>
      </c>
      <c r="S2612" t="s">
        <v>8319</v>
      </c>
      <c r="T2612" t="s">
        <v>8355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2790.6363636363635</v>
      </c>
      <c r="P2613" s="10">
        <f t="shared" si="162"/>
        <v>42704.127476851849</v>
      </c>
      <c r="Q2613" s="10">
        <f t="shared" si="163"/>
        <v>42737.749305555553</v>
      </c>
      <c r="R2613">
        <f t="shared" si="161"/>
        <v>83.802893802893806</v>
      </c>
      <c r="S2613" t="s">
        <v>8319</v>
      </c>
      <c r="T2613" t="s">
        <v>8355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171.76130000000001</v>
      </c>
      <c r="P2614" s="10">
        <f t="shared" si="162"/>
        <v>41981.934837962959</v>
      </c>
      <c r="Q2614" s="10">
        <f t="shared" si="163"/>
        <v>42012.934837962959</v>
      </c>
      <c r="R2614">
        <f t="shared" si="161"/>
        <v>58.422210884353746</v>
      </c>
      <c r="S2614" t="s">
        <v>8319</v>
      </c>
      <c r="T2614" t="s">
        <v>8355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101.01333333333334</v>
      </c>
      <c r="P2615" s="10">
        <f t="shared" si="162"/>
        <v>41143.609884259255</v>
      </c>
      <c r="Q2615" s="10">
        <f t="shared" si="163"/>
        <v>41173.609884259255</v>
      </c>
      <c r="R2615">
        <f t="shared" si="161"/>
        <v>270.57142857142856</v>
      </c>
      <c r="S2615" t="s">
        <v>8319</v>
      </c>
      <c r="T2615" t="s">
        <v>8355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102</v>
      </c>
      <c r="P2616" s="10">
        <f t="shared" si="162"/>
        <v>41730.500138888885</v>
      </c>
      <c r="Q2616" s="10">
        <f t="shared" si="163"/>
        <v>41759</v>
      </c>
      <c r="R2616">
        <f t="shared" si="161"/>
        <v>107.1</v>
      </c>
      <c r="S2616" t="s">
        <v>8319</v>
      </c>
      <c r="T2616" t="s">
        <v>8355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169.76511744127936</v>
      </c>
      <c r="P2617" s="10">
        <f t="shared" si="162"/>
        <v>42453.288935185185</v>
      </c>
      <c r="Q2617" s="10">
        <f t="shared" si="163"/>
        <v>42490.291666666664</v>
      </c>
      <c r="R2617">
        <f t="shared" si="161"/>
        <v>47.180555555555557</v>
      </c>
      <c r="S2617" t="s">
        <v>8319</v>
      </c>
      <c r="T2617" t="s">
        <v>8355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114.53400000000001</v>
      </c>
      <c r="P2618" s="10">
        <f t="shared" si="162"/>
        <v>42211.786215277774</v>
      </c>
      <c r="Q2618" s="10">
        <f t="shared" si="163"/>
        <v>42241.786215277774</v>
      </c>
      <c r="R2618">
        <f t="shared" si="161"/>
        <v>120.30882352941177</v>
      </c>
      <c r="S2618" t="s">
        <v>8319</v>
      </c>
      <c r="T2618" t="s">
        <v>8355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877.6</v>
      </c>
      <c r="P2619" s="10">
        <f t="shared" si="162"/>
        <v>41902.666099537033</v>
      </c>
      <c r="Q2619" s="10">
        <f t="shared" si="163"/>
        <v>41932.666099537033</v>
      </c>
      <c r="R2619">
        <f t="shared" si="161"/>
        <v>27.59748427672956</v>
      </c>
      <c r="S2619" t="s">
        <v>8319</v>
      </c>
      <c r="T2619" t="s">
        <v>8355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105.38666666666667</v>
      </c>
      <c r="P2620" s="10">
        <f t="shared" si="162"/>
        <v>42279.584039351852</v>
      </c>
      <c r="Q2620" s="10">
        <f t="shared" si="163"/>
        <v>42339.625706018516</v>
      </c>
      <c r="R2620">
        <f t="shared" si="161"/>
        <v>205.2987012987013</v>
      </c>
      <c r="S2620" t="s">
        <v>8319</v>
      </c>
      <c r="T2620" t="s">
        <v>8355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188.39999999999998</v>
      </c>
      <c r="P2621" s="10">
        <f t="shared" si="162"/>
        <v>42273.67597222222</v>
      </c>
      <c r="Q2621" s="10">
        <f t="shared" si="163"/>
        <v>42300.249999999993</v>
      </c>
      <c r="R2621">
        <f t="shared" si="161"/>
        <v>35.547169811320757</v>
      </c>
      <c r="S2621" t="s">
        <v>8319</v>
      </c>
      <c r="T2621" t="s">
        <v>8355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143.65230769230772</v>
      </c>
      <c r="P2622" s="10">
        <f t="shared" si="162"/>
        <v>42250.958819444444</v>
      </c>
      <c r="Q2622" s="10">
        <f t="shared" si="163"/>
        <v>42287.833333333336</v>
      </c>
      <c r="R2622">
        <f t="shared" si="161"/>
        <v>74.639488409272587</v>
      </c>
      <c r="S2622" t="s">
        <v>8319</v>
      </c>
      <c r="T2622" t="s">
        <v>8355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145.88</v>
      </c>
      <c r="P2623" s="10">
        <f t="shared" si="162"/>
        <v>42115.539212962954</v>
      </c>
      <c r="Q2623" s="10">
        <f t="shared" si="163"/>
        <v>42145.539212962954</v>
      </c>
      <c r="R2623">
        <f t="shared" si="161"/>
        <v>47.058064516129029</v>
      </c>
      <c r="S2623" t="s">
        <v>8319</v>
      </c>
      <c r="T2623" t="s">
        <v>8355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131.184</v>
      </c>
      <c r="P2624" s="10">
        <f t="shared" si="162"/>
        <v>42689.534907407404</v>
      </c>
      <c r="Q2624" s="10">
        <f t="shared" si="163"/>
        <v>42734.534907407404</v>
      </c>
      <c r="R2624">
        <f t="shared" si="161"/>
        <v>26.591351351351353</v>
      </c>
      <c r="S2624" t="s">
        <v>8319</v>
      </c>
      <c r="T2624" t="s">
        <v>8355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113.99999999999999</v>
      </c>
      <c r="P2625" s="10">
        <f t="shared" si="162"/>
        <v>42692.048217592594</v>
      </c>
      <c r="Q2625" s="10">
        <f t="shared" si="163"/>
        <v>42706.048217592594</v>
      </c>
      <c r="R2625">
        <f t="shared" si="161"/>
        <v>36.774193548387096</v>
      </c>
      <c r="S2625" t="s">
        <v>8319</v>
      </c>
      <c r="T2625" t="s">
        <v>8355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ref="O2626:O2689" si="164">(E2626/D2626)*100</f>
        <v>1379.4206249999997</v>
      </c>
      <c r="P2626" s="10">
        <f t="shared" si="162"/>
        <v>41144.213217592594</v>
      </c>
      <c r="Q2626" s="10">
        <f t="shared" si="163"/>
        <v>41165.213217592594</v>
      </c>
      <c r="R2626">
        <f t="shared" ref="R2626:R2689" si="165">E2626/L2626</f>
        <v>31.820544982698959</v>
      </c>
      <c r="S2626" t="s">
        <v>8319</v>
      </c>
      <c r="T2626" t="s">
        <v>8355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si="164"/>
        <v>956</v>
      </c>
      <c r="P2627" s="10">
        <f t="shared" ref="P2627:P2690" si="166">(((J2627/60)/60)/24)+DATE(1970,1,1)+(-5/24)</f>
        <v>42658.601944444446</v>
      </c>
      <c r="Q2627" s="10">
        <f t="shared" ref="Q2627:Q2690" si="167">(((I2627/60)/60)/24)+DATE(1970,1,1)+(-5/24)</f>
        <v>42683.643611111103</v>
      </c>
      <c r="R2627">
        <f t="shared" si="165"/>
        <v>27.576923076923077</v>
      </c>
      <c r="S2627" t="s">
        <v>8319</v>
      </c>
      <c r="T2627" t="s">
        <v>8355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112.00000000000001</v>
      </c>
      <c r="P2628" s="10">
        <f t="shared" si="166"/>
        <v>42128.41978009259</v>
      </c>
      <c r="Q2628" s="10">
        <f t="shared" si="167"/>
        <v>42158.41978009259</v>
      </c>
      <c r="R2628">
        <f t="shared" si="165"/>
        <v>56</v>
      </c>
      <c r="S2628" t="s">
        <v>8319</v>
      </c>
      <c r="T2628" t="s">
        <v>8355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646.66666666666663</v>
      </c>
      <c r="P2629" s="10">
        <f t="shared" si="166"/>
        <v>42304.621076388888</v>
      </c>
      <c r="Q2629" s="10">
        <f t="shared" si="167"/>
        <v>42334.66274305556</v>
      </c>
      <c r="R2629">
        <f t="shared" si="165"/>
        <v>21.555555555555557</v>
      </c>
      <c r="S2629" t="s">
        <v>8319</v>
      </c>
      <c r="T2629" t="s">
        <v>8355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110.36948748510132</v>
      </c>
      <c r="P2630" s="10">
        <f t="shared" si="166"/>
        <v>41953.757719907408</v>
      </c>
      <c r="Q2630" s="10">
        <f t="shared" si="167"/>
        <v>41973.757719907408</v>
      </c>
      <c r="R2630">
        <f t="shared" si="165"/>
        <v>44.095238095238095</v>
      </c>
      <c r="S2630" t="s">
        <v>8319</v>
      </c>
      <c r="T2630" t="s">
        <v>8355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127.74000000000001</v>
      </c>
      <c r="P2631" s="10">
        <f t="shared" si="166"/>
        <v>42108.330115740733</v>
      </c>
      <c r="Q2631" s="10">
        <f t="shared" si="167"/>
        <v>42138.330115740733</v>
      </c>
      <c r="R2631">
        <f t="shared" si="165"/>
        <v>63.87</v>
      </c>
      <c r="S2631" t="s">
        <v>8319</v>
      </c>
      <c r="T2631" t="s">
        <v>8355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157.9</v>
      </c>
      <c r="P2632" s="10">
        <f t="shared" si="166"/>
        <v>42523.897129629629</v>
      </c>
      <c r="Q2632" s="10">
        <f t="shared" si="167"/>
        <v>42551.208333333336</v>
      </c>
      <c r="R2632">
        <f t="shared" si="165"/>
        <v>38.987654320987652</v>
      </c>
      <c r="S2632" t="s">
        <v>8319</v>
      </c>
      <c r="T2632" t="s">
        <v>8355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114.66525000000001</v>
      </c>
      <c r="P2633" s="10">
        <f t="shared" si="166"/>
        <v>42217.960960648146</v>
      </c>
      <c r="Q2633" s="10">
        <f t="shared" si="167"/>
        <v>42245.960960648146</v>
      </c>
      <c r="R2633">
        <f t="shared" si="165"/>
        <v>80.185489510489504</v>
      </c>
      <c r="S2633" t="s">
        <v>8319</v>
      </c>
      <c r="T2633" t="s">
        <v>8355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137.00934579439252</v>
      </c>
      <c r="P2634" s="10">
        <f t="shared" si="166"/>
        <v>42493.853460648148</v>
      </c>
      <c r="Q2634" s="10">
        <f t="shared" si="167"/>
        <v>42518.853460648148</v>
      </c>
      <c r="R2634">
        <f t="shared" si="165"/>
        <v>34.904761904761905</v>
      </c>
      <c r="S2634" t="s">
        <v>8319</v>
      </c>
      <c r="T2634" t="s">
        <v>8355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354.62</v>
      </c>
      <c r="P2635" s="10">
        <f t="shared" si="166"/>
        <v>41667.614953703705</v>
      </c>
      <c r="Q2635" s="10">
        <f t="shared" si="167"/>
        <v>41697.75</v>
      </c>
      <c r="R2635">
        <f t="shared" si="165"/>
        <v>89.100502512562812</v>
      </c>
      <c r="S2635" t="s">
        <v>8319</v>
      </c>
      <c r="T2635" t="s">
        <v>8355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106.02150537634409</v>
      </c>
      <c r="P2636" s="10">
        <f t="shared" si="166"/>
        <v>42612.448159722226</v>
      </c>
      <c r="Q2636" s="10">
        <f t="shared" si="167"/>
        <v>42642.448159722226</v>
      </c>
      <c r="R2636">
        <f t="shared" si="165"/>
        <v>39.44</v>
      </c>
      <c r="S2636" t="s">
        <v>8319</v>
      </c>
      <c r="T2636" t="s">
        <v>8355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100</v>
      </c>
      <c r="P2637" s="10">
        <f t="shared" si="166"/>
        <v>42037.742604166669</v>
      </c>
      <c r="Q2637" s="10">
        <f t="shared" si="167"/>
        <v>42072.700937499998</v>
      </c>
      <c r="R2637">
        <f t="shared" si="165"/>
        <v>136.9047619047619</v>
      </c>
      <c r="S2637" t="s">
        <v>8319</v>
      </c>
      <c r="T2637" t="s">
        <v>8355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187.3</v>
      </c>
      <c r="P2638" s="10">
        <f t="shared" si="166"/>
        <v>42636.406412037039</v>
      </c>
      <c r="Q2638" s="10">
        <f t="shared" si="167"/>
        <v>42658.833333333336</v>
      </c>
      <c r="R2638">
        <f t="shared" si="165"/>
        <v>37.46</v>
      </c>
      <c r="S2638" t="s">
        <v>8319</v>
      </c>
      <c r="T2638" t="s">
        <v>8355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166.2</v>
      </c>
      <c r="P2639" s="10">
        <f t="shared" si="166"/>
        <v>42639.341145833336</v>
      </c>
      <c r="Q2639" s="10">
        <f t="shared" si="167"/>
        <v>42655.341145833336</v>
      </c>
      <c r="R2639">
        <f t="shared" si="165"/>
        <v>31.96153846153846</v>
      </c>
      <c r="S2639" t="s">
        <v>8319</v>
      </c>
      <c r="T2639" t="s">
        <v>8355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101.72910662824208</v>
      </c>
      <c r="P2640" s="10">
        <f t="shared" si="166"/>
        <v>41989.70480324074</v>
      </c>
      <c r="Q2640" s="10">
        <f t="shared" si="167"/>
        <v>42019.70480324074</v>
      </c>
      <c r="R2640">
        <f t="shared" si="165"/>
        <v>25.214285714285715</v>
      </c>
      <c r="S2640" t="s">
        <v>8319</v>
      </c>
      <c r="T2640" t="s">
        <v>8355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164</v>
      </c>
      <c r="P2641" s="10">
        <f t="shared" si="166"/>
        <v>42024.656805555554</v>
      </c>
      <c r="Q2641" s="10">
        <f t="shared" si="167"/>
        <v>42054.656805555554</v>
      </c>
      <c r="R2641">
        <f t="shared" si="165"/>
        <v>10.040816326530612</v>
      </c>
      <c r="S2641" t="s">
        <v>8319</v>
      </c>
      <c r="T2641" t="s">
        <v>8355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105.66666666666666</v>
      </c>
      <c r="P2642" s="10">
        <f t="shared" si="166"/>
        <v>42102.952245370368</v>
      </c>
      <c r="Q2642" s="10">
        <f t="shared" si="167"/>
        <v>42162.952245370368</v>
      </c>
      <c r="R2642">
        <f t="shared" si="165"/>
        <v>45.94202898550725</v>
      </c>
      <c r="S2642" t="s">
        <v>8319</v>
      </c>
      <c r="T2642" t="s">
        <v>8355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1</v>
      </c>
      <c r="P2643" s="10">
        <f t="shared" si="166"/>
        <v>41880.618784722217</v>
      </c>
      <c r="Q2643" s="10">
        <f t="shared" si="167"/>
        <v>41897.631249999999</v>
      </c>
      <c r="R2643">
        <f t="shared" si="165"/>
        <v>15</v>
      </c>
      <c r="S2643" t="s">
        <v>8319</v>
      </c>
      <c r="T2643" t="s">
        <v>8355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10">
        <f t="shared" si="166"/>
        <v>42536.03828703703</v>
      </c>
      <c r="Q2644" s="10">
        <f t="shared" si="167"/>
        <v>42566.081249999996</v>
      </c>
      <c r="R2644" t="e">
        <f t="shared" si="165"/>
        <v>#DIV/0!</v>
      </c>
      <c r="S2644" t="s">
        <v>8319</v>
      </c>
      <c r="T2644" t="s">
        <v>8355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33.559730999999999</v>
      </c>
      <c r="P2645" s="10">
        <f t="shared" si="166"/>
        <v>42689.374016203699</v>
      </c>
      <c r="Q2645" s="10">
        <f t="shared" si="167"/>
        <v>42725.124305555553</v>
      </c>
      <c r="R2645">
        <f t="shared" si="165"/>
        <v>223.58248500999335</v>
      </c>
      <c r="S2645" t="s">
        <v>8319</v>
      </c>
      <c r="T2645" t="s">
        <v>8355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2.0529999999999999</v>
      </c>
      <c r="P2646" s="10">
        <f t="shared" si="166"/>
        <v>42774.583738425928</v>
      </c>
      <c r="Q2646" s="10">
        <f t="shared" si="167"/>
        <v>42804.583738425928</v>
      </c>
      <c r="R2646">
        <f t="shared" si="165"/>
        <v>39.480769230769234</v>
      </c>
      <c r="S2646" t="s">
        <v>8319</v>
      </c>
      <c r="T2646" t="s">
        <v>8355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10.5</v>
      </c>
      <c r="P2647" s="10">
        <f t="shared" si="166"/>
        <v>41921.634293981479</v>
      </c>
      <c r="Q2647" s="10">
        <f t="shared" si="167"/>
        <v>41951.675960648143</v>
      </c>
      <c r="R2647">
        <f t="shared" si="165"/>
        <v>91.304347826086953</v>
      </c>
      <c r="S2647" t="s">
        <v>8319</v>
      </c>
      <c r="T2647" t="s">
        <v>8355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8.4172840000000004</v>
      </c>
      <c r="P2648" s="10">
        <f t="shared" si="166"/>
        <v>42226.10496527778</v>
      </c>
      <c r="Q2648" s="10">
        <f t="shared" si="167"/>
        <v>42256.10496527778</v>
      </c>
      <c r="R2648">
        <f t="shared" si="165"/>
        <v>78.666205607476627</v>
      </c>
      <c r="S2648" t="s">
        <v>8319</v>
      </c>
      <c r="T2648" t="s">
        <v>8355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</v>
      </c>
      <c r="P2649" s="10">
        <f t="shared" si="166"/>
        <v>42200.053460648145</v>
      </c>
      <c r="Q2649" s="10">
        <f t="shared" si="167"/>
        <v>42230.053460648145</v>
      </c>
      <c r="R2649">
        <f t="shared" si="165"/>
        <v>12</v>
      </c>
      <c r="S2649" t="s">
        <v>8319</v>
      </c>
      <c r="T2649" t="s">
        <v>8355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0.88333333333333341</v>
      </c>
      <c r="P2650" s="10">
        <f t="shared" si="166"/>
        <v>42408.506481481476</v>
      </c>
      <c r="Q2650" s="10">
        <f t="shared" si="167"/>
        <v>42438.506481481476</v>
      </c>
      <c r="R2650">
        <f t="shared" si="165"/>
        <v>17.666666666666668</v>
      </c>
      <c r="S2650" t="s">
        <v>8319</v>
      </c>
      <c r="T2650" t="s">
        <v>8355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9.920000000000001E-2</v>
      </c>
      <c r="P2651" s="10">
        <f t="shared" si="166"/>
        <v>42341.788668981484</v>
      </c>
      <c r="Q2651" s="10">
        <f t="shared" si="167"/>
        <v>42401.788668981484</v>
      </c>
      <c r="R2651">
        <f t="shared" si="165"/>
        <v>41.333333333333336</v>
      </c>
      <c r="S2651" t="s">
        <v>8319</v>
      </c>
      <c r="T2651" t="s">
        <v>8355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0.59666666666666668</v>
      </c>
      <c r="P2652" s="10">
        <f t="shared" si="166"/>
        <v>42695.416006944441</v>
      </c>
      <c r="Q2652" s="10">
        <f t="shared" si="167"/>
        <v>42725.416006944441</v>
      </c>
      <c r="R2652">
        <f t="shared" si="165"/>
        <v>71.599999999999994</v>
      </c>
      <c r="S2652" t="s">
        <v>8319</v>
      </c>
      <c r="T2652" t="s">
        <v>8355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1.8689285714285715</v>
      </c>
      <c r="P2653" s="10">
        <f t="shared" si="166"/>
        <v>42327.597326388881</v>
      </c>
      <c r="Q2653" s="10">
        <f t="shared" si="167"/>
        <v>42355.597326388881</v>
      </c>
      <c r="R2653">
        <f t="shared" si="165"/>
        <v>307.8235294117647</v>
      </c>
      <c r="S2653" t="s">
        <v>8319</v>
      </c>
      <c r="T2653" t="s">
        <v>8355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0.88500000000000001</v>
      </c>
      <c r="P2654" s="10">
        <f t="shared" si="166"/>
        <v>41952.950520833336</v>
      </c>
      <c r="Q2654" s="10">
        <f t="shared" si="167"/>
        <v>41982.950520833336</v>
      </c>
      <c r="R2654">
        <f t="shared" si="165"/>
        <v>80.454545454545453</v>
      </c>
      <c r="S2654" t="s">
        <v>8319</v>
      </c>
      <c r="T2654" t="s">
        <v>8355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11.52156862745098</v>
      </c>
      <c r="P2655" s="10">
        <f t="shared" si="166"/>
        <v>41771.443599537037</v>
      </c>
      <c r="Q2655" s="10">
        <f t="shared" si="167"/>
        <v>41802.958333333328</v>
      </c>
      <c r="R2655">
        <f t="shared" si="165"/>
        <v>83.942857142857136</v>
      </c>
      <c r="S2655" t="s">
        <v>8319</v>
      </c>
      <c r="T2655" t="s">
        <v>8355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5.1000000000000004E-2</v>
      </c>
      <c r="P2656" s="10">
        <f t="shared" si="166"/>
        <v>42055.39266203704</v>
      </c>
      <c r="Q2656" s="10">
        <f t="shared" si="167"/>
        <v>42115.350995370369</v>
      </c>
      <c r="R2656">
        <f t="shared" si="165"/>
        <v>8.5</v>
      </c>
      <c r="S2656" t="s">
        <v>8319</v>
      </c>
      <c r="T2656" t="s">
        <v>8355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21.033333333333335</v>
      </c>
      <c r="P2657" s="10">
        <f t="shared" si="166"/>
        <v>42381.657951388886</v>
      </c>
      <c r="Q2657" s="10">
        <f t="shared" si="167"/>
        <v>42409.624999999993</v>
      </c>
      <c r="R2657">
        <f t="shared" si="165"/>
        <v>73.372093023255815</v>
      </c>
      <c r="S2657" t="s">
        <v>8319</v>
      </c>
      <c r="T2657" t="s">
        <v>8355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11.436666666666667</v>
      </c>
      <c r="P2658" s="10">
        <f t="shared" si="166"/>
        <v>42767.480185185181</v>
      </c>
      <c r="Q2658" s="10">
        <f t="shared" si="167"/>
        <v>42806.583333333336</v>
      </c>
      <c r="R2658">
        <f t="shared" si="165"/>
        <v>112.86184210526316</v>
      </c>
      <c r="S2658" t="s">
        <v>8319</v>
      </c>
      <c r="T2658" t="s">
        <v>8355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18.737933333333334</v>
      </c>
      <c r="P2659" s="10">
        <f t="shared" si="166"/>
        <v>42551.720520833333</v>
      </c>
      <c r="Q2659" s="10">
        <f t="shared" si="167"/>
        <v>42584.854166666664</v>
      </c>
      <c r="R2659">
        <f t="shared" si="165"/>
        <v>95.277627118644077</v>
      </c>
      <c r="S2659" t="s">
        <v>8319</v>
      </c>
      <c r="T2659" t="s">
        <v>8355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9.285714285714286E-2</v>
      </c>
      <c r="P2660" s="10">
        <f t="shared" si="166"/>
        <v>42551.675856481481</v>
      </c>
      <c r="Q2660" s="10">
        <f t="shared" si="167"/>
        <v>42581.675856481481</v>
      </c>
      <c r="R2660">
        <f t="shared" si="165"/>
        <v>22.75</v>
      </c>
      <c r="S2660" t="s">
        <v>8319</v>
      </c>
      <c r="T2660" t="s">
        <v>8355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2.7204081632653061</v>
      </c>
      <c r="P2661" s="10">
        <f t="shared" si="166"/>
        <v>42081.861226851855</v>
      </c>
      <c r="Q2661" s="10">
        <f t="shared" si="167"/>
        <v>42111.861226851855</v>
      </c>
      <c r="R2661">
        <f t="shared" si="165"/>
        <v>133.30000000000001</v>
      </c>
      <c r="S2661" t="s">
        <v>8319</v>
      </c>
      <c r="T2661" t="s">
        <v>8355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9.5000000000000001E-2</v>
      </c>
      <c r="P2662" s="10">
        <f t="shared" si="166"/>
        <v>42272.504837962959</v>
      </c>
      <c r="Q2662" s="10">
        <f t="shared" si="167"/>
        <v>42332.546504629623</v>
      </c>
      <c r="R2662">
        <f t="shared" si="165"/>
        <v>3.8</v>
      </c>
      <c r="S2662" t="s">
        <v>8319</v>
      </c>
      <c r="T2662" t="s">
        <v>8355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102.89999999999999</v>
      </c>
      <c r="P2663" s="10">
        <f t="shared" si="166"/>
        <v>41542.750115740739</v>
      </c>
      <c r="Q2663" s="10">
        <f t="shared" si="167"/>
        <v>41572.750115740739</v>
      </c>
      <c r="R2663">
        <f t="shared" si="165"/>
        <v>85.75</v>
      </c>
      <c r="S2663" t="s">
        <v>8319</v>
      </c>
      <c r="T2663" t="s">
        <v>8356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106.80000000000001</v>
      </c>
      <c r="P2664" s="10">
        <f t="shared" si="166"/>
        <v>42207.538344907407</v>
      </c>
      <c r="Q2664" s="10">
        <f t="shared" si="167"/>
        <v>42237.538344907407</v>
      </c>
      <c r="R2664">
        <f t="shared" si="165"/>
        <v>267</v>
      </c>
      <c r="S2664" t="s">
        <v>8319</v>
      </c>
      <c r="T2664" t="s">
        <v>8356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104.59625</v>
      </c>
      <c r="P2665" s="10">
        <f t="shared" si="166"/>
        <v>42222.41443287037</v>
      </c>
      <c r="Q2665" s="10">
        <f t="shared" si="167"/>
        <v>42251.416666666664</v>
      </c>
      <c r="R2665">
        <f t="shared" si="165"/>
        <v>373.55803571428572</v>
      </c>
      <c r="S2665" t="s">
        <v>8319</v>
      </c>
      <c r="T2665" t="s">
        <v>8356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103.42857142857143</v>
      </c>
      <c r="P2666" s="10">
        <f t="shared" si="166"/>
        <v>42312.817094907405</v>
      </c>
      <c r="Q2666" s="10">
        <f t="shared" si="167"/>
        <v>42347.082638888889</v>
      </c>
      <c r="R2666">
        <f t="shared" si="165"/>
        <v>174.03846153846155</v>
      </c>
      <c r="S2666" t="s">
        <v>8319</v>
      </c>
      <c r="T2666" t="s">
        <v>8356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123.14285714285715</v>
      </c>
      <c r="P2667" s="10">
        <f t="shared" si="166"/>
        <v>42083.687199074069</v>
      </c>
      <c r="Q2667" s="10">
        <f t="shared" si="167"/>
        <v>42128.687199074069</v>
      </c>
      <c r="R2667">
        <f t="shared" si="165"/>
        <v>93.695652173913047</v>
      </c>
      <c r="S2667" t="s">
        <v>8319</v>
      </c>
      <c r="T2667" t="s">
        <v>8356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159.29509999999999</v>
      </c>
      <c r="P2668" s="10">
        <f t="shared" si="166"/>
        <v>42235.55600694444</v>
      </c>
      <c r="Q2668" s="10">
        <f t="shared" si="167"/>
        <v>42272.666666666664</v>
      </c>
      <c r="R2668">
        <f t="shared" si="165"/>
        <v>77.327718446601949</v>
      </c>
      <c r="S2668" t="s">
        <v>8319</v>
      </c>
      <c r="T2668" t="s">
        <v>8356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110.66666666666667</v>
      </c>
      <c r="P2669" s="10">
        <f t="shared" si="166"/>
        <v>42380.717777777776</v>
      </c>
      <c r="Q2669" s="10">
        <f t="shared" si="167"/>
        <v>42410.717777777776</v>
      </c>
      <c r="R2669">
        <f t="shared" si="165"/>
        <v>92.222222222222229</v>
      </c>
      <c r="S2669" t="s">
        <v>8319</v>
      </c>
      <c r="T2669" t="s">
        <v>8356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170.70000000000002</v>
      </c>
      <c r="P2670" s="10">
        <f t="shared" si="166"/>
        <v>42275.380381944437</v>
      </c>
      <c r="Q2670" s="10">
        <f t="shared" si="167"/>
        <v>42317.397222222215</v>
      </c>
      <c r="R2670">
        <f t="shared" si="165"/>
        <v>60.964285714285715</v>
      </c>
      <c r="S2670" t="s">
        <v>8319</v>
      </c>
      <c r="T2670" t="s">
        <v>8356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125.125</v>
      </c>
      <c r="P2671" s="10">
        <f t="shared" si="166"/>
        <v>42318.827499999999</v>
      </c>
      <c r="Q2671" s="10">
        <f t="shared" si="167"/>
        <v>42378.827499999999</v>
      </c>
      <c r="R2671">
        <f t="shared" si="165"/>
        <v>91</v>
      </c>
      <c r="S2671" t="s">
        <v>8319</v>
      </c>
      <c r="T2671" t="s">
        <v>8356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6.4158609339642041</v>
      </c>
      <c r="P2672" s="10">
        <f t="shared" si="166"/>
        <v>41820.812268518515</v>
      </c>
      <c r="Q2672" s="10">
        <f t="shared" si="167"/>
        <v>41848.812268518515</v>
      </c>
      <c r="R2672">
        <f t="shared" si="165"/>
        <v>41.583333333333336</v>
      </c>
      <c r="S2672" t="s">
        <v>8319</v>
      </c>
      <c r="T2672" t="s">
        <v>8356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11.343999999999999</v>
      </c>
      <c r="P2673" s="10">
        <f t="shared" si="166"/>
        <v>41962.540694444448</v>
      </c>
      <c r="Q2673" s="10">
        <f t="shared" si="167"/>
        <v>41992.609722222223</v>
      </c>
      <c r="R2673">
        <f t="shared" si="165"/>
        <v>33.761904761904759</v>
      </c>
      <c r="S2673" t="s">
        <v>8319</v>
      </c>
      <c r="T2673" t="s">
        <v>8356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33.19</v>
      </c>
      <c r="P2674" s="10">
        <f t="shared" si="166"/>
        <v>42344.675810185181</v>
      </c>
      <c r="Q2674" s="10">
        <f t="shared" si="167"/>
        <v>42366.041666666664</v>
      </c>
      <c r="R2674">
        <f t="shared" si="165"/>
        <v>70.61702127659575</v>
      </c>
      <c r="S2674" t="s">
        <v>8319</v>
      </c>
      <c r="T2674" t="s">
        <v>8356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27.58</v>
      </c>
      <c r="P2675" s="10">
        <f t="shared" si="166"/>
        <v>41912.333321759259</v>
      </c>
      <c r="Q2675" s="10">
        <f t="shared" si="167"/>
        <v>41941.739583333328</v>
      </c>
      <c r="R2675">
        <f t="shared" si="165"/>
        <v>167.15151515151516</v>
      </c>
      <c r="S2675" t="s">
        <v>8319</v>
      </c>
      <c r="T2675" t="s">
        <v>8356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62.839999999999996</v>
      </c>
      <c r="P2676" s="10">
        <f t="shared" si="166"/>
        <v>42529.424421296295</v>
      </c>
      <c r="Q2676" s="10">
        <f t="shared" si="167"/>
        <v>42555.999305555553</v>
      </c>
      <c r="R2676">
        <f t="shared" si="165"/>
        <v>128.61988304093566</v>
      </c>
      <c r="S2676" t="s">
        <v>8319</v>
      </c>
      <c r="T2676" t="s">
        <v>8356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7.5880000000000001</v>
      </c>
      <c r="P2677" s="10">
        <f t="shared" si="166"/>
        <v>41923.649178240739</v>
      </c>
      <c r="Q2677" s="10">
        <f t="shared" si="167"/>
        <v>41953.690844907404</v>
      </c>
      <c r="R2677">
        <f t="shared" si="165"/>
        <v>65.41379310344827</v>
      </c>
      <c r="S2677" t="s">
        <v>8319</v>
      </c>
      <c r="T2677" t="s">
        <v>8356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50.38095238095238</v>
      </c>
      <c r="P2678" s="10">
        <f t="shared" si="166"/>
        <v>42482.416365740741</v>
      </c>
      <c r="Q2678" s="10">
        <f t="shared" si="167"/>
        <v>42512.416365740741</v>
      </c>
      <c r="R2678">
        <f t="shared" si="165"/>
        <v>117.55555555555556</v>
      </c>
      <c r="S2678" t="s">
        <v>8319</v>
      </c>
      <c r="T2678" t="s">
        <v>8356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17.512820512820511</v>
      </c>
      <c r="P2679" s="10">
        <f t="shared" si="166"/>
        <v>41792.821099537032</v>
      </c>
      <c r="Q2679" s="10">
        <f t="shared" si="167"/>
        <v>41822.821099537032</v>
      </c>
      <c r="R2679">
        <f t="shared" si="165"/>
        <v>126.48148148148148</v>
      </c>
      <c r="S2679" t="s">
        <v>8319</v>
      </c>
      <c r="T2679" t="s">
        <v>8356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1.375E-2</v>
      </c>
      <c r="P2680" s="10">
        <f t="shared" si="166"/>
        <v>42241.589872685181</v>
      </c>
      <c r="Q2680" s="10">
        <f t="shared" si="167"/>
        <v>42271.589872685181</v>
      </c>
      <c r="R2680">
        <f t="shared" si="165"/>
        <v>550</v>
      </c>
      <c r="S2680" t="s">
        <v>8319</v>
      </c>
      <c r="T2680" t="s">
        <v>8356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0.33</v>
      </c>
      <c r="P2681" s="10">
        <f t="shared" si="166"/>
        <v>42032.792754629627</v>
      </c>
      <c r="Q2681" s="10">
        <f t="shared" si="167"/>
        <v>42062.792754629627</v>
      </c>
      <c r="R2681">
        <f t="shared" si="165"/>
        <v>44</v>
      </c>
      <c r="S2681" t="s">
        <v>8319</v>
      </c>
      <c r="T2681" t="s">
        <v>8356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0.86250000000000004</v>
      </c>
      <c r="P2682" s="10">
        <f t="shared" si="166"/>
        <v>42436.003368055557</v>
      </c>
      <c r="Q2682" s="10">
        <f t="shared" si="167"/>
        <v>42465.961701388886</v>
      </c>
      <c r="R2682">
        <f t="shared" si="165"/>
        <v>69</v>
      </c>
      <c r="S2682" t="s">
        <v>8319</v>
      </c>
      <c r="T2682" t="s">
        <v>8356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0.6875</v>
      </c>
      <c r="P2683" s="10">
        <f t="shared" si="166"/>
        <v>41805.686921296292</v>
      </c>
      <c r="Q2683" s="10">
        <f t="shared" si="167"/>
        <v>41830.686921296292</v>
      </c>
      <c r="R2683">
        <f t="shared" si="165"/>
        <v>27.5</v>
      </c>
      <c r="S2683" t="s">
        <v>8336</v>
      </c>
      <c r="T2683" t="s">
        <v>8337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28.299999999999997</v>
      </c>
      <c r="P2684" s="10">
        <f t="shared" si="166"/>
        <v>41932.663657407407</v>
      </c>
      <c r="Q2684" s="10">
        <f t="shared" si="167"/>
        <v>41965.040972222218</v>
      </c>
      <c r="R2684">
        <f t="shared" si="165"/>
        <v>84.9</v>
      </c>
      <c r="S2684" t="s">
        <v>8336</v>
      </c>
      <c r="T2684" t="s">
        <v>8337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0.24</v>
      </c>
      <c r="P2685" s="10">
        <f t="shared" si="166"/>
        <v>42034.546759259254</v>
      </c>
      <c r="Q2685" s="10">
        <f t="shared" si="167"/>
        <v>42064.546759259254</v>
      </c>
      <c r="R2685">
        <f t="shared" si="165"/>
        <v>12</v>
      </c>
      <c r="S2685" t="s">
        <v>8336</v>
      </c>
      <c r="T2685" t="s">
        <v>8337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1.1428571428571428</v>
      </c>
      <c r="P2686" s="10">
        <f t="shared" si="166"/>
        <v>41820.706307870365</v>
      </c>
      <c r="Q2686" s="10">
        <f t="shared" si="167"/>
        <v>41860.706307870365</v>
      </c>
      <c r="R2686">
        <f t="shared" si="165"/>
        <v>200</v>
      </c>
      <c r="S2686" t="s">
        <v>8336</v>
      </c>
      <c r="T2686" t="s">
        <v>8337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0.02</v>
      </c>
      <c r="P2687" s="10">
        <f t="shared" si="166"/>
        <v>42061.487615740734</v>
      </c>
      <c r="Q2687" s="10">
        <f t="shared" si="167"/>
        <v>42121.445949074077</v>
      </c>
      <c r="R2687">
        <f t="shared" si="165"/>
        <v>10</v>
      </c>
      <c r="S2687" t="s">
        <v>8336</v>
      </c>
      <c r="T2687" t="s">
        <v>8337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10">
        <f t="shared" si="166"/>
        <v>41892.766469907401</v>
      </c>
      <c r="Q2688" s="10">
        <f t="shared" si="167"/>
        <v>41912.766469907401</v>
      </c>
      <c r="R2688" t="e">
        <f t="shared" si="165"/>
        <v>#DIV/0!</v>
      </c>
      <c r="S2688" t="s">
        <v>8336</v>
      </c>
      <c r="T2688" t="s">
        <v>8337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10">
        <f t="shared" si="166"/>
        <v>42154.431921296295</v>
      </c>
      <c r="Q2689" s="10">
        <f t="shared" si="167"/>
        <v>42184.431921296295</v>
      </c>
      <c r="R2689" t="e">
        <f t="shared" si="165"/>
        <v>#DIV/0!</v>
      </c>
      <c r="S2689" t="s">
        <v>8336</v>
      </c>
      <c r="T2689" t="s">
        <v>8337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ref="O2690:O2753" si="168">(E2690/D2690)*100</f>
        <v>0.14799999999999999</v>
      </c>
      <c r="P2690" s="10">
        <f t="shared" si="166"/>
        <v>42027.910532407412</v>
      </c>
      <c r="Q2690" s="10">
        <f t="shared" si="167"/>
        <v>42058.916666666664</v>
      </c>
      <c r="R2690">
        <f t="shared" ref="R2690:R2753" si="169">E2690/L2690</f>
        <v>5.2857142857142856</v>
      </c>
      <c r="S2690" t="s">
        <v>8336</v>
      </c>
      <c r="T2690" t="s">
        <v>8337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si="168"/>
        <v>2.8571428571428571E-3</v>
      </c>
      <c r="P2691" s="10">
        <f t="shared" ref="P2691:P2754" si="170">(((J2691/60)/60)/24)+DATE(1970,1,1)+(-5/24)</f>
        <v>42551.753356481473</v>
      </c>
      <c r="Q2691" s="10">
        <f t="shared" ref="Q2691:Q2754" si="171">(((I2691/60)/60)/24)+DATE(1970,1,1)+(-5/24)</f>
        <v>42581.753356481473</v>
      </c>
      <c r="R2691">
        <f t="shared" si="169"/>
        <v>1</v>
      </c>
      <c r="S2691" t="s">
        <v>8336</v>
      </c>
      <c r="T2691" t="s">
        <v>8337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10.7325</v>
      </c>
      <c r="P2692" s="10">
        <f t="shared" si="170"/>
        <v>42112.89671296296</v>
      </c>
      <c r="Q2692" s="10">
        <f t="shared" si="171"/>
        <v>42157.89671296296</v>
      </c>
      <c r="R2692">
        <f t="shared" si="169"/>
        <v>72.762711864406782</v>
      </c>
      <c r="S2692" t="s">
        <v>8336</v>
      </c>
      <c r="T2692" t="s">
        <v>8337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5.3846153846153842E-2</v>
      </c>
      <c r="P2693" s="10">
        <f t="shared" si="170"/>
        <v>42089.515706018516</v>
      </c>
      <c r="Q2693" s="10">
        <f t="shared" si="171"/>
        <v>42134.515706018516</v>
      </c>
      <c r="R2693">
        <f t="shared" si="169"/>
        <v>17.5</v>
      </c>
      <c r="S2693" t="s">
        <v>8336</v>
      </c>
      <c r="T2693" t="s">
        <v>8337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0.7142857142857143</v>
      </c>
      <c r="P2694" s="10">
        <f t="shared" si="170"/>
        <v>42058.125694444439</v>
      </c>
      <c r="Q2694" s="10">
        <f t="shared" si="171"/>
        <v>42088.084027777775</v>
      </c>
      <c r="R2694">
        <f t="shared" si="169"/>
        <v>25</v>
      </c>
      <c r="S2694" t="s">
        <v>8336</v>
      </c>
      <c r="T2694" t="s">
        <v>8337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0.8</v>
      </c>
      <c r="P2695" s="10">
        <f t="shared" si="170"/>
        <v>41833.930162037032</v>
      </c>
      <c r="Q2695" s="10">
        <f t="shared" si="171"/>
        <v>41863.930162037032</v>
      </c>
      <c r="R2695">
        <f t="shared" si="169"/>
        <v>13.333333333333334</v>
      </c>
      <c r="S2695" t="s">
        <v>8336</v>
      </c>
      <c r="T2695" t="s">
        <v>8337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3.3333333333333335E-3</v>
      </c>
      <c r="P2696" s="10">
        <f t="shared" si="170"/>
        <v>41877.932164351849</v>
      </c>
      <c r="Q2696" s="10">
        <f t="shared" si="171"/>
        <v>41907.932164351849</v>
      </c>
      <c r="R2696">
        <f t="shared" si="169"/>
        <v>1</v>
      </c>
      <c r="S2696" t="s">
        <v>8336</v>
      </c>
      <c r="T2696" t="s">
        <v>8337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0.47333333333333333</v>
      </c>
      <c r="P2697" s="10">
        <f t="shared" si="170"/>
        <v>42047.973587962959</v>
      </c>
      <c r="Q2697" s="10">
        <f t="shared" si="171"/>
        <v>42107.931921296295</v>
      </c>
      <c r="R2697">
        <f t="shared" si="169"/>
        <v>23.666666666666668</v>
      </c>
      <c r="S2697" t="s">
        <v>8336</v>
      </c>
      <c r="T2697" t="s">
        <v>8337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</v>
      </c>
      <c r="P2698" s="10">
        <f t="shared" si="170"/>
        <v>41964.636111111111</v>
      </c>
      <c r="Q2698" s="10">
        <f t="shared" si="171"/>
        <v>41998.636111111111</v>
      </c>
      <c r="R2698">
        <f t="shared" si="169"/>
        <v>89.21052631578948</v>
      </c>
      <c r="S2698" t="s">
        <v>8336</v>
      </c>
      <c r="T2698" t="s">
        <v>8337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26.35217391304348</v>
      </c>
      <c r="P2699" s="10">
        <f t="shared" si="170"/>
        <v>42187.731747685182</v>
      </c>
      <c r="Q2699" s="10">
        <f t="shared" si="171"/>
        <v>42218.708333333336</v>
      </c>
      <c r="R2699">
        <f t="shared" si="169"/>
        <v>116.55769230769231</v>
      </c>
      <c r="S2699" t="s">
        <v>8336</v>
      </c>
      <c r="T2699" t="s">
        <v>8337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0.325125</v>
      </c>
      <c r="P2700" s="10">
        <f t="shared" si="170"/>
        <v>41787.689907407403</v>
      </c>
      <c r="Q2700" s="10">
        <f t="shared" si="171"/>
        <v>41817.689907407403</v>
      </c>
      <c r="R2700">
        <f t="shared" si="169"/>
        <v>13.005000000000001</v>
      </c>
      <c r="S2700" t="s">
        <v>8336</v>
      </c>
      <c r="T2700" t="s">
        <v>8337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10">
        <f t="shared" si="170"/>
        <v>41829.688229166662</v>
      </c>
      <c r="Q2701" s="10">
        <f t="shared" si="171"/>
        <v>41859.688229166662</v>
      </c>
      <c r="R2701" t="e">
        <f t="shared" si="169"/>
        <v>#DIV/0!</v>
      </c>
      <c r="S2701" t="s">
        <v>8336</v>
      </c>
      <c r="T2701" t="s">
        <v>8337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0.7000700070007001</v>
      </c>
      <c r="P2702" s="10">
        <f t="shared" si="170"/>
        <v>41870.666342592594</v>
      </c>
      <c r="Q2702" s="10">
        <f t="shared" si="171"/>
        <v>41900.666342592594</v>
      </c>
      <c r="R2702">
        <f t="shared" si="169"/>
        <v>17.5</v>
      </c>
      <c r="S2702" t="s">
        <v>8336</v>
      </c>
      <c r="T2702" t="s">
        <v>8337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46.176470588235297</v>
      </c>
      <c r="P2703" s="10">
        <f t="shared" si="170"/>
        <v>42801.566365740735</v>
      </c>
      <c r="Q2703" s="10">
        <f t="shared" si="171"/>
        <v>42832.524699074071</v>
      </c>
      <c r="R2703">
        <f t="shared" si="169"/>
        <v>34.130434782608695</v>
      </c>
      <c r="S2703" t="s">
        <v>8317</v>
      </c>
      <c r="T2703" t="s">
        <v>8357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34.410000000000004</v>
      </c>
      <c r="P2704" s="10">
        <f t="shared" si="170"/>
        <v>42800.593483796292</v>
      </c>
      <c r="Q2704" s="10">
        <f t="shared" si="171"/>
        <v>42830.551817129628</v>
      </c>
      <c r="R2704">
        <f t="shared" si="169"/>
        <v>132.34615384615384</v>
      </c>
      <c r="S2704" t="s">
        <v>8317</v>
      </c>
      <c r="T2704" t="s">
        <v>8357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103.75000000000001</v>
      </c>
      <c r="P2705" s="10">
        <f t="shared" si="170"/>
        <v>42756.481828703698</v>
      </c>
      <c r="Q2705" s="10">
        <f t="shared" si="171"/>
        <v>42816.440162037034</v>
      </c>
      <c r="R2705">
        <f t="shared" si="169"/>
        <v>922.22222222222217</v>
      </c>
      <c r="S2705" t="s">
        <v>8317</v>
      </c>
      <c r="T2705" t="s">
        <v>8357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6.0263157894736841</v>
      </c>
      <c r="P2706" s="10">
        <f t="shared" si="170"/>
        <v>42787.654097222221</v>
      </c>
      <c r="Q2706" s="10">
        <f t="shared" si="171"/>
        <v>42830.61243055555</v>
      </c>
      <c r="R2706">
        <f t="shared" si="169"/>
        <v>163.57142857142858</v>
      </c>
      <c r="S2706" t="s">
        <v>8317</v>
      </c>
      <c r="T2706" t="s">
        <v>8357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10.539393939393939</v>
      </c>
      <c r="P2707" s="10">
        <f t="shared" si="170"/>
        <v>42773.70784722222</v>
      </c>
      <c r="Q2707" s="10">
        <f t="shared" si="171"/>
        <v>42818.666180555556</v>
      </c>
      <c r="R2707">
        <f t="shared" si="169"/>
        <v>217.375</v>
      </c>
      <c r="S2707" t="s">
        <v>8317</v>
      </c>
      <c r="T2707" t="s">
        <v>8357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112.29714285714284</v>
      </c>
      <c r="P2708" s="10">
        <f t="shared" si="170"/>
        <v>41899.086608796293</v>
      </c>
      <c r="Q2708" s="10">
        <f t="shared" si="171"/>
        <v>41928.082638888889</v>
      </c>
      <c r="R2708">
        <f t="shared" si="169"/>
        <v>149.44486692015209</v>
      </c>
      <c r="S2708" t="s">
        <v>8317</v>
      </c>
      <c r="T2708" t="s">
        <v>8357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350.84462500000001</v>
      </c>
      <c r="P2709" s="10">
        <f t="shared" si="170"/>
        <v>41391.574571759258</v>
      </c>
      <c r="Q2709" s="10">
        <f t="shared" si="171"/>
        <v>41421.082638888889</v>
      </c>
      <c r="R2709">
        <f t="shared" si="169"/>
        <v>71.237487309644663</v>
      </c>
      <c r="S2709" t="s">
        <v>8317</v>
      </c>
      <c r="T2709" t="s">
        <v>8357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233.21535</v>
      </c>
      <c r="P2710" s="10">
        <f t="shared" si="170"/>
        <v>42512.489884259259</v>
      </c>
      <c r="Q2710" s="10">
        <f t="shared" si="171"/>
        <v>42572.489884259259</v>
      </c>
      <c r="R2710">
        <f t="shared" si="169"/>
        <v>44.464318398474738</v>
      </c>
      <c r="S2710" t="s">
        <v>8317</v>
      </c>
      <c r="T2710" t="s">
        <v>8357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101.60599999999999</v>
      </c>
      <c r="P2711" s="10">
        <f t="shared" si="170"/>
        <v>42611.941446759258</v>
      </c>
      <c r="Q2711" s="10">
        <f t="shared" si="171"/>
        <v>42646.957638888889</v>
      </c>
      <c r="R2711">
        <f t="shared" si="169"/>
        <v>164.94480519480518</v>
      </c>
      <c r="S2711" t="s">
        <v>8317</v>
      </c>
      <c r="T2711" t="s">
        <v>8357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153.90035000000003</v>
      </c>
      <c r="P2712" s="10">
        <f t="shared" si="170"/>
        <v>41828.021157407406</v>
      </c>
      <c r="Q2712" s="10">
        <f t="shared" si="171"/>
        <v>41859.875</v>
      </c>
      <c r="R2712">
        <f t="shared" si="169"/>
        <v>84.871516544117654</v>
      </c>
      <c r="S2712" t="s">
        <v>8317</v>
      </c>
      <c r="T2712" t="s">
        <v>8357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100.7161125319693</v>
      </c>
      <c r="P2713" s="10">
        <f t="shared" si="170"/>
        <v>41780.536921296298</v>
      </c>
      <c r="Q2713" s="10">
        <f t="shared" si="171"/>
        <v>41810.709027777775</v>
      </c>
      <c r="R2713">
        <f t="shared" si="169"/>
        <v>53.945205479452056</v>
      </c>
      <c r="S2713" t="s">
        <v>8317</v>
      </c>
      <c r="T2713" t="s">
        <v>8357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131.38181818181818</v>
      </c>
      <c r="P2714" s="10">
        <f t="shared" si="170"/>
        <v>41431.853703703702</v>
      </c>
      <c r="Q2714" s="10">
        <f t="shared" si="171"/>
        <v>41468.541666666664</v>
      </c>
      <c r="R2714">
        <f t="shared" si="169"/>
        <v>50.531468531468533</v>
      </c>
      <c r="S2714" t="s">
        <v>8317</v>
      </c>
      <c r="T2714" t="s">
        <v>8357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102.24133333333334</v>
      </c>
      <c r="P2715" s="10">
        <f t="shared" si="170"/>
        <v>42322.445416666662</v>
      </c>
      <c r="Q2715" s="10">
        <f t="shared" si="171"/>
        <v>42362.445416666662</v>
      </c>
      <c r="R2715">
        <f t="shared" si="169"/>
        <v>108.00140845070422</v>
      </c>
      <c r="S2715" t="s">
        <v>8317</v>
      </c>
      <c r="T2715" t="s">
        <v>8357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116.35599999999999</v>
      </c>
      <c r="P2716" s="10">
        <f t="shared" si="170"/>
        <v>42629.446712962956</v>
      </c>
      <c r="Q2716" s="10">
        <f t="shared" si="171"/>
        <v>42657.749999999993</v>
      </c>
      <c r="R2716">
        <f t="shared" si="169"/>
        <v>95.373770491803285</v>
      </c>
      <c r="S2716" t="s">
        <v>8317</v>
      </c>
      <c r="T2716" t="s">
        <v>8357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264.62241666666665</v>
      </c>
      <c r="P2717" s="10">
        <f t="shared" si="170"/>
        <v>42387.190138888887</v>
      </c>
      <c r="Q2717" s="10">
        <f t="shared" si="171"/>
        <v>42421.190138888887</v>
      </c>
      <c r="R2717">
        <f t="shared" si="169"/>
        <v>57.631016333938291</v>
      </c>
      <c r="S2717" t="s">
        <v>8317</v>
      </c>
      <c r="T2717" t="s">
        <v>8357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119.98010000000001</v>
      </c>
      <c r="P2718" s="10">
        <f t="shared" si="170"/>
        <v>42255.124918981477</v>
      </c>
      <c r="Q2718" s="10">
        <f t="shared" si="171"/>
        <v>42285.124918981477</v>
      </c>
      <c r="R2718">
        <f t="shared" si="169"/>
        <v>64.160481283422456</v>
      </c>
      <c r="S2718" t="s">
        <v>8317</v>
      </c>
      <c r="T2718" t="s">
        <v>8357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120.10400000000001</v>
      </c>
      <c r="P2719" s="10">
        <f t="shared" si="170"/>
        <v>41934.706585648149</v>
      </c>
      <c r="Q2719" s="10">
        <f t="shared" si="171"/>
        <v>41979.748252314814</v>
      </c>
      <c r="R2719">
        <f t="shared" si="169"/>
        <v>92.387692307692305</v>
      </c>
      <c r="S2719" t="s">
        <v>8317</v>
      </c>
      <c r="T2719" t="s">
        <v>8357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103.58333333333334</v>
      </c>
      <c r="P2720" s="10">
        <f t="shared" si="170"/>
        <v>42465.388252314813</v>
      </c>
      <c r="Q2720" s="10">
        <f t="shared" si="171"/>
        <v>42493.749999999993</v>
      </c>
      <c r="R2720">
        <f t="shared" si="169"/>
        <v>125.97972972972973</v>
      </c>
      <c r="S2720" t="s">
        <v>8317</v>
      </c>
      <c r="T2720" t="s">
        <v>8357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108.83333333333334</v>
      </c>
      <c r="P2721" s="10">
        <f t="shared" si="170"/>
        <v>42417.822847222218</v>
      </c>
      <c r="Q2721" s="10">
        <f t="shared" si="171"/>
        <v>42477.781180555547</v>
      </c>
      <c r="R2721">
        <f t="shared" si="169"/>
        <v>94.637681159420296</v>
      </c>
      <c r="S2721" t="s">
        <v>8317</v>
      </c>
      <c r="T2721" t="s">
        <v>8357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118.12400000000001</v>
      </c>
      <c r="P2722" s="10">
        <f t="shared" si="170"/>
        <v>42655.257557870362</v>
      </c>
      <c r="Q2722" s="10">
        <f t="shared" si="171"/>
        <v>42685.299224537033</v>
      </c>
      <c r="R2722">
        <f t="shared" si="169"/>
        <v>170.69942196531792</v>
      </c>
      <c r="S2722" t="s">
        <v>8317</v>
      </c>
      <c r="T2722" t="s">
        <v>8357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1462</v>
      </c>
      <c r="P2723" s="10">
        <f t="shared" si="170"/>
        <v>41493.335625</v>
      </c>
      <c r="Q2723" s="10">
        <f t="shared" si="171"/>
        <v>41523.583333333328</v>
      </c>
      <c r="R2723">
        <f t="shared" si="169"/>
        <v>40.762081784386616</v>
      </c>
      <c r="S2723" t="s">
        <v>8319</v>
      </c>
      <c r="T2723" t="s">
        <v>8349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252.54</v>
      </c>
      <c r="P2724" s="10">
        <f t="shared" si="170"/>
        <v>42704.64876157407</v>
      </c>
      <c r="Q2724" s="10">
        <f t="shared" si="171"/>
        <v>42764.64876157407</v>
      </c>
      <c r="R2724">
        <f t="shared" si="169"/>
        <v>68.254054054054052</v>
      </c>
      <c r="S2724" t="s">
        <v>8319</v>
      </c>
      <c r="T2724" t="s">
        <v>8349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140.05000000000001</v>
      </c>
      <c r="P2725" s="10">
        <f t="shared" si="170"/>
        <v>41944.630648148144</v>
      </c>
      <c r="Q2725" s="10">
        <f t="shared" si="171"/>
        <v>42004.672314814808</v>
      </c>
      <c r="R2725">
        <f t="shared" si="169"/>
        <v>95.48863636363636</v>
      </c>
      <c r="S2725" t="s">
        <v>8319</v>
      </c>
      <c r="T2725" t="s">
        <v>8349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296.87520259319291</v>
      </c>
      <c r="P2726" s="10">
        <f t="shared" si="170"/>
        <v>42199.118738425925</v>
      </c>
      <c r="Q2726" s="10">
        <f t="shared" si="171"/>
        <v>42231.118738425925</v>
      </c>
      <c r="R2726">
        <f t="shared" si="169"/>
        <v>7.1902649656526005</v>
      </c>
      <c r="S2726" t="s">
        <v>8319</v>
      </c>
      <c r="T2726" t="s">
        <v>8349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144.54249999999999</v>
      </c>
      <c r="P2727" s="10">
        <f t="shared" si="170"/>
        <v>42745.53628472222</v>
      </c>
      <c r="Q2727" s="10">
        <f t="shared" si="171"/>
        <v>42795.53628472222</v>
      </c>
      <c r="R2727">
        <f t="shared" si="169"/>
        <v>511.65486725663715</v>
      </c>
      <c r="S2727" t="s">
        <v>8319</v>
      </c>
      <c r="T2727" t="s">
        <v>8349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105.745</v>
      </c>
      <c r="P2728" s="10">
        <f t="shared" si="170"/>
        <v>42452.371655092589</v>
      </c>
      <c r="Q2728" s="10">
        <f t="shared" si="171"/>
        <v>42482.371655092589</v>
      </c>
      <c r="R2728">
        <f t="shared" si="169"/>
        <v>261.74504950495049</v>
      </c>
      <c r="S2728" t="s">
        <v>8319</v>
      </c>
      <c r="T2728" t="s">
        <v>8349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493.21000000000004</v>
      </c>
      <c r="P2729" s="10">
        <f t="shared" si="170"/>
        <v>42198.468321759261</v>
      </c>
      <c r="Q2729" s="10">
        <f t="shared" si="171"/>
        <v>42223.468321759261</v>
      </c>
      <c r="R2729">
        <f t="shared" si="169"/>
        <v>69.760961810466767</v>
      </c>
      <c r="S2729" t="s">
        <v>8319</v>
      </c>
      <c r="T2729" t="s">
        <v>8349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201.82666666666668</v>
      </c>
      <c r="P2730" s="10">
        <f t="shared" si="170"/>
        <v>42333.391597222224</v>
      </c>
      <c r="Q2730" s="10">
        <f t="shared" si="171"/>
        <v>42368.391597222224</v>
      </c>
      <c r="R2730">
        <f t="shared" si="169"/>
        <v>77.229591836734699</v>
      </c>
      <c r="S2730" t="s">
        <v>8319</v>
      </c>
      <c r="T2730" t="s">
        <v>8349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104.44</v>
      </c>
      <c r="P2731" s="10">
        <f t="shared" si="170"/>
        <v>42095.032372685186</v>
      </c>
      <c r="Q2731" s="10">
        <f t="shared" si="171"/>
        <v>42125.032372685186</v>
      </c>
      <c r="R2731">
        <f t="shared" si="169"/>
        <v>340.56521739130437</v>
      </c>
      <c r="S2731" t="s">
        <v>8319</v>
      </c>
      <c r="T2731" t="s">
        <v>8349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170.29262962962963</v>
      </c>
      <c r="P2732" s="10">
        <f t="shared" si="170"/>
        <v>41351.333043981482</v>
      </c>
      <c r="Q2732" s="10">
        <f t="shared" si="171"/>
        <v>41386.333043981482</v>
      </c>
      <c r="R2732">
        <f t="shared" si="169"/>
        <v>67.417903225806455</v>
      </c>
      <c r="S2732" t="s">
        <v>8319</v>
      </c>
      <c r="T2732" t="s">
        <v>8349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104.30333333333333</v>
      </c>
      <c r="P2733" s="10">
        <f t="shared" si="170"/>
        <v>41872.317384259259</v>
      </c>
      <c r="Q2733" s="10">
        <f t="shared" si="171"/>
        <v>41929.958333333328</v>
      </c>
      <c r="R2733">
        <f t="shared" si="169"/>
        <v>845.70270270270271</v>
      </c>
      <c r="S2733" t="s">
        <v>8319</v>
      </c>
      <c r="T2733" t="s">
        <v>8349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118.25000000000001</v>
      </c>
      <c r="P2734" s="10">
        <f t="shared" si="170"/>
        <v>41389.599861111106</v>
      </c>
      <c r="Q2734" s="10">
        <f t="shared" si="171"/>
        <v>41421.791666666664</v>
      </c>
      <c r="R2734">
        <f t="shared" si="169"/>
        <v>97.191780821917803</v>
      </c>
      <c r="S2734" t="s">
        <v>8319</v>
      </c>
      <c r="T2734" t="s">
        <v>8349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107.538</v>
      </c>
      <c r="P2735" s="10">
        <f t="shared" si="170"/>
        <v>42044.064513888887</v>
      </c>
      <c r="Q2735" s="10">
        <f t="shared" si="171"/>
        <v>42104.022847222215</v>
      </c>
      <c r="R2735">
        <f t="shared" si="169"/>
        <v>451.84033613445376</v>
      </c>
      <c r="S2735" t="s">
        <v>8319</v>
      </c>
      <c r="T2735" t="s">
        <v>8349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2260300</v>
      </c>
      <c r="P2736" s="10">
        <f t="shared" si="170"/>
        <v>42626.460555555554</v>
      </c>
      <c r="Q2736" s="10">
        <f t="shared" si="171"/>
        <v>42656.707638888889</v>
      </c>
      <c r="R2736">
        <f t="shared" si="169"/>
        <v>138.66871165644173</v>
      </c>
      <c r="S2736" t="s">
        <v>8319</v>
      </c>
      <c r="T2736" t="s">
        <v>8349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978.13466666666682</v>
      </c>
      <c r="P2737" s="10">
        <f t="shared" si="170"/>
        <v>41315.912615740737</v>
      </c>
      <c r="Q2737" s="10">
        <f t="shared" si="171"/>
        <v>41346.625</v>
      </c>
      <c r="R2737">
        <f t="shared" si="169"/>
        <v>21.640147492625371</v>
      </c>
      <c r="S2737" t="s">
        <v>8319</v>
      </c>
      <c r="T2737" t="s">
        <v>8349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122.9</v>
      </c>
      <c r="P2738" s="10">
        <f t="shared" si="170"/>
        <v>41722.458020833328</v>
      </c>
      <c r="Q2738" s="10">
        <f t="shared" si="171"/>
        <v>41752.458020833328</v>
      </c>
      <c r="R2738">
        <f t="shared" si="169"/>
        <v>169.51724137931035</v>
      </c>
      <c r="S2738" t="s">
        <v>8319</v>
      </c>
      <c r="T2738" t="s">
        <v>8349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246.0608</v>
      </c>
      <c r="P2739" s="10">
        <f t="shared" si="170"/>
        <v>41611.709340277775</v>
      </c>
      <c r="Q2739" s="10">
        <f t="shared" si="171"/>
        <v>41654.583333333328</v>
      </c>
      <c r="R2739">
        <f t="shared" si="169"/>
        <v>161.88210526315791</v>
      </c>
      <c r="S2739" t="s">
        <v>8319</v>
      </c>
      <c r="T2739" t="s">
        <v>8349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147.94</v>
      </c>
      <c r="P2740" s="10">
        <f t="shared" si="170"/>
        <v>42619.935231481482</v>
      </c>
      <c r="Q2740" s="10">
        <f t="shared" si="171"/>
        <v>42679.935231481482</v>
      </c>
      <c r="R2740">
        <f t="shared" si="169"/>
        <v>493.13333333333333</v>
      </c>
      <c r="S2740" t="s">
        <v>8319</v>
      </c>
      <c r="T2740" t="s">
        <v>8349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384.09090909090907</v>
      </c>
      <c r="P2741" s="10">
        <f t="shared" si="170"/>
        <v>41719.679594907408</v>
      </c>
      <c r="Q2741" s="10">
        <f t="shared" si="171"/>
        <v>41764.679594907408</v>
      </c>
      <c r="R2741">
        <f t="shared" si="169"/>
        <v>22.120418848167539</v>
      </c>
      <c r="S2741" t="s">
        <v>8319</v>
      </c>
      <c r="T2741" t="s">
        <v>8349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103.33333333333334</v>
      </c>
      <c r="P2742" s="10">
        <f t="shared" si="170"/>
        <v>42044.823518518511</v>
      </c>
      <c r="Q2742" s="10">
        <f t="shared" si="171"/>
        <v>42074.781851851854</v>
      </c>
      <c r="R2742">
        <f t="shared" si="169"/>
        <v>18.235294117647058</v>
      </c>
      <c r="S2742" t="s">
        <v>8319</v>
      </c>
      <c r="T2742" t="s">
        <v>8349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0.43750000000000006</v>
      </c>
      <c r="P2743" s="10">
        <f t="shared" si="170"/>
        <v>41911.449097222219</v>
      </c>
      <c r="Q2743" s="10">
        <f t="shared" si="171"/>
        <v>41931.879861111105</v>
      </c>
      <c r="R2743">
        <f t="shared" si="169"/>
        <v>8.75</v>
      </c>
      <c r="S2743" t="s">
        <v>8322</v>
      </c>
      <c r="T2743" t="s">
        <v>8358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29.24</v>
      </c>
      <c r="P2744" s="10">
        <f t="shared" si="170"/>
        <v>41030.511423611111</v>
      </c>
      <c r="Q2744" s="10">
        <f t="shared" si="171"/>
        <v>41044.511423611111</v>
      </c>
      <c r="R2744">
        <f t="shared" si="169"/>
        <v>40.611111111111114</v>
      </c>
      <c r="S2744" t="s">
        <v>8322</v>
      </c>
      <c r="T2744" t="s">
        <v>8358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10">
        <f t="shared" si="170"/>
        <v>42632.120451388888</v>
      </c>
      <c r="Q2745" s="10">
        <f t="shared" si="171"/>
        <v>42662.120451388888</v>
      </c>
      <c r="R2745" t="e">
        <f t="shared" si="169"/>
        <v>#DIV/0!</v>
      </c>
      <c r="S2745" t="s">
        <v>8322</v>
      </c>
      <c r="T2745" t="s">
        <v>8358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5.21875</v>
      </c>
      <c r="P2746" s="10">
        <f t="shared" si="170"/>
        <v>40937.854143518518</v>
      </c>
      <c r="Q2746" s="10">
        <f t="shared" si="171"/>
        <v>40967.854143518518</v>
      </c>
      <c r="R2746">
        <f t="shared" si="169"/>
        <v>37.954545454545453</v>
      </c>
      <c r="S2746" t="s">
        <v>8322</v>
      </c>
      <c r="T2746" t="s">
        <v>8358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21.887499999999999</v>
      </c>
      <c r="P2747" s="10">
        <f t="shared" si="170"/>
        <v>41044.779722222222</v>
      </c>
      <c r="Q2747" s="10">
        <f t="shared" si="171"/>
        <v>41104.779722222222</v>
      </c>
      <c r="R2747">
        <f t="shared" si="169"/>
        <v>35.734693877551024</v>
      </c>
      <c r="S2747" t="s">
        <v>8322</v>
      </c>
      <c r="T2747" t="s">
        <v>8358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26.700000000000003</v>
      </c>
      <c r="P2748" s="10">
        <f t="shared" si="170"/>
        <v>41850.57304398148</v>
      </c>
      <c r="Q2748" s="10">
        <f t="shared" si="171"/>
        <v>41880.57304398148</v>
      </c>
      <c r="R2748">
        <f t="shared" si="169"/>
        <v>42.157894736842103</v>
      </c>
      <c r="S2748" t="s">
        <v>8322</v>
      </c>
      <c r="T2748" t="s">
        <v>8358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28.000000000000004</v>
      </c>
      <c r="P2749" s="10">
        <f t="shared" si="170"/>
        <v>41044.439780092594</v>
      </c>
      <c r="Q2749" s="10">
        <f t="shared" si="171"/>
        <v>41075.923611111109</v>
      </c>
      <c r="R2749">
        <f t="shared" si="169"/>
        <v>35</v>
      </c>
      <c r="S2749" t="s">
        <v>8322</v>
      </c>
      <c r="T2749" t="s">
        <v>8358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</v>
      </c>
      <c r="P2750" s="10">
        <f t="shared" si="170"/>
        <v>42585.502337962964</v>
      </c>
      <c r="Q2750" s="10">
        <f t="shared" si="171"/>
        <v>42615.502337962964</v>
      </c>
      <c r="R2750">
        <f t="shared" si="169"/>
        <v>13.25</v>
      </c>
      <c r="S2750" t="s">
        <v>8322</v>
      </c>
      <c r="T2750" t="s">
        <v>8358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</v>
      </c>
      <c r="P2751" s="10">
        <f t="shared" si="170"/>
        <v>42068.59070601852</v>
      </c>
      <c r="Q2751" s="10">
        <f t="shared" si="171"/>
        <v>42098.549039351848</v>
      </c>
      <c r="R2751">
        <f t="shared" si="169"/>
        <v>55</v>
      </c>
      <c r="S2751" t="s">
        <v>8322</v>
      </c>
      <c r="T2751" t="s">
        <v>8358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10">
        <f t="shared" si="170"/>
        <v>41078.69149305555</v>
      </c>
      <c r="Q2752" s="10">
        <f t="shared" si="171"/>
        <v>41090.625</v>
      </c>
      <c r="R2752" t="e">
        <f t="shared" si="169"/>
        <v>#DIV/0!</v>
      </c>
      <c r="S2752" t="s">
        <v>8322</v>
      </c>
      <c r="T2752" t="s">
        <v>8358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10">
        <f t="shared" si="170"/>
        <v>41747.678726851853</v>
      </c>
      <c r="Q2753" s="10">
        <f t="shared" si="171"/>
        <v>41807.678726851853</v>
      </c>
      <c r="R2753" t="e">
        <f t="shared" si="169"/>
        <v>#DIV/0!</v>
      </c>
      <c r="S2753" t="s">
        <v>8322</v>
      </c>
      <c r="T2753" t="s">
        <v>8358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ref="O2754:O2817" si="172">(E2754/D2754)*100</f>
        <v>11.458333333333332</v>
      </c>
      <c r="P2754" s="10">
        <f t="shared" si="170"/>
        <v>40855.556759259256</v>
      </c>
      <c r="Q2754" s="10">
        <f t="shared" si="171"/>
        <v>40895.556759259256</v>
      </c>
      <c r="R2754">
        <f t="shared" ref="R2754:R2817" si="173">E2754/L2754</f>
        <v>39.285714285714285</v>
      </c>
      <c r="S2754" t="s">
        <v>8322</v>
      </c>
      <c r="T2754" t="s">
        <v>8358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si="172"/>
        <v>19</v>
      </c>
      <c r="P2755" s="10">
        <f t="shared" ref="P2755:P2818" si="174">(((J2755/60)/60)/24)+DATE(1970,1,1)+(-5/24)</f>
        <v>41117.692395833328</v>
      </c>
      <c r="Q2755" s="10">
        <f t="shared" ref="Q2755:Q2818" si="175">(((I2755/60)/60)/24)+DATE(1970,1,1)+(-5/24)</f>
        <v>41147.692395833328</v>
      </c>
      <c r="R2755">
        <f t="shared" si="173"/>
        <v>47.5</v>
      </c>
      <c r="S2755" t="s">
        <v>8322</v>
      </c>
      <c r="T2755" t="s">
        <v>8358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10">
        <f t="shared" si="174"/>
        <v>41863.427673611113</v>
      </c>
      <c r="Q2756" s="10">
        <f t="shared" si="175"/>
        <v>41893.427673611113</v>
      </c>
      <c r="R2756" t="e">
        <f t="shared" si="173"/>
        <v>#DIV/0!</v>
      </c>
      <c r="S2756" t="s">
        <v>8322</v>
      </c>
      <c r="T2756" t="s">
        <v>8358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52</v>
      </c>
      <c r="P2757" s="10">
        <f t="shared" si="174"/>
        <v>42072.582488425927</v>
      </c>
      <c r="Q2757" s="10">
        <f t="shared" si="175"/>
        <v>42102.582488425927</v>
      </c>
      <c r="R2757">
        <f t="shared" si="173"/>
        <v>17.333333333333332</v>
      </c>
      <c r="S2757" t="s">
        <v>8322</v>
      </c>
      <c r="T2757" t="s">
        <v>8358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10.48</v>
      </c>
      <c r="P2758" s="10">
        <f t="shared" si="174"/>
        <v>41620.692141203705</v>
      </c>
      <c r="Q2758" s="10">
        <f t="shared" si="175"/>
        <v>41650.692141203705</v>
      </c>
      <c r="R2758">
        <f t="shared" si="173"/>
        <v>31.757575757575758</v>
      </c>
      <c r="S2758" t="s">
        <v>8322</v>
      </c>
      <c r="T2758" t="s">
        <v>8358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0.66666666666666674</v>
      </c>
      <c r="P2759" s="10">
        <f t="shared" si="174"/>
        <v>42573.448287037034</v>
      </c>
      <c r="Q2759" s="10">
        <f t="shared" si="175"/>
        <v>42588.448287037034</v>
      </c>
      <c r="R2759">
        <f t="shared" si="173"/>
        <v>5</v>
      </c>
      <c r="S2759" t="s">
        <v>8322</v>
      </c>
      <c r="T2759" t="s">
        <v>8358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11.700000000000001</v>
      </c>
      <c r="P2760" s="10">
        <f t="shared" si="174"/>
        <v>42639.23359953703</v>
      </c>
      <c r="Q2760" s="10">
        <f t="shared" si="175"/>
        <v>42653.23359953703</v>
      </c>
      <c r="R2760">
        <f t="shared" si="173"/>
        <v>39</v>
      </c>
      <c r="S2760" t="s">
        <v>8322</v>
      </c>
      <c r="T2760" t="s">
        <v>8358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10.5</v>
      </c>
      <c r="P2761" s="10">
        <f t="shared" si="174"/>
        <v>42524.158171296294</v>
      </c>
      <c r="Q2761" s="10">
        <f t="shared" si="175"/>
        <v>42567.158171296294</v>
      </c>
      <c r="R2761">
        <f t="shared" si="173"/>
        <v>52.5</v>
      </c>
      <c r="S2761" t="s">
        <v>8322</v>
      </c>
      <c r="T2761" t="s">
        <v>8358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10">
        <f t="shared" si="174"/>
        <v>41415.252986111111</v>
      </c>
      <c r="Q2762" s="10">
        <f t="shared" si="175"/>
        <v>41445.252986111111</v>
      </c>
      <c r="R2762" t="e">
        <f t="shared" si="173"/>
        <v>#DIV/0!</v>
      </c>
      <c r="S2762" t="s">
        <v>8322</v>
      </c>
      <c r="T2762" t="s">
        <v>8358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0.72</v>
      </c>
      <c r="P2763" s="10">
        <f t="shared" si="174"/>
        <v>41246.85524305555</v>
      </c>
      <c r="Q2763" s="10">
        <f t="shared" si="175"/>
        <v>41276.85524305555</v>
      </c>
      <c r="R2763">
        <f t="shared" si="173"/>
        <v>9</v>
      </c>
      <c r="S2763" t="s">
        <v>8322</v>
      </c>
      <c r="T2763" t="s">
        <v>8358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0.76923076923076927</v>
      </c>
      <c r="P2764" s="10">
        <f t="shared" si="174"/>
        <v>40926.828645833331</v>
      </c>
      <c r="Q2764" s="10">
        <f t="shared" si="175"/>
        <v>40986.786979166667</v>
      </c>
      <c r="R2764">
        <f t="shared" si="173"/>
        <v>25</v>
      </c>
      <c r="S2764" t="s">
        <v>8322</v>
      </c>
      <c r="T2764" t="s">
        <v>8358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0.22842639593908631</v>
      </c>
      <c r="P2765" s="10">
        <f t="shared" si="174"/>
        <v>41373.371342592589</v>
      </c>
      <c r="Q2765" s="10">
        <f t="shared" si="175"/>
        <v>41418.371342592589</v>
      </c>
      <c r="R2765">
        <f t="shared" si="173"/>
        <v>30</v>
      </c>
      <c r="S2765" t="s">
        <v>8322</v>
      </c>
      <c r="T2765" t="s">
        <v>8358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</v>
      </c>
      <c r="P2766" s="10">
        <f t="shared" si="174"/>
        <v>41030.083692129629</v>
      </c>
      <c r="Q2766" s="10">
        <f t="shared" si="175"/>
        <v>41059.583333333328</v>
      </c>
      <c r="R2766">
        <f t="shared" si="173"/>
        <v>11.25</v>
      </c>
      <c r="S2766" t="s">
        <v>8322</v>
      </c>
      <c r="T2766" t="s">
        <v>8358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10">
        <f t="shared" si="174"/>
        <v>41194.370694444442</v>
      </c>
      <c r="Q2767" s="10">
        <f t="shared" si="175"/>
        <v>41210.370694444442</v>
      </c>
      <c r="R2767" t="e">
        <f t="shared" si="173"/>
        <v>#DIV/0!</v>
      </c>
      <c r="S2767" t="s">
        <v>8322</v>
      </c>
      <c r="T2767" t="s">
        <v>8358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2</v>
      </c>
      <c r="P2768" s="10">
        <f t="shared" si="174"/>
        <v>40736.459699074068</v>
      </c>
      <c r="Q2768" s="10">
        <f t="shared" si="175"/>
        <v>40766.459699074068</v>
      </c>
      <c r="R2768">
        <f t="shared" si="173"/>
        <v>25</v>
      </c>
      <c r="S2768" t="s">
        <v>8322</v>
      </c>
      <c r="T2768" t="s">
        <v>8358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0.85000000000000009</v>
      </c>
      <c r="P2769" s="10">
        <f t="shared" si="174"/>
        <v>42172.750578703701</v>
      </c>
      <c r="Q2769" s="10">
        <f t="shared" si="175"/>
        <v>42232.750578703701</v>
      </c>
      <c r="R2769">
        <f t="shared" si="173"/>
        <v>11.333333333333334</v>
      </c>
      <c r="S2769" t="s">
        <v>8322</v>
      </c>
      <c r="T2769" t="s">
        <v>8358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14.314285714285715</v>
      </c>
      <c r="P2770" s="10">
        <f t="shared" si="174"/>
        <v>40967.4065162037</v>
      </c>
      <c r="Q2770" s="10">
        <f t="shared" si="175"/>
        <v>40997.364849537036</v>
      </c>
      <c r="R2770">
        <f t="shared" si="173"/>
        <v>29.470588235294116</v>
      </c>
      <c r="S2770" t="s">
        <v>8322</v>
      </c>
      <c r="T2770" t="s">
        <v>8358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0.25</v>
      </c>
      <c r="P2771" s="10">
        <f t="shared" si="174"/>
        <v>41745.617939814809</v>
      </c>
      <c r="Q2771" s="10">
        <f t="shared" si="175"/>
        <v>41795.617939814809</v>
      </c>
      <c r="R2771">
        <f t="shared" si="173"/>
        <v>1</v>
      </c>
      <c r="S2771" t="s">
        <v>8322</v>
      </c>
      <c r="T2771" t="s">
        <v>8358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10.411249999999999</v>
      </c>
      <c r="P2772" s="10">
        <f t="shared" si="174"/>
        <v>41686.496874999997</v>
      </c>
      <c r="Q2772" s="10">
        <f t="shared" si="175"/>
        <v>41716.455208333333</v>
      </c>
      <c r="R2772">
        <f t="shared" si="173"/>
        <v>63.098484848484851</v>
      </c>
      <c r="S2772" t="s">
        <v>8322</v>
      </c>
      <c r="T2772" t="s">
        <v>8358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10">
        <f t="shared" si="174"/>
        <v>41257.323379629626</v>
      </c>
      <c r="Q2773" s="10">
        <f t="shared" si="175"/>
        <v>41306.5</v>
      </c>
      <c r="R2773" t="e">
        <f t="shared" si="173"/>
        <v>#DIV/0!</v>
      </c>
      <c r="S2773" t="s">
        <v>8322</v>
      </c>
      <c r="T2773" t="s">
        <v>8358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10">
        <f t="shared" si="174"/>
        <v>41537.660810185182</v>
      </c>
      <c r="Q2774" s="10">
        <f t="shared" si="175"/>
        <v>41552.660810185182</v>
      </c>
      <c r="R2774" t="e">
        <f t="shared" si="173"/>
        <v>#DIV/0!</v>
      </c>
      <c r="S2774" t="s">
        <v>8322</v>
      </c>
      <c r="T2774" t="s">
        <v>8358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0.18867924528301888</v>
      </c>
      <c r="P2775" s="10">
        <f t="shared" si="174"/>
        <v>42474.656493055554</v>
      </c>
      <c r="Q2775" s="10">
        <f t="shared" si="175"/>
        <v>42484.656493055554</v>
      </c>
      <c r="R2775">
        <f t="shared" si="173"/>
        <v>1</v>
      </c>
      <c r="S2775" t="s">
        <v>8322</v>
      </c>
      <c r="T2775" t="s">
        <v>8358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14.249999999999998</v>
      </c>
      <c r="P2776" s="10">
        <f t="shared" si="174"/>
        <v>41310.918148148143</v>
      </c>
      <c r="Q2776" s="10">
        <f t="shared" si="175"/>
        <v>41340.918148148143</v>
      </c>
      <c r="R2776">
        <f t="shared" si="173"/>
        <v>43.846153846153847</v>
      </c>
      <c r="S2776" t="s">
        <v>8322</v>
      </c>
      <c r="T2776" t="s">
        <v>8358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3</v>
      </c>
      <c r="P2777" s="10">
        <f t="shared" si="174"/>
        <v>40862.805023148147</v>
      </c>
      <c r="Q2777" s="10">
        <f t="shared" si="175"/>
        <v>40892.805023148147</v>
      </c>
      <c r="R2777">
        <f t="shared" si="173"/>
        <v>75</v>
      </c>
      <c r="S2777" t="s">
        <v>8322</v>
      </c>
      <c r="T2777" t="s">
        <v>8358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7.8809523809523814</v>
      </c>
      <c r="P2778" s="10">
        <f t="shared" si="174"/>
        <v>42136.088842592588</v>
      </c>
      <c r="Q2778" s="10">
        <f t="shared" si="175"/>
        <v>42167.088842592588</v>
      </c>
      <c r="R2778">
        <f t="shared" si="173"/>
        <v>45.972222222222221</v>
      </c>
      <c r="S2778" t="s">
        <v>8322</v>
      </c>
      <c r="T2778" t="s">
        <v>8358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0.33333333333333337</v>
      </c>
      <c r="P2779" s="10">
        <f t="shared" si="174"/>
        <v>42172.460694444446</v>
      </c>
      <c r="Q2779" s="10">
        <f t="shared" si="175"/>
        <v>42202.460694444446</v>
      </c>
      <c r="R2779">
        <f t="shared" si="173"/>
        <v>10</v>
      </c>
      <c r="S2779" t="s">
        <v>8322</v>
      </c>
      <c r="T2779" t="s">
        <v>8358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25.545454545454543</v>
      </c>
      <c r="P2780" s="10">
        <f t="shared" si="174"/>
        <v>41846.769745370366</v>
      </c>
      <c r="Q2780" s="10">
        <f t="shared" si="175"/>
        <v>41876.769745370366</v>
      </c>
      <c r="R2780">
        <f t="shared" si="173"/>
        <v>93.666666666666671</v>
      </c>
      <c r="S2780" t="s">
        <v>8322</v>
      </c>
      <c r="T2780" t="s">
        <v>8358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</v>
      </c>
      <c r="P2781" s="10">
        <f t="shared" si="174"/>
        <v>42300.377557870372</v>
      </c>
      <c r="Q2781" s="10">
        <f t="shared" si="175"/>
        <v>42330.419224537036</v>
      </c>
      <c r="R2781">
        <f t="shared" si="173"/>
        <v>53</v>
      </c>
      <c r="S2781" t="s">
        <v>8322</v>
      </c>
      <c r="T2781" t="s">
        <v>8358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10">
        <f t="shared" si="174"/>
        <v>42774.239444444444</v>
      </c>
      <c r="Q2782" s="10">
        <f t="shared" si="175"/>
        <v>42804.239444444444</v>
      </c>
      <c r="R2782" t="e">
        <f t="shared" si="173"/>
        <v>#DIV/0!</v>
      </c>
      <c r="S2782" t="s">
        <v>8322</v>
      </c>
      <c r="T2782" t="s">
        <v>8358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105.28</v>
      </c>
      <c r="P2783" s="10">
        <f t="shared" si="174"/>
        <v>42018.733263888884</v>
      </c>
      <c r="Q2783" s="10">
        <f t="shared" si="175"/>
        <v>42047.083333333336</v>
      </c>
      <c r="R2783">
        <f t="shared" si="173"/>
        <v>47</v>
      </c>
      <c r="S2783" t="s">
        <v>8317</v>
      </c>
      <c r="T2783" t="s">
        <v>8318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120</v>
      </c>
      <c r="P2784" s="10">
        <f t="shared" si="174"/>
        <v>42026.716643518514</v>
      </c>
      <c r="Q2784" s="10">
        <f t="shared" si="175"/>
        <v>42051.999305555553</v>
      </c>
      <c r="R2784">
        <f t="shared" si="173"/>
        <v>66.666666666666671</v>
      </c>
      <c r="S2784" t="s">
        <v>8317</v>
      </c>
      <c r="T2784" t="s">
        <v>8318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114.5</v>
      </c>
      <c r="P2785" s="10">
        <f t="shared" si="174"/>
        <v>42103.326921296299</v>
      </c>
      <c r="Q2785" s="10">
        <f t="shared" si="175"/>
        <v>42117.326921296299</v>
      </c>
      <c r="R2785">
        <f t="shared" si="173"/>
        <v>18.770491803278688</v>
      </c>
      <c r="S2785" t="s">
        <v>8317</v>
      </c>
      <c r="T2785" t="s">
        <v>8318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119</v>
      </c>
      <c r="P2786" s="10">
        <f t="shared" si="174"/>
        <v>41920.579201388886</v>
      </c>
      <c r="Q2786" s="10">
        <f t="shared" si="175"/>
        <v>41941.579201388886</v>
      </c>
      <c r="R2786">
        <f t="shared" si="173"/>
        <v>66.111111111111114</v>
      </c>
      <c r="S2786" t="s">
        <v>8317</v>
      </c>
      <c r="T2786" t="s">
        <v>8318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104.67999999999999</v>
      </c>
      <c r="P2787" s="10">
        <f t="shared" si="174"/>
        <v>42557.981099537035</v>
      </c>
      <c r="Q2787" s="10">
        <f t="shared" si="175"/>
        <v>42587.666666666664</v>
      </c>
      <c r="R2787">
        <f t="shared" si="173"/>
        <v>36.859154929577464</v>
      </c>
      <c r="S2787" t="s">
        <v>8317</v>
      </c>
      <c r="T2787" t="s">
        <v>8318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117.83999999999999</v>
      </c>
      <c r="P2788" s="10">
        <f t="shared" si="174"/>
        <v>41815.360879629625</v>
      </c>
      <c r="Q2788" s="10">
        <f t="shared" si="175"/>
        <v>41829.360879629625</v>
      </c>
      <c r="R2788">
        <f t="shared" si="173"/>
        <v>39.810810810810814</v>
      </c>
      <c r="S2788" t="s">
        <v>8317</v>
      </c>
      <c r="T2788" t="s">
        <v>8318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119.7</v>
      </c>
      <c r="P2789" s="10">
        <f t="shared" si="174"/>
        <v>41807.990185185183</v>
      </c>
      <c r="Q2789" s="10">
        <f t="shared" si="175"/>
        <v>41837.990185185183</v>
      </c>
      <c r="R2789">
        <f t="shared" si="173"/>
        <v>31.5</v>
      </c>
      <c r="S2789" t="s">
        <v>8317</v>
      </c>
      <c r="T2789" t="s">
        <v>8318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102.49999999999999</v>
      </c>
      <c r="P2790" s="10">
        <f t="shared" si="174"/>
        <v>42550.493553240733</v>
      </c>
      <c r="Q2790" s="10">
        <f t="shared" si="175"/>
        <v>42580.493553240733</v>
      </c>
      <c r="R2790">
        <f t="shared" si="173"/>
        <v>102.5</v>
      </c>
      <c r="S2790" t="s">
        <v>8317</v>
      </c>
      <c r="T2790" t="s">
        <v>8318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101.16666666666667</v>
      </c>
      <c r="P2791" s="10">
        <f t="shared" si="174"/>
        <v>42055.804791666662</v>
      </c>
      <c r="Q2791" s="10">
        <f t="shared" si="175"/>
        <v>42074.958333333336</v>
      </c>
      <c r="R2791">
        <f t="shared" si="173"/>
        <v>126.45833333333333</v>
      </c>
      <c r="S2791" t="s">
        <v>8317</v>
      </c>
      <c r="T2791" t="s">
        <v>8318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105.33333333333333</v>
      </c>
      <c r="P2792" s="10">
        <f t="shared" si="174"/>
        <v>42016.730358796289</v>
      </c>
      <c r="Q2792" s="10">
        <f t="shared" si="175"/>
        <v>42046.730358796289</v>
      </c>
      <c r="R2792">
        <f t="shared" si="173"/>
        <v>47.878787878787875</v>
      </c>
      <c r="S2792" t="s">
        <v>8317</v>
      </c>
      <c r="T2792" t="s">
        <v>8318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102.49999999999999</v>
      </c>
      <c r="P2793" s="10">
        <f t="shared" si="174"/>
        <v>42591.691655092589</v>
      </c>
      <c r="Q2793" s="10">
        <f t="shared" si="175"/>
        <v>42621.958333333336</v>
      </c>
      <c r="R2793">
        <f t="shared" si="173"/>
        <v>73.214285714285708</v>
      </c>
      <c r="S2793" t="s">
        <v>8317</v>
      </c>
      <c r="T2793" t="s">
        <v>8318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107.60000000000001</v>
      </c>
      <c r="P2794" s="10">
        <f t="shared" si="174"/>
        <v>42183.022673611107</v>
      </c>
      <c r="Q2794" s="10">
        <f t="shared" si="175"/>
        <v>42228.022673611107</v>
      </c>
      <c r="R2794">
        <f t="shared" si="173"/>
        <v>89.666666666666671</v>
      </c>
      <c r="S2794" t="s">
        <v>8317</v>
      </c>
      <c r="T2794" t="s">
        <v>8318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110.5675</v>
      </c>
      <c r="P2795" s="10">
        <f t="shared" si="174"/>
        <v>42176.210706018515</v>
      </c>
      <c r="Q2795" s="10">
        <f t="shared" si="175"/>
        <v>42206.210706018515</v>
      </c>
      <c r="R2795">
        <f t="shared" si="173"/>
        <v>151.4623287671233</v>
      </c>
      <c r="S2795" t="s">
        <v>8317</v>
      </c>
      <c r="T2795" t="s">
        <v>8318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150</v>
      </c>
      <c r="P2796" s="10">
        <f t="shared" si="174"/>
        <v>42416.48332175926</v>
      </c>
      <c r="Q2796" s="10">
        <f t="shared" si="175"/>
        <v>42432.583333333336</v>
      </c>
      <c r="R2796">
        <f t="shared" si="173"/>
        <v>25</v>
      </c>
      <c r="S2796" t="s">
        <v>8317</v>
      </c>
      <c r="T2796" t="s">
        <v>8318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104.28571428571429</v>
      </c>
      <c r="P2797" s="10">
        <f t="shared" si="174"/>
        <v>41780.317604166667</v>
      </c>
      <c r="Q2797" s="10">
        <f t="shared" si="175"/>
        <v>41796.75</v>
      </c>
      <c r="R2797">
        <f t="shared" si="173"/>
        <v>36.5</v>
      </c>
      <c r="S2797" t="s">
        <v>8317</v>
      </c>
      <c r="T2797" t="s">
        <v>8318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115.5</v>
      </c>
      <c r="P2798" s="10">
        <f t="shared" si="174"/>
        <v>41795.319768518515</v>
      </c>
      <c r="Q2798" s="10">
        <f t="shared" si="175"/>
        <v>41825.319768518515</v>
      </c>
      <c r="R2798">
        <f t="shared" si="173"/>
        <v>44</v>
      </c>
      <c r="S2798" t="s">
        <v>8317</v>
      </c>
      <c r="T2798" t="s">
        <v>8318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102.64512500000001</v>
      </c>
      <c r="P2799" s="10">
        <f t="shared" si="174"/>
        <v>41798.731944444444</v>
      </c>
      <c r="Q2799" s="10">
        <f t="shared" si="175"/>
        <v>41828.731944444444</v>
      </c>
      <c r="R2799">
        <f t="shared" si="173"/>
        <v>87.357553191489373</v>
      </c>
      <c r="S2799" t="s">
        <v>8317</v>
      </c>
      <c r="T2799" t="s">
        <v>8318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101.4</v>
      </c>
      <c r="P2800" s="10">
        <f t="shared" si="174"/>
        <v>42201.466678240737</v>
      </c>
      <c r="Q2800" s="10">
        <f t="shared" si="175"/>
        <v>42216.458333333336</v>
      </c>
      <c r="R2800">
        <f t="shared" si="173"/>
        <v>36.474820143884891</v>
      </c>
      <c r="S2800" t="s">
        <v>8317</v>
      </c>
      <c r="T2800" t="s">
        <v>8318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116.6348</v>
      </c>
      <c r="P2801" s="10">
        <f t="shared" si="174"/>
        <v>42507.05636574074</v>
      </c>
      <c r="Q2801" s="10">
        <f t="shared" si="175"/>
        <v>42538.458333333336</v>
      </c>
      <c r="R2801">
        <f t="shared" si="173"/>
        <v>44.859538461538463</v>
      </c>
      <c r="S2801" t="s">
        <v>8317</v>
      </c>
      <c r="T2801" t="s">
        <v>8318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133</v>
      </c>
      <c r="P2802" s="10">
        <f t="shared" si="174"/>
        <v>41948.344513888886</v>
      </c>
      <c r="Q2802" s="10">
        <f t="shared" si="175"/>
        <v>42008.344513888886</v>
      </c>
      <c r="R2802">
        <f t="shared" si="173"/>
        <v>42.903225806451616</v>
      </c>
      <c r="S2802" t="s">
        <v>8317</v>
      </c>
      <c r="T2802" t="s">
        <v>8318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133.20000000000002</v>
      </c>
      <c r="P2803" s="10">
        <f t="shared" si="174"/>
        <v>41900.034826388888</v>
      </c>
      <c r="Q2803" s="10">
        <f t="shared" si="175"/>
        <v>41922.25</v>
      </c>
      <c r="R2803">
        <f t="shared" si="173"/>
        <v>51.230769230769234</v>
      </c>
      <c r="S2803" t="s">
        <v>8317</v>
      </c>
      <c r="T2803" t="s">
        <v>8318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101.83333333333333</v>
      </c>
      <c r="P2804" s="10">
        <f t="shared" si="174"/>
        <v>42192.438738425924</v>
      </c>
      <c r="Q2804" s="10">
        <f t="shared" si="175"/>
        <v>42222.438738425924</v>
      </c>
      <c r="R2804">
        <f t="shared" si="173"/>
        <v>33.944444444444443</v>
      </c>
      <c r="S2804" t="s">
        <v>8317</v>
      </c>
      <c r="T2804" t="s">
        <v>8318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127.95</v>
      </c>
      <c r="P2805" s="10">
        <f t="shared" si="174"/>
        <v>42157.857361111113</v>
      </c>
      <c r="Q2805" s="10">
        <f t="shared" si="175"/>
        <v>42200.791666666664</v>
      </c>
      <c r="R2805">
        <f t="shared" si="173"/>
        <v>90.744680851063833</v>
      </c>
      <c r="S2805" t="s">
        <v>8317</v>
      </c>
      <c r="T2805" t="s">
        <v>8318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114.99999999999999</v>
      </c>
      <c r="P2806" s="10">
        <f t="shared" si="174"/>
        <v>41881.245254629626</v>
      </c>
      <c r="Q2806" s="10">
        <f t="shared" si="175"/>
        <v>41911.245254629626</v>
      </c>
      <c r="R2806">
        <f t="shared" si="173"/>
        <v>50</v>
      </c>
      <c r="S2806" t="s">
        <v>8317</v>
      </c>
      <c r="T2806" t="s">
        <v>8318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110.00000000000001</v>
      </c>
      <c r="P2807" s="10">
        <f t="shared" si="174"/>
        <v>42213.2971412037</v>
      </c>
      <c r="Q2807" s="10">
        <f t="shared" si="175"/>
        <v>42238.2971412037</v>
      </c>
      <c r="R2807">
        <f t="shared" si="173"/>
        <v>24.444444444444443</v>
      </c>
      <c r="S2807" t="s">
        <v>8317</v>
      </c>
      <c r="T2807" t="s">
        <v>8318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112.1</v>
      </c>
      <c r="P2808" s="10">
        <f t="shared" si="174"/>
        <v>42185.058912037035</v>
      </c>
      <c r="Q2808" s="10">
        <f t="shared" si="175"/>
        <v>42221.249999999993</v>
      </c>
      <c r="R2808">
        <f t="shared" si="173"/>
        <v>44.25</v>
      </c>
      <c r="S2808" t="s">
        <v>8317</v>
      </c>
      <c r="T2808" t="s">
        <v>8318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126</v>
      </c>
      <c r="P2809" s="10">
        <f t="shared" si="174"/>
        <v>42154.664791666662</v>
      </c>
      <c r="Q2809" s="10">
        <f t="shared" si="175"/>
        <v>42184.664791666662</v>
      </c>
      <c r="R2809">
        <f t="shared" si="173"/>
        <v>67.741935483870961</v>
      </c>
      <c r="S2809" t="s">
        <v>8317</v>
      </c>
      <c r="T2809" t="s">
        <v>8318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100.24444444444444</v>
      </c>
      <c r="P2810" s="10">
        <f t="shared" si="174"/>
        <v>42208.638136574074</v>
      </c>
      <c r="Q2810" s="10">
        <f t="shared" si="175"/>
        <v>42238.638136574074</v>
      </c>
      <c r="R2810">
        <f t="shared" si="173"/>
        <v>65.376811594202906</v>
      </c>
      <c r="S2810" t="s">
        <v>8317</v>
      </c>
      <c r="T2810" t="s">
        <v>8318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102.4</v>
      </c>
      <c r="P2811" s="10">
        <f t="shared" si="174"/>
        <v>42451.288483796299</v>
      </c>
      <c r="Q2811" s="10">
        <f t="shared" si="175"/>
        <v>42459.402083333327</v>
      </c>
      <c r="R2811">
        <f t="shared" si="173"/>
        <v>121.9047619047619</v>
      </c>
      <c r="S2811" t="s">
        <v>8317</v>
      </c>
      <c r="T2811" t="s">
        <v>8318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108.2</v>
      </c>
      <c r="P2812" s="10">
        <f t="shared" si="174"/>
        <v>41758.931296296294</v>
      </c>
      <c r="Q2812" s="10">
        <f t="shared" si="175"/>
        <v>41790.957638888889</v>
      </c>
      <c r="R2812">
        <f t="shared" si="173"/>
        <v>47.456140350877192</v>
      </c>
      <c r="S2812" t="s">
        <v>8317</v>
      </c>
      <c r="T2812" t="s">
        <v>8318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100.27</v>
      </c>
      <c r="P2813" s="10">
        <f t="shared" si="174"/>
        <v>42028.288229166668</v>
      </c>
      <c r="Q2813" s="10">
        <f t="shared" si="175"/>
        <v>42058.288229166668</v>
      </c>
      <c r="R2813">
        <f t="shared" si="173"/>
        <v>92.842592592592595</v>
      </c>
      <c r="S2813" t="s">
        <v>8317</v>
      </c>
      <c r="T2813" t="s">
        <v>8318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113.3</v>
      </c>
      <c r="P2814" s="10">
        <f t="shared" si="174"/>
        <v>42054.535856481474</v>
      </c>
      <c r="Q2814" s="10">
        <f t="shared" si="175"/>
        <v>42099.958333333336</v>
      </c>
      <c r="R2814">
        <f t="shared" si="173"/>
        <v>68.253012048192772</v>
      </c>
      <c r="S2814" t="s">
        <v>8317</v>
      </c>
      <c r="T2814" t="s">
        <v>8318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127.57571428571428</v>
      </c>
      <c r="P2815" s="10">
        <f t="shared" si="174"/>
        <v>42693.534270833326</v>
      </c>
      <c r="Q2815" s="10">
        <f t="shared" si="175"/>
        <v>42718.534270833326</v>
      </c>
      <c r="R2815">
        <f t="shared" si="173"/>
        <v>37.209583333333335</v>
      </c>
      <c r="S2815" t="s">
        <v>8317</v>
      </c>
      <c r="T2815" t="s">
        <v>8318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107.73333333333332</v>
      </c>
      <c r="P2816" s="10">
        <f t="shared" si="174"/>
        <v>42103.191145833327</v>
      </c>
      <c r="Q2816" s="10">
        <f t="shared" si="175"/>
        <v>42133.191145833327</v>
      </c>
      <c r="R2816">
        <f t="shared" si="173"/>
        <v>25.25</v>
      </c>
      <c r="S2816" t="s">
        <v>8317</v>
      </c>
      <c r="T2816" t="s">
        <v>8318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242</v>
      </c>
      <c r="P2817" s="10">
        <f t="shared" si="174"/>
        <v>42559.568391203698</v>
      </c>
      <c r="Q2817" s="10">
        <f t="shared" si="175"/>
        <v>42589.568391203698</v>
      </c>
      <c r="R2817">
        <f t="shared" si="173"/>
        <v>43.214285714285715</v>
      </c>
      <c r="S2817" t="s">
        <v>8317</v>
      </c>
      <c r="T2817" t="s">
        <v>8318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ref="O2818:O2881" si="176">(E2818/D2818)*100</f>
        <v>141.56666666666666</v>
      </c>
      <c r="P2818" s="10">
        <f t="shared" si="174"/>
        <v>42188.259166666663</v>
      </c>
      <c r="Q2818" s="10">
        <f t="shared" si="175"/>
        <v>42218.458333333336</v>
      </c>
      <c r="R2818">
        <f t="shared" ref="R2818:R2881" si="177">E2818/L2818</f>
        <v>25.130177514792898</v>
      </c>
      <c r="S2818" t="s">
        <v>8317</v>
      </c>
      <c r="T2818" t="s">
        <v>8318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si="176"/>
        <v>130</v>
      </c>
      <c r="P2819" s="10">
        <f t="shared" ref="P2819:P2882" si="178">(((J2819/60)/60)/24)+DATE(1970,1,1)+(-5/24)</f>
        <v>42023.42664351852</v>
      </c>
      <c r="Q2819" s="10">
        <f t="shared" ref="Q2819:Q2882" si="179">(((I2819/60)/60)/24)+DATE(1970,1,1)+(-5/24)</f>
        <v>42063.42664351852</v>
      </c>
      <c r="R2819">
        <f t="shared" si="177"/>
        <v>23.636363636363637</v>
      </c>
      <c r="S2819" t="s">
        <v>8317</v>
      </c>
      <c r="T2819" t="s">
        <v>8318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106.03</v>
      </c>
      <c r="P2820" s="10">
        <f t="shared" si="178"/>
        <v>42250.389884259253</v>
      </c>
      <c r="Q2820" s="10">
        <f t="shared" si="179"/>
        <v>42270.389884259253</v>
      </c>
      <c r="R2820">
        <f t="shared" si="177"/>
        <v>103.95098039215686</v>
      </c>
      <c r="S2820" t="s">
        <v>8317</v>
      </c>
      <c r="T2820" t="s">
        <v>8318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104.80000000000001</v>
      </c>
      <c r="P2821" s="10">
        <f t="shared" si="178"/>
        <v>42139.317233796297</v>
      </c>
      <c r="Q2821" s="10">
        <f t="shared" si="179"/>
        <v>42169.317233796297</v>
      </c>
      <c r="R2821">
        <f t="shared" si="177"/>
        <v>50.384615384615387</v>
      </c>
      <c r="S2821" t="s">
        <v>8317</v>
      </c>
      <c r="T2821" t="s">
        <v>8318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136</v>
      </c>
      <c r="P2822" s="10">
        <f t="shared" si="178"/>
        <v>42401.402650462966</v>
      </c>
      <c r="Q2822" s="10">
        <f t="shared" si="179"/>
        <v>42425.791666666664</v>
      </c>
      <c r="R2822">
        <f t="shared" si="177"/>
        <v>13.6</v>
      </c>
      <c r="S2822" t="s">
        <v>8317</v>
      </c>
      <c r="T2822" t="s">
        <v>8318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100</v>
      </c>
      <c r="P2823" s="10">
        <f t="shared" si="178"/>
        <v>41875.714525462965</v>
      </c>
      <c r="Q2823" s="10">
        <f t="shared" si="179"/>
        <v>41905.714525462965</v>
      </c>
      <c r="R2823">
        <f t="shared" si="177"/>
        <v>28.571428571428573</v>
      </c>
      <c r="S2823" t="s">
        <v>8317</v>
      </c>
      <c r="T2823" t="s">
        <v>8318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100</v>
      </c>
      <c r="P2824" s="10">
        <f t="shared" si="178"/>
        <v>42060.475601851846</v>
      </c>
      <c r="Q2824" s="10">
        <f t="shared" si="179"/>
        <v>42090.433935185189</v>
      </c>
      <c r="R2824">
        <f t="shared" si="177"/>
        <v>63.829787234042556</v>
      </c>
      <c r="S2824" t="s">
        <v>8317</v>
      </c>
      <c r="T2824" t="s">
        <v>8318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124</v>
      </c>
      <c r="P2825" s="10">
        <f t="shared" si="178"/>
        <v>42066.803310185183</v>
      </c>
      <c r="Q2825" s="10">
        <f t="shared" si="179"/>
        <v>42094.749305555553</v>
      </c>
      <c r="R2825">
        <f t="shared" si="177"/>
        <v>8.8571428571428577</v>
      </c>
      <c r="S2825" t="s">
        <v>8317</v>
      </c>
      <c r="T2825" t="s">
        <v>8318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116.92307692307693</v>
      </c>
      <c r="P2826" s="10">
        <f t="shared" si="178"/>
        <v>42136.0624537037</v>
      </c>
      <c r="Q2826" s="10">
        <f t="shared" si="179"/>
        <v>42167.863194444442</v>
      </c>
      <c r="R2826">
        <f t="shared" si="177"/>
        <v>50.666666666666664</v>
      </c>
      <c r="S2826" t="s">
        <v>8317</v>
      </c>
      <c r="T2826" t="s">
        <v>8318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103.33333333333334</v>
      </c>
      <c r="P2827" s="10">
        <f t="shared" si="178"/>
        <v>42312.584328703706</v>
      </c>
      <c r="Q2827" s="10">
        <f t="shared" si="179"/>
        <v>42342.584328703706</v>
      </c>
      <c r="R2827">
        <f t="shared" si="177"/>
        <v>60.784313725490193</v>
      </c>
      <c r="S2827" t="s">
        <v>8317</v>
      </c>
      <c r="T2827" t="s">
        <v>8318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107.74999999999999</v>
      </c>
      <c r="P2828" s="10">
        <f t="shared" si="178"/>
        <v>42170.826527777775</v>
      </c>
      <c r="Q2828" s="10">
        <f t="shared" si="179"/>
        <v>42195.083333333336</v>
      </c>
      <c r="R2828">
        <f t="shared" si="177"/>
        <v>113.42105263157895</v>
      </c>
      <c r="S2828" t="s">
        <v>8317</v>
      </c>
      <c r="T2828" t="s">
        <v>8318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120.24999999999999</v>
      </c>
      <c r="P2829" s="10">
        <f t="shared" si="178"/>
        <v>42494.475300925922</v>
      </c>
      <c r="Q2829" s="10">
        <f t="shared" si="179"/>
        <v>42524.479166666664</v>
      </c>
      <c r="R2829">
        <f t="shared" si="177"/>
        <v>104.56521739130434</v>
      </c>
      <c r="S2829" t="s">
        <v>8317</v>
      </c>
      <c r="T2829" t="s">
        <v>8318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100.37894736842105</v>
      </c>
      <c r="P2830" s="10">
        <f t="shared" si="178"/>
        <v>42254.056354166663</v>
      </c>
      <c r="Q2830" s="10">
        <f t="shared" si="179"/>
        <v>42279.749999999993</v>
      </c>
      <c r="R2830">
        <f t="shared" si="177"/>
        <v>98.30927835051547</v>
      </c>
      <c r="S2830" t="s">
        <v>8317</v>
      </c>
      <c r="T2830" t="s">
        <v>8318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106.52</v>
      </c>
      <c r="P2831" s="10">
        <f t="shared" si="178"/>
        <v>42495.225902777776</v>
      </c>
      <c r="Q2831" s="10">
        <f t="shared" si="179"/>
        <v>42523.225902777776</v>
      </c>
      <c r="R2831">
        <f t="shared" si="177"/>
        <v>35.039473684210527</v>
      </c>
      <c r="S2831" t="s">
        <v>8317</v>
      </c>
      <c r="T2831" t="s">
        <v>8318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100</v>
      </c>
      <c r="P2832" s="10">
        <f t="shared" si="178"/>
        <v>41758.631342592591</v>
      </c>
      <c r="Q2832" s="10">
        <f t="shared" si="179"/>
        <v>41770.957638888889</v>
      </c>
      <c r="R2832">
        <f t="shared" si="177"/>
        <v>272.72727272727275</v>
      </c>
      <c r="S2832" t="s">
        <v>8317</v>
      </c>
      <c r="T2832" t="s">
        <v>8318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110.66666666666667</v>
      </c>
      <c r="P2833" s="10">
        <f t="shared" si="178"/>
        <v>42171.616550925923</v>
      </c>
      <c r="Q2833" s="10">
        <f t="shared" si="179"/>
        <v>42201.616550925923</v>
      </c>
      <c r="R2833">
        <f t="shared" si="177"/>
        <v>63.846153846153847</v>
      </c>
      <c r="S2833" t="s">
        <v>8317</v>
      </c>
      <c r="T2833" t="s">
        <v>8318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114.71959999999999</v>
      </c>
      <c r="P2834" s="10">
        <f t="shared" si="178"/>
        <v>41938.501087962963</v>
      </c>
      <c r="Q2834" s="10">
        <f t="shared" si="179"/>
        <v>41966.708333333336</v>
      </c>
      <c r="R2834">
        <f t="shared" si="177"/>
        <v>30.189368421052631</v>
      </c>
      <c r="S2834" t="s">
        <v>8317</v>
      </c>
      <c r="T2834" t="s">
        <v>8318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108.25925925925925</v>
      </c>
      <c r="P2835" s="10">
        <f t="shared" si="178"/>
        <v>42267.919363425921</v>
      </c>
      <c r="Q2835" s="10">
        <f t="shared" si="179"/>
        <v>42287.874999999993</v>
      </c>
      <c r="R2835">
        <f t="shared" si="177"/>
        <v>83.51428571428572</v>
      </c>
      <c r="S2835" t="s">
        <v>8317</v>
      </c>
      <c r="T2835" t="s">
        <v>8318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170</v>
      </c>
      <c r="P2836" s="10">
        <f t="shared" si="178"/>
        <v>42019.751504629625</v>
      </c>
      <c r="Q2836" s="10">
        <f t="shared" si="179"/>
        <v>42034.751504629625</v>
      </c>
      <c r="R2836">
        <f t="shared" si="177"/>
        <v>64.761904761904759</v>
      </c>
      <c r="S2836" t="s">
        <v>8317</v>
      </c>
      <c r="T2836" t="s">
        <v>8318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187.09899999999999</v>
      </c>
      <c r="P2837" s="10">
        <f t="shared" si="178"/>
        <v>42313.495567129627</v>
      </c>
      <c r="Q2837" s="10">
        <f t="shared" si="179"/>
        <v>42342.791666666664</v>
      </c>
      <c r="R2837">
        <f t="shared" si="177"/>
        <v>20.118172043010752</v>
      </c>
      <c r="S2837" t="s">
        <v>8317</v>
      </c>
      <c r="T2837" t="s">
        <v>8318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107.77777777777777</v>
      </c>
      <c r="P2838" s="10">
        <f t="shared" si="178"/>
        <v>42746.053449074076</v>
      </c>
      <c r="Q2838" s="10">
        <f t="shared" si="179"/>
        <v>42783.999305555553</v>
      </c>
      <c r="R2838">
        <f t="shared" si="177"/>
        <v>44.090909090909093</v>
      </c>
      <c r="S2838" t="s">
        <v>8317</v>
      </c>
      <c r="T2838" t="s">
        <v>8318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100</v>
      </c>
      <c r="P2839" s="10">
        <f t="shared" si="178"/>
        <v>42307.700046296297</v>
      </c>
      <c r="Q2839" s="10">
        <f t="shared" si="179"/>
        <v>42347.741712962961</v>
      </c>
      <c r="R2839">
        <f t="shared" si="177"/>
        <v>40.476190476190474</v>
      </c>
      <c r="S2839" t="s">
        <v>8317</v>
      </c>
      <c r="T2839" t="s">
        <v>8318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120.24999999999999</v>
      </c>
      <c r="P2840" s="10">
        <f t="shared" si="178"/>
        <v>41842.399259259255</v>
      </c>
      <c r="Q2840" s="10">
        <f t="shared" si="179"/>
        <v>41864.708333333328</v>
      </c>
      <c r="R2840">
        <f t="shared" si="177"/>
        <v>44.537037037037038</v>
      </c>
      <c r="S2840" t="s">
        <v>8317</v>
      </c>
      <c r="T2840" t="s">
        <v>8318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111.42857142857143</v>
      </c>
      <c r="P2841" s="10">
        <f t="shared" si="178"/>
        <v>41853.031874999993</v>
      </c>
      <c r="Q2841" s="10">
        <f t="shared" si="179"/>
        <v>41875.999305555553</v>
      </c>
      <c r="R2841">
        <f t="shared" si="177"/>
        <v>125.80645161290323</v>
      </c>
      <c r="S2841" t="s">
        <v>8317</v>
      </c>
      <c r="T2841" t="s">
        <v>8318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104</v>
      </c>
      <c r="P2842" s="10">
        <f t="shared" si="178"/>
        <v>42059.827303240738</v>
      </c>
      <c r="Q2842" s="10">
        <f t="shared" si="179"/>
        <v>42081.499999999993</v>
      </c>
      <c r="R2842">
        <f t="shared" si="177"/>
        <v>19.696969696969695</v>
      </c>
      <c r="S2842" t="s">
        <v>8317</v>
      </c>
      <c r="T2842" t="s">
        <v>8318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1</v>
      </c>
      <c r="P2843" s="10">
        <f t="shared" si="178"/>
        <v>42291.53121527777</v>
      </c>
      <c r="Q2843" s="10">
        <f t="shared" si="179"/>
        <v>42351.572881944441</v>
      </c>
      <c r="R2843">
        <f t="shared" si="177"/>
        <v>10</v>
      </c>
      <c r="S2843" t="s">
        <v>8317</v>
      </c>
      <c r="T2843" t="s">
        <v>8318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10">
        <f t="shared" si="178"/>
        <v>41784.744155092587</v>
      </c>
      <c r="Q2844" s="10">
        <f t="shared" si="179"/>
        <v>41811.25</v>
      </c>
      <c r="R2844" t="e">
        <f t="shared" si="177"/>
        <v>#DIV/0!</v>
      </c>
      <c r="S2844" t="s">
        <v>8317</v>
      </c>
      <c r="T2844" t="s">
        <v>8318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10">
        <f t="shared" si="178"/>
        <v>42492.529513888883</v>
      </c>
      <c r="Q2845" s="10">
        <f t="shared" si="179"/>
        <v>42533.958333333336</v>
      </c>
      <c r="R2845" t="e">
        <f t="shared" si="177"/>
        <v>#DIV/0!</v>
      </c>
      <c r="S2845" t="s">
        <v>8317</v>
      </c>
      <c r="T2845" t="s">
        <v>8318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5.4545454545454541</v>
      </c>
      <c r="P2846" s="10">
        <f t="shared" si="178"/>
        <v>42709.337731481479</v>
      </c>
      <c r="Q2846" s="10">
        <f t="shared" si="179"/>
        <v>42739.337731481479</v>
      </c>
      <c r="R2846">
        <f t="shared" si="177"/>
        <v>30</v>
      </c>
      <c r="S2846" t="s">
        <v>8317</v>
      </c>
      <c r="T2846" t="s">
        <v>8318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31.546666666666667</v>
      </c>
      <c r="P2847" s="10">
        <f t="shared" si="178"/>
        <v>42102.808252314811</v>
      </c>
      <c r="Q2847" s="10">
        <f t="shared" si="179"/>
        <v>42162.808252314811</v>
      </c>
      <c r="R2847">
        <f t="shared" si="177"/>
        <v>60.666666666666664</v>
      </c>
      <c r="S2847" t="s">
        <v>8317</v>
      </c>
      <c r="T2847" t="s">
        <v>8318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10">
        <f t="shared" si="178"/>
        <v>42108.483726851853</v>
      </c>
      <c r="Q2848" s="10">
        <f t="shared" si="179"/>
        <v>42153.483726851853</v>
      </c>
      <c r="R2848" t="e">
        <f t="shared" si="177"/>
        <v>#DIV/0!</v>
      </c>
      <c r="S2848" t="s">
        <v>8317</v>
      </c>
      <c r="T2848" t="s">
        <v>8318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10">
        <f t="shared" si="178"/>
        <v>42453.597974537035</v>
      </c>
      <c r="Q2849" s="10">
        <f t="shared" si="179"/>
        <v>42513.597974537035</v>
      </c>
      <c r="R2849" t="e">
        <f t="shared" si="177"/>
        <v>#DIV/0!</v>
      </c>
      <c r="S2849" t="s">
        <v>8317</v>
      </c>
      <c r="T2849" t="s">
        <v>8318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0.2</v>
      </c>
      <c r="P2850" s="10">
        <f t="shared" si="178"/>
        <v>42123.440497685187</v>
      </c>
      <c r="Q2850" s="10">
        <f t="shared" si="179"/>
        <v>42153.440497685187</v>
      </c>
      <c r="R2850">
        <f t="shared" si="177"/>
        <v>23.333333333333332</v>
      </c>
      <c r="S2850" t="s">
        <v>8317</v>
      </c>
      <c r="T2850" t="s">
        <v>8318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1</v>
      </c>
      <c r="P2851" s="10">
        <f t="shared" si="178"/>
        <v>42453.219907407409</v>
      </c>
      <c r="Q2851" s="10">
        <f t="shared" si="179"/>
        <v>42483.219907407409</v>
      </c>
      <c r="R2851">
        <f t="shared" si="177"/>
        <v>5</v>
      </c>
      <c r="S2851" t="s">
        <v>8317</v>
      </c>
      <c r="T2851" t="s">
        <v>8318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3.8875000000000002</v>
      </c>
      <c r="P2852" s="10">
        <f t="shared" si="178"/>
        <v>41857.798738425925</v>
      </c>
      <c r="Q2852" s="10">
        <f t="shared" si="179"/>
        <v>41887.798738425925</v>
      </c>
      <c r="R2852">
        <f t="shared" si="177"/>
        <v>23.923076923076923</v>
      </c>
      <c r="S2852" t="s">
        <v>8317</v>
      </c>
      <c r="T2852" t="s">
        <v>8318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10">
        <f t="shared" si="178"/>
        <v>42389.794317129628</v>
      </c>
      <c r="Q2853" s="10">
        <f t="shared" si="179"/>
        <v>42398.761805555558</v>
      </c>
      <c r="R2853" t="e">
        <f t="shared" si="177"/>
        <v>#DIV/0!</v>
      </c>
      <c r="S2853" t="s">
        <v>8317</v>
      </c>
      <c r="T2853" t="s">
        <v>8318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</v>
      </c>
      <c r="P2854" s="10">
        <f t="shared" si="178"/>
        <v>41780.836840277778</v>
      </c>
      <c r="Q2854" s="10">
        <f t="shared" si="179"/>
        <v>41810.836840277778</v>
      </c>
      <c r="R2854">
        <f t="shared" si="177"/>
        <v>15.833333333333334</v>
      </c>
      <c r="S2854" t="s">
        <v>8317</v>
      </c>
      <c r="T2854" t="s">
        <v>8318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10">
        <f t="shared" si="178"/>
        <v>41835.98260416666</v>
      </c>
      <c r="Q2855" s="10">
        <f t="shared" si="179"/>
        <v>41895.98260416666</v>
      </c>
      <c r="R2855" t="e">
        <f t="shared" si="177"/>
        <v>#DIV/0!</v>
      </c>
      <c r="S2855" t="s">
        <v>8317</v>
      </c>
      <c r="T2855" t="s">
        <v>8318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41.699999999999996</v>
      </c>
      <c r="P2856" s="10">
        <f t="shared" si="178"/>
        <v>42111.508321759255</v>
      </c>
      <c r="Q2856" s="10">
        <f t="shared" si="179"/>
        <v>42131.508321759255</v>
      </c>
      <c r="R2856">
        <f t="shared" si="177"/>
        <v>29.785714285714285</v>
      </c>
      <c r="S2856" t="s">
        <v>8317</v>
      </c>
      <c r="T2856" t="s">
        <v>8318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50</v>
      </c>
      <c r="P2857" s="10">
        <f t="shared" si="178"/>
        <v>42369.799432870372</v>
      </c>
      <c r="Q2857" s="10">
        <f t="shared" si="179"/>
        <v>42398.773611111108</v>
      </c>
      <c r="R2857">
        <f t="shared" si="177"/>
        <v>60</v>
      </c>
      <c r="S2857" t="s">
        <v>8317</v>
      </c>
      <c r="T2857" t="s">
        <v>8318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4.8666666666666663</v>
      </c>
      <c r="P2858" s="10">
        <f t="shared" si="178"/>
        <v>42164.829247685186</v>
      </c>
      <c r="Q2858" s="10">
        <f t="shared" si="179"/>
        <v>42224.69027777778</v>
      </c>
      <c r="R2858">
        <f t="shared" si="177"/>
        <v>24.333333333333332</v>
      </c>
      <c r="S2858" t="s">
        <v>8317</v>
      </c>
      <c r="T2858" t="s">
        <v>8318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19.736842105263158</v>
      </c>
      <c r="P2859" s="10">
        <f t="shared" si="178"/>
        <v>42726.711747685178</v>
      </c>
      <c r="Q2859" s="10">
        <f t="shared" si="179"/>
        <v>42786.541666666664</v>
      </c>
      <c r="R2859">
        <f t="shared" si="177"/>
        <v>500</v>
      </c>
      <c r="S2859" t="s">
        <v>8317</v>
      </c>
      <c r="T2859" t="s">
        <v>8318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10">
        <f t="shared" si="178"/>
        <v>41954.336747685178</v>
      </c>
      <c r="Q2860" s="10">
        <f t="shared" si="179"/>
        <v>41978.269444444442</v>
      </c>
      <c r="R2860" t="e">
        <f t="shared" si="177"/>
        <v>#DIV/0!</v>
      </c>
      <c r="S2860" t="s">
        <v>8317</v>
      </c>
      <c r="T2860" t="s">
        <v>8318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</v>
      </c>
      <c r="P2861" s="10">
        <f t="shared" si="178"/>
        <v>42233.153981481482</v>
      </c>
      <c r="Q2861" s="10">
        <f t="shared" si="179"/>
        <v>42293.153981481482</v>
      </c>
      <c r="R2861">
        <f t="shared" si="177"/>
        <v>35</v>
      </c>
      <c r="S2861" t="s">
        <v>8317</v>
      </c>
      <c r="T2861" t="s">
        <v>8318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</v>
      </c>
      <c r="P2862" s="10">
        <f t="shared" si="178"/>
        <v>42480.592314814807</v>
      </c>
      <c r="Q2862" s="10">
        <f t="shared" si="179"/>
        <v>42540.592314814807</v>
      </c>
      <c r="R2862">
        <f t="shared" si="177"/>
        <v>29.555555555555557</v>
      </c>
      <c r="S2862" t="s">
        <v>8317</v>
      </c>
      <c r="T2862" t="s">
        <v>8318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32</v>
      </c>
      <c r="P2863" s="10">
        <f t="shared" si="178"/>
        <v>42257.3825</v>
      </c>
      <c r="Q2863" s="10">
        <f t="shared" si="179"/>
        <v>42271.3825</v>
      </c>
      <c r="R2863">
        <f t="shared" si="177"/>
        <v>26.666666666666668</v>
      </c>
      <c r="S2863" t="s">
        <v>8317</v>
      </c>
      <c r="T2863" t="s">
        <v>8318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0.43307086614173229</v>
      </c>
      <c r="P2864" s="10">
        <f t="shared" si="178"/>
        <v>41784.581354166665</v>
      </c>
      <c r="Q2864" s="10">
        <f t="shared" si="179"/>
        <v>41814.581354166665</v>
      </c>
      <c r="R2864">
        <f t="shared" si="177"/>
        <v>18.333333333333332</v>
      </c>
      <c r="S2864" t="s">
        <v>8317</v>
      </c>
      <c r="T2864" t="s">
        <v>8318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0.04</v>
      </c>
      <c r="P2865" s="10">
        <f t="shared" si="178"/>
        <v>41831.46670138889</v>
      </c>
      <c r="Q2865" s="10">
        <f t="shared" si="179"/>
        <v>41891.46670138889</v>
      </c>
      <c r="R2865">
        <f t="shared" si="177"/>
        <v>20</v>
      </c>
      <c r="S2865" t="s">
        <v>8317</v>
      </c>
      <c r="T2865" t="s">
        <v>8318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</v>
      </c>
      <c r="P2866" s="10">
        <f t="shared" si="178"/>
        <v>42172.405173611107</v>
      </c>
      <c r="Q2866" s="10">
        <f t="shared" si="179"/>
        <v>42202.345833333333</v>
      </c>
      <c r="R2866">
        <f t="shared" si="177"/>
        <v>13.333333333333334</v>
      </c>
      <c r="S2866" t="s">
        <v>8317</v>
      </c>
      <c r="T2866" t="s">
        <v>8318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10">
        <f t="shared" si="178"/>
        <v>41949.905775462961</v>
      </c>
      <c r="Q2867" s="10">
        <f t="shared" si="179"/>
        <v>42009.905775462961</v>
      </c>
      <c r="R2867" t="e">
        <f t="shared" si="177"/>
        <v>#DIV/0!</v>
      </c>
      <c r="S2867" t="s">
        <v>8317</v>
      </c>
      <c r="T2867" t="s">
        <v>8318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0.89999999999999991</v>
      </c>
      <c r="P2868" s="10">
        <f t="shared" si="178"/>
        <v>42627.746770833335</v>
      </c>
      <c r="Q2868" s="10">
        <f t="shared" si="179"/>
        <v>42657.708333333336</v>
      </c>
      <c r="R2868">
        <f t="shared" si="177"/>
        <v>22.5</v>
      </c>
      <c r="S2868" t="s">
        <v>8317</v>
      </c>
      <c r="T2868" t="s">
        <v>8318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20.16</v>
      </c>
      <c r="P2869" s="10">
        <f t="shared" si="178"/>
        <v>42530.986944444441</v>
      </c>
      <c r="Q2869" s="10">
        <f t="shared" si="179"/>
        <v>42554.958333333336</v>
      </c>
      <c r="R2869">
        <f t="shared" si="177"/>
        <v>50.4</v>
      </c>
      <c r="S2869" t="s">
        <v>8317</v>
      </c>
      <c r="T2869" t="s">
        <v>8318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42.011733333333332</v>
      </c>
      <c r="P2870" s="10">
        <f t="shared" si="178"/>
        <v>42618.618680555555</v>
      </c>
      <c r="Q2870" s="10">
        <f t="shared" si="179"/>
        <v>42648.618680555555</v>
      </c>
      <c r="R2870">
        <f t="shared" si="177"/>
        <v>105.02933333333334</v>
      </c>
      <c r="S2870" t="s">
        <v>8317</v>
      </c>
      <c r="T2870" t="s">
        <v>8318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0.88500000000000001</v>
      </c>
      <c r="P2871" s="10">
        <f t="shared" si="178"/>
        <v>42540.385196759256</v>
      </c>
      <c r="Q2871" s="10">
        <f t="shared" si="179"/>
        <v>42570.385196759256</v>
      </c>
      <c r="R2871">
        <f t="shared" si="177"/>
        <v>35.4</v>
      </c>
      <c r="S2871" t="s">
        <v>8317</v>
      </c>
      <c r="T2871" t="s">
        <v>8318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15</v>
      </c>
      <c r="P2872" s="10">
        <f t="shared" si="178"/>
        <v>41745.981076388889</v>
      </c>
      <c r="Q2872" s="10">
        <f t="shared" si="179"/>
        <v>41775.981076388889</v>
      </c>
      <c r="R2872">
        <f t="shared" si="177"/>
        <v>83.333333333333329</v>
      </c>
      <c r="S2872" t="s">
        <v>8317</v>
      </c>
      <c r="T2872" t="s">
        <v>8318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4.67</v>
      </c>
      <c r="P2873" s="10">
        <f t="shared" si="178"/>
        <v>41974.530243055553</v>
      </c>
      <c r="Q2873" s="10">
        <f t="shared" si="179"/>
        <v>41994.530243055553</v>
      </c>
      <c r="R2873">
        <f t="shared" si="177"/>
        <v>35.92307692307692</v>
      </c>
      <c r="S2873" t="s">
        <v>8317</v>
      </c>
      <c r="T2873" t="s">
        <v>8318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10">
        <f t="shared" si="178"/>
        <v>42114.907847222225</v>
      </c>
      <c r="Q2874" s="10">
        <f t="shared" si="179"/>
        <v>42174.907847222225</v>
      </c>
      <c r="R2874" t="e">
        <f t="shared" si="177"/>
        <v>#DIV/0!</v>
      </c>
      <c r="S2874" t="s">
        <v>8317</v>
      </c>
      <c r="T2874" t="s">
        <v>8318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38.119999999999997</v>
      </c>
      <c r="P2875" s="10">
        <f t="shared" si="178"/>
        <v>42002.609155092585</v>
      </c>
      <c r="Q2875" s="10">
        <f t="shared" si="179"/>
        <v>42032.609155092585</v>
      </c>
      <c r="R2875">
        <f t="shared" si="177"/>
        <v>119.125</v>
      </c>
      <c r="S2875" t="s">
        <v>8317</v>
      </c>
      <c r="T2875" t="s">
        <v>8318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5.42</v>
      </c>
      <c r="P2876" s="10">
        <f t="shared" si="178"/>
        <v>42722.636412037034</v>
      </c>
      <c r="Q2876" s="10">
        <f t="shared" si="179"/>
        <v>42752.636412037034</v>
      </c>
      <c r="R2876">
        <f t="shared" si="177"/>
        <v>90.333333333333329</v>
      </c>
      <c r="S2876" t="s">
        <v>8317</v>
      </c>
      <c r="T2876" t="s">
        <v>8318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3.4999999999999996E-2</v>
      </c>
      <c r="P2877" s="10">
        <f t="shared" si="178"/>
        <v>42464.920057870368</v>
      </c>
      <c r="Q2877" s="10">
        <f t="shared" si="179"/>
        <v>42494.920057870368</v>
      </c>
      <c r="R2877">
        <f t="shared" si="177"/>
        <v>2.3333333333333335</v>
      </c>
      <c r="S2877" t="s">
        <v>8317</v>
      </c>
      <c r="T2877" t="s">
        <v>8318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10">
        <f t="shared" si="178"/>
        <v>42171.535636574066</v>
      </c>
      <c r="Q2878" s="10">
        <f t="shared" si="179"/>
        <v>42201.535636574066</v>
      </c>
      <c r="R2878" t="e">
        <f t="shared" si="177"/>
        <v>#DIV/0!</v>
      </c>
      <c r="S2878" t="s">
        <v>8317</v>
      </c>
      <c r="T2878" t="s">
        <v>8318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10.833333333333334</v>
      </c>
      <c r="P2879" s="10">
        <f t="shared" si="178"/>
        <v>42672.746805555551</v>
      </c>
      <c r="Q2879" s="10">
        <f t="shared" si="179"/>
        <v>42704.499999999993</v>
      </c>
      <c r="R2879">
        <f t="shared" si="177"/>
        <v>108.33333333333333</v>
      </c>
      <c r="S2879" t="s">
        <v>8317</v>
      </c>
      <c r="T2879" t="s">
        <v>8318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</v>
      </c>
      <c r="P2880" s="10">
        <f t="shared" si="178"/>
        <v>42128.407349537032</v>
      </c>
      <c r="Q2880" s="10">
        <f t="shared" si="179"/>
        <v>42188.407349537032</v>
      </c>
      <c r="R2880">
        <f t="shared" si="177"/>
        <v>15.75</v>
      </c>
      <c r="S2880" t="s">
        <v>8317</v>
      </c>
      <c r="T2880" t="s">
        <v>8318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0.2589285714285714</v>
      </c>
      <c r="P2881" s="10">
        <f t="shared" si="178"/>
        <v>42359.516909722217</v>
      </c>
      <c r="Q2881" s="10">
        <f t="shared" si="179"/>
        <v>42389.516909722217</v>
      </c>
      <c r="R2881">
        <f t="shared" si="177"/>
        <v>29</v>
      </c>
      <c r="S2881" t="s">
        <v>8317</v>
      </c>
      <c r="T2881" t="s">
        <v>8318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ref="O2882:O2945" si="180">(E2882/D2882)*100</f>
        <v>23.333333333333332</v>
      </c>
      <c r="P2882" s="10">
        <f t="shared" si="178"/>
        <v>42192.69736111111</v>
      </c>
      <c r="Q2882" s="10">
        <f t="shared" si="179"/>
        <v>42236.503472222219</v>
      </c>
      <c r="R2882">
        <f t="shared" ref="R2882:R2945" si="181">E2882/L2882</f>
        <v>96.551724137931032</v>
      </c>
      <c r="S2882" t="s">
        <v>8317</v>
      </c>
      <c r="T2882" t="s">
        <v>8318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si="180"/>
        <v>0</v>
      </c>
      <c r="P2883" s="10">
        <f t="shared" ref="P2883:P2946" si="182">(((J2883/60)/60)/24)+DATE(1970,1,1)+(-5/24)</f>
        <v>41916.389305555553</v>
      </c>
      <c r="Q2883" s="10">
        <f t="shared" ref="Q2883:Q2946" si="183">(((I2883/60)/60)/24)+DATE(1970,1,1)+(-5/24)</f>
        <v>41976.430972222217</v>
      </c>
      <c r="R2883" t="e">
        <f t="shared" si="181"/>
        <v>#DIV/0!</v>
      </c>
      <c r="S2883" t="s">
        <v>8317</v>
      </c>
      <c r="T2883" t="s">
        <v>8318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33.6</v>
      </c>
      <c r="P2884" s="10">
        <f t="shared" si="182"/>
        <v>42461.387939814813</v>
      </c>
      <c r="Q2884" s="10">
        <f t="shared" si="183"/>
        <v>42491.387939814813</v>
      </c>
      <c r="R2884">
        <f t="shared" si="181"/>
        <v>63</v>
      </c>
      <c r="S2884" t="s">
        <v>8317</v>
      </c>
      <c r="T2884" t="s">
        <v>8318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19.079999999999998</v>
      </c>
      <c r="P2885" s="10">
        <f t="shared" si="182"/>
        <v>42370.694872685184</v>
      </c>
      <c r="Q2885" s="10">
        <f t="shared" si="183"/>
        <v>42405.999305555553</v>
      </c>
      <c r="R2885">
        <f t="shared" si="181"/>
        <v>381.6</v>
      </c>
      <c r="S2885" t="s">
        <v>8317</v>
      </c>
      <c r="T2885" t="s">
        <v>8318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0.41111111111111115</v>
      </c>
      <c r="P2886" s="10">
        <f t="shared" si="182"/>
        <v>41948.518923611111</v>
      </c>
      <c r="Q2886" s="10">
        <f t="shared" si="183"/>
        <v>41978.518923611111</v>
      </c>
      <c r="R2886">
        <f t="shared" si="181"/>
        <v>46.25</v>
      </c>
      <c r="S2886" t="s">
        <v>8317</v>
      </c>
      <c r="T2886" t="s">
        <v>8318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32.5</v>
      </c>
      <c r="P2887" s="10">
        <f t="shared" si="182"/>
        <v>42046.868067129624</v>
      </c>
      <c r="Q2887" s="10">
        <f t="shared" si="183"/>
        <v>42076.82640046296</v>
      </c>
      <c r="R2887">
        <f t="shared" si="181"/>
        <v>26</v>
      </c>
      <c r="S2887" t="s">
        <v>8317</v>
      </c>
      <c r="T2887" t="s">
        <v>8318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5</v>
      </c>
      <c r="P2888" s="10">
        <f t="shared" si="182"/>
        <v>42261.424583333333</v>
      </c>
      <c r="Q2888" s="10">
        <f t="shared" si="183"/>
        <v>42265.957638888889</v>
      </c>
      <c r="R2888">
        <f t="shared" si="181"/>
        <v>10</v>
      </c>
      <c r="S2888" t="s">
        <v>8317</v>
      </c>
      <c r="T2888" t="s">
        <v>8318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0.16666666666666669</v>
      </c>
      <c r="P2889" s="10">
        <f t="shared" si="182"/>
        <v>41985.219027777777</v>
      </c>
      <c r="Q2889" s="10">
        <f t="shared" si="183"/>
        <v>42015.219027777777</v>
      </c>
      <c r="R2889">
        <f t="shared" si="181"/>
        <v>5</v>
      </c>
      <c r="S2889" t="s">
        <v>8317</v>
      </c>
      <c r="T2889" t="s">
        <v>8318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10">
        <f t="shared" si="182"/>
        <v>41922.326851851853</v>
      </c>
      <c r="Q2890" s="10">
        <f t="shared" si="183"/>
        <v>41929.999305555553</v>
      </c>
      <c r="R2890" t="e">
        <f t="shared" si="181"/>
        <v>#DIV/0!</v>
      </c>
      <c r="S2890" t="s">
        <v>8317</v>
      </c>
      <c r="T2890" t="s">
        <v>8318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38.066666666666663</v>
      </c>
      <c r="P2891" s="10">
        <f t="shared" si="182"/>
        <v>41850.654918981476</v>
      </c>
      <c r="Q2891" s="10">
        <f t="shared" si="183"/>
        <v>41880.654918981476</v>
      </c>
      <c r="R2891">
        <f t="shared" si="181"/>
        <v>81.571428571428569</v>
      </c>
      <c r="S2891" t="s">
        <v>8317</v>
      </c>
      <c r="T2891" t="s">
        <v>8318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</v>
      </c>
      <c r="P2892" s="10">
        <f t="shared" si="182"/>
        <v>41831.534629629627</v>
      </c>
      <c r="Q2892" s="10">
        <f t="shared" si="183"/>
        <v>41859.916666666664</v>
      </c>
      <c r="R2892">
        <f t="shared" si="181"/>
        <v>7</v>
      </c>
      <c r="S2892" t="s">
        <v>8317</v>
      </c>
      <c r="T2892" t="s">
        <v>8318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</v>
      </c>
      <c r="P2893" s="10">
        <f t="shared" si="182"/>
        <v>42415.675092592595</v>
      </c>
      <c r="Q2893" s="10">
        <f t="shared" si="183"/>
        <v>42475.633425925924</v>
      </c>
      <c r="R2893">
        <f t="shared" si="181"/>
        <v>27.3</v>
      </c>
      <c r="S2893" t="s">
        <v>8317</v>
      </c>
      <c r="T2893" t="s">
        <v>8318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9.0909090909090917</v>
      </c>
      <c r="P2894" s="10">
        <f t="shared" si="182"/>
        <v>41869.505833333329</v>
      </c>
      <c r="Q2894" s="10">
        <f t="shared" si="183"/>
        <v>41876.666666666664</v>
      </c>
      <c r="R2894">
        <f t="shared" si="181"/>
        <v>29.411764705882351</v>
      </c>
      <c r="S2894" t="s">
        <v>8317</v>
      </c>
      <c r="T2894" t="s">
        <v>8318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0.5</v>
      </c>
      <c r="P2895" s="10">
        <f t="shared" si="182"/>
        <v>41953.564756944441</v>
      </c>
      <c r="Q2895" s="10">
        <f t="shared" si="183"/>
        <v>42012.874999999993</v>
      </c>
      <c r="R2895">
        <f t="shared" si="181"/>
        <v>12.5</v>
      </c>
      <c r="S2895" t="s">
        <v>8317</v>
      </c>
      <c r="T2895" t="s">
        <v>8318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10">
        <f t="shared" si="182"/>
        <v>42037.777951388889</v>
      </c>
      <c r="Q2896" s="10">
        <f t="shared" si="183"/>
        <v>42097.736284722218</v>
      </c>
      <c r="R2896" t="e">
        <f t="shared" si="181"/>
        <v>#DIV/0!</v>
      </c>
      <c r="S2896" t="s">
        <v>8317</v>
      </c>
      <c r="T2896" t="s">
        <v>8318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4.5999999999999996</v>
      </c>
      <c r="P2897" s="10">
        <f t="shared" si="182"/>
        <v>41811.347129629627</v>
      </c>
      <c r="Q2897" s="10">
        <f t="shared" si="183"/>
        <v>41812.666666666664</v>
      </c>
      <c r="R2897">
        <f t="shared" si="181"/>
        <v>5.75</v>
      </c>
      <c r="S2897" t="s">
        <v>8317</v>
      </c>
      <c r="T2897" t="s">
        <v>8318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20.833333333333336</v>
      </c>
      <c r="P2898" s="10">
        <f t="shared" si="182"/>
        <v>42701.700474537036</v>
      </c>
      <c r="Q2898" s="10">
        <f t="shared" si="183"/>
        <v>42716.041666666664</v>
      </c>
      <c r="R2898">
        <f t="shared" si="181"/>
        <v>52.083333333333336</v>
      </c>
      <c r="S2898" t="s">
        <v>8317</v>
      </c>
      <c r="T2898" t="s">
        <v>8318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</v>
      </c>
      <c r="P2899" s="10">
        <f t="shared" si="182"/>
        <v>42258.438171296293</v>
      </c>
      <c r="Q2899" s="10">
        <f t="shared" si="183"/>
        <v>42288.436863425923</v>
      </c>
      <c r="R2899">
        <f t="shared" si="181"/>
        <v>183.33333333333334</v>
      </c>
      <c r="S2899" t="s">
        <v>8317</v>
      </c>
      <c r="T2899" t="s">
        <v>8318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4.2133333333333338</v>
      </c>
      <c r="P2900" s="10">
        <f t="shared" si="182"/>
        <v>42278.456631944442</v>
      </c>
      <c r="Q2900" s="10">
        <f t="shared" si="183"/>
        <v>42308.456631944442</v>
      </c>
      <c r="R2900">
        <f t="shared" si="181"/>
        <v>26.333333333333332</v>
      </c>
      <c r="S2900" t="s">
        <v>8317</v>
      </c>
      <c r="T2900" t="s">
        <v>8318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10">
        <f t="shared" si="182"/>
        <v>42514.869884259257</v>
      </c>
      <c r="Q2901" s="10">
        <f t="shared" si="183"/>
        <v>42574.869884259257</v>
      </c>
      <c r="R2901" t="e">
        <f t="shared" si="181"/>
        <v>#DIV/0!</v>
      </c>
      <c r="S2901" t="s">
        <v>8317</v>
      </c>
      <c r="T2901" t="s">
        <v>8318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61.909090909090914</v>
      </c>
      <c r="P2902" s="10">
        <f t="shared" si="182"/>
        <v>41830.025833333333</v>
      </c>
      <c r="Q2902" s="10">
        <f t="shared" si="183"/>
        <v>41860.025833333333</v>
      </c>
      <c r="R2902">
        <f t="shared" si="181"/>
        <v>486.42857142857144</v>
      </c>
      <c r="S2902" t="s">
        <v>8317</v>
      </c>
      <c r="T2902" t="s">
        <v>8318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0.8</v>
      </c>
      <c r="P2903" s="10">
        <f t="shared" si="182"/>
        <v>41982.696053240739</v>
      </c>
      <c r="Q2903" s="10">
        <f t="shared" si="183"/>
        <v>42042.696053240739</v>
      </c>
      <c r="R2903">
        <f t="shared" si="181"/>
        <v>3</v>
      </c>
      <c r="S2903" t="s">
        <v>8317</v>
      </c>
      <c r="T2903" t="s">
        <v>8318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1.6666666666666666E-2</v>
      </c>
      <c r="P2904" s="10">
        <f t="shared" si="182"/>
        <v>42210.231435185182</v>
      </c>
      <c r="Q2904" s="10">
        <f t="shared" si="183"/>
        <v>42240.231435185182</v>
      </c>
      <c r="R2904">
        <f t="shared" si="181"/>
        <v>25</v>
      </c>
      <c r="S2904" t="s">
        <v>8317</v>
      </c>
      <c r="T2904" t="s">
        <v>8318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0.77999999999999992</v>
      </c>
      <c r="P2905" s="10">
        <f t="shared" si="182"/>
        <v>42195.95854166666</v>
      </c>
      <c r="Q2905" s="10">
        <f t="shared" si="183"/>
        <v>42255.95854166666</v>
      </c>
      <c r="R2905">
        <f t="shared" si="181"/>
        <v>9.75</v>
      </c>
      <c r="S2905" t="s">
        <v>8317</v>
      </c>
      <c r="T2905" t="s">
        <v>8318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5</v>
      </c>
      <c r="P2906" s="10">
        <f t="shared" si="182"/>
        <v>41940.759618055556</v>
      </c>
      <c r="Q2906" s="10">
        <f t="shared" si="183"/>
        <v>41952.291666666664</v>
      </c>
      <c r="R2906">
        <f t="shared" si="181"/>
        <v>18.75</v>
      </c>
      <c r="S2906" t="s">
        <v>8317</v>
      </c>
      <c r="T2906" t="s">
        <v>8318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17.771428571428572</v>
      </c>
      <c r="P2907" s="10">
        <f t="shared" si="182"/>
        <v>42605.848530092589</v>
      </c>
      <c r="Q2907" s="10">
        <f t="shared" si="183"/>
        <v>42619.848530092589</v>
      </c>
      <c r="R2907">
        <f t="shared" si="181"/>
        <v>36.588235294117645</v>
      </c>
      <c r="S2907" t="s">
        <v>8317</v>
      </c>
      <c r="T2907" t="s">
        <v>8318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9.4166666666666661</v>
      </c>
      <c r="P2908" s="10">
        <f t="shared" si="182"/>
        <v>42199.440578703703</v>
      </c>
      <c r="Q2908" s="10">
        <f t="shared" si="183"/>
        <v>42216.833333333336</v>
      </c>
      <c r="R2908">
        <f t="shared" si="181"/>
        <v>80.714285714285708</v>
      </c>
      <c r="S2908" t="s">
        <v>8317</v>
      </c>
      <c r="T2908" t="s">
        <v>8318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0.08</v>
      </c>
      <c r="P2909" s="10">
        <f t="shared" si="182"/>
        <v>42444.669409722213</v>
      </c>
      <c r="Q2909" s="10">
        <f t="shared" si="183"/>
        <v>42504.669409722213</v>
      </c>
      <c r="R2909">
        <f t="shared" si="181"/>
        <v>1</v>
      </c>
      <c r="S2909" t="s">
        <v>8317</v>
      </c>
      <c r="T2909" t="s">
        <v>8318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</v>
      </c>
      <c r="P2910" s="10">
        <f t="shared" si="182"/>
        <v>42499.523368055547</v>
      </c>
      <c r="Q2910" s="10">
        <f t="shared" si="183"/>
        <v>42529.523368055547</v>
      </c>
      <c r="R2910">
        <f t="shared" si="181"/>
        <v>52.8</v>
      </c>
      <c r="S2910" t="s">
        <v>8317</v>
      </c>
      <c r="T2910" t="s">
        <v>8318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1.1111111111111112E-2</v>
      </c>
      <c r="P2911" s="10">
        <f t="shared" si="182"/>
        <v>41929.057881944442</v>
      </c>
      <c r="Q2911" s="10">
        <f t="shared" si="183"/>
        <v>41968.615277777775</v>
      </c>
      <c r="R2911">
        <f t="shared" si="181"/>
        <v>20</v>
      </c>
      <c r="S2911" t="s">
        <v>8317</v>
      </c>
      <c r="T2911" t="s">
        <v>8318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3.3333333333333335E-3</v>
      </c>
      <c r="P2912" s="10">
        <f t="shared" si="182"/>
        <v>42107.632951388885</v>
      </c>
      <c r="Q2912" s="10">
        <f t="shared" si="183"/>
        <v>42167.632951388885</v>
      </c>
      <c r="R2912">
        <f t="shared" si="181"/>
        <v>1</v>
      </c>
      <c r="S2912" t="s">
        <v>8317</v>
      </c>
      <c r="T2912" t="s">
        <v>8318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36.5</v>
      </c>
      <c r="P2913" s="10">
        <f t="shared" si="182"/>
        <v>42142.560486111113</v>
      </c>
      <c r="Q2913" s="10">
        <f t="shared" si="183"/>
        <v>42182.560486111113</v>
      </c>
      <c r="R2913">
        <f t="shared" si="181"/>
        <v>46.928571428571431</v>
      </c>
      <c r="S2913" t="s">
        <v>8317</v>
      </c>
      <c r="T2913" t="s">
        <v>8318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14.058171745152354</v>
      </c>
      <c r="P2914" s="10">
        <f t="shared" si="182"/>
        <v>42353.923310185179</v>
      </c>
      <c r="Q2914" s="10">
        <f t="shared" si="183"/>
        <v>42383.923310185179</v>
      </c>
      <c r="R2914">
        <f t="shared" si="181"/>
        <v>78.07692307692308</v>
      </c>
      <c r="S2914" t="s">
        <v>8317</v>
      </c>
      <c r="T2914" t="s">
        <v>8318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0.02</v>
      </c>
      <c r="P2915" s="10">
        <f t="shared" si="182"/>
        <v>41828.714571759258</v>
      </c>
      <c r="Q2915" s="10">
        <f t="shared" si="183"/>
        <v>41888.714571759258</v>
      </c>
      <c r="R2915">
        <f t="shared" si="181"/>
        <v>1</v>
      </c>
      <c r="S2915" t="s">
        <v>8317</v>
      </c>
      <c r="T2915" t="s">
        <v>8318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4.0000000000000001E-3</v>
      </c>
      <c r="P2916" s="10">
        <f t="shared" si="182"/>
        <v>42017.699004629627</v>
      </c>
      <c r="Q2916" s="10">
        <f t="shared" si="183"/>
        <v>42077.657337962963</v>
      </c>
      <c r="R2916">
        <f t="shared" si="181"/>
        <v>1</v>
      </c>
      <c r="S2916" t="s">
        <v>8317</v>
      </c>
      <c r="T2916" t="s">
        <v>8318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61.1</v>
      </c>
      <c r="P2917" s="10">
        <f t="shared" si="182"/>
        <v>42415.189699074072</v>
      </c>
      <c r="Q2917" s="10">
        <f t="shared" si="183"/>
        <v>42445.1480324074</v>
      </c>
      <c r="R2917">
        <f t="shared" si="181"/>
        <v>203.66666666666666</v>
      </c>
      <c r="S2917" t="s">
        <v>8317</v>
      </c>
      <c r="T2917" t="s">
        <v>8318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7.8378378378378386</v>
      </c>
      <c r="P2918" s="10">
        <f t="shared" si="182"/>
        <v>41755.268391203703</v>
      </c>
      <c r="Q2918" s="10">
        <f t="shared" si="183"/>
        <v>41778.268391203703</v>
      </c>
      <c r="R2918">
        <f t="shared" si="181"/>
        <v>20.714285714285715</v>
      </c>
      <c r="S2918" t="s">
        <v>8317</v>
      </c>
      <c r="T2918" t="s">
        <v>8318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21.85</v>
      </c>
      <c r="P2919" s="10">
        <f t="shared" si="182"/>
        <v>42245.026006944441</v>
      </c>
      <c r="Q2919" s="10">
        <f t="shared" si="183"/>
        <v>42263.026006944441</v>
      </c>
      <c r="R2919">
        <f t="shared" si="181"/>
        <v>48.555555555555557</v>
      </c>
      <c r="S2919" t="s">
        <v>8317</v>
      </c>
      <c r="T2919" t="s">
        <v>8318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27.24</v>
      </c>
      <c r="P2920" s="10">
        <f t="shared" si="182"/>
        <v>42278.421377314815</v>
      </c>
      <c r="Q2920" s="10">
        <f t="shared" si="183"/>
        <v>42306.421377314815</v>
      </c>
      <c r="R2920">
        <f t="shared" si="181"/>
        <v>68.099999999999994</v>
      </c>
      <c r="S2920" t="s">
        <v>8317</v>
      </c>
      <c r="T2920" t="s">
        <v>8318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</v>
      </c>
      <c r="P2921" s="10">
        <f t="shared" si="182"/>
        <v>41826.411215277774</v>
      </c>
      <c r="Q2921" s="10">
        <f t="shared" si="183"/>
        <v>41856.411215277774</v>
      </c>
      <c r="R2921">
        <f t="shared" si="181"/>
        <v>8.5</v>
      </c>
      <c r="S2921" t="s">
        <v>8317</v>
      </c>
      <c r="T2921" t="s">
        <v>8318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26.840000000000003</v>
      </c>
      <c r="P2922" s="10">
        <f t="shared" si="182"/>
        <v>42058.584143518521</v>
      </c>
      <c r="Q2922" s="10">
        <f t="shared" si="183"/>
        <v>42088.54247685185</v>
      </c>
      <c r="R2922">
        <f t="shared" si="181"/>
        <v>51.615384615384613</v>
      </c>
      <c r="S2922" t="s">
        <v>8317</v>
      </c>
      <c r="T2922" t="s">
        <v>8318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129</v>
      </c>
      <c r="P2923" s="10">
        <f t="shared" si="182"/>
        <v>41877.678287037037</v>
      </c>
      <c r="Q2923" s="10">
        <f t="shared" si="183"/>
        <v>41907.678287037037</v>
      </c>
      <c r="R2923">
        <f t="shared" si="181"/>
        <v>43</v>
      </c>
      <c r="S2923" t="s">
        <v>8317</v>
      </c>
      <c r="T2923" t="s">
        <v>8359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100</v>
      </c>
      <c r="P2924" s="10">
        <f t="shared" si="182"/>
        <v>42097.665821759256</v>
      </c>
      <c r="Q2924" s="10">
        <f t="shared" si="183"/>
        <v>42142.665821759256</v>
      </c>
      <c r="R2924">
        <f t="shared" si="181"/>
        <v>83.333333333333329</v>
      </c>
      <c r="S2924" t="s">
        <v>8317</v>
      </c>
      <c r="T2924" t="s">
        <v>8359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100</v>
      </c>
      <c r="P2925" s="10">
        <f t="shared" si="182"/>
        <v>42012.944201388884</v>
      </c>
      <c r="Q2925" s="10">
        <f t="shared" si="183"/>
        <v>42027.916666666664</v>
      </c>
      <c r="R2925">
        <f t="shared" si="181"/>
        <v>30</v>
      </c>
      <c r="S2925" t="s">
        <v>8317</v>
      </c>
      <c r="T2925" t="s">
        <v>8359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103.2</v>
      </c>
      <c r="P2926" s="10">
        <f t="shared" si="182"/>
        <v>42103.348495370366</v>
      </c>
      <c r="Q2926" s="10">
        <f t="shared" si="183"/>
        <v>42132.957638888889</v>
      </c>
      <c r="R2926">
        <f t="shared" si="181"/>
        <v>175.51020408163265</v>
      </c>
      <c r="S2926" t="s">
        <v>8317</v>
      </c>
      <c r="T2926" t="s">
        <v>8359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102.44597777777777</v>
      </c>
      <c r="P2927" s="10">
        <f t="shared" si="182"/>
        <v>41863.375787037032</v>
      </c>
      <c r="Q2927" s="10">
        <f t="shared" si="183"/>
        <v>41893.375787037032</v>
      </c>
      <c r="R2927">
        <f t="shared" si="181"/>
        <v>231.66175879396985</v>
      </c>
      <c r="S2927" t="s">
        <v>8317</v>
      </c>
      <c r="T2927" t="s">
        <v>8359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125</v>
      </c>
      <c r="P2928" s="10">
        <f t="shared" si="182"/>
        <v>42044.557627314811</v>
      </c>
      <c r="Q2928" s="10">
        <f t="shared" si="183"/>
        <v>42058.557627314811</v>
      </c>
      <c r="R2928">
        <f t="shared" si="181"/>
        <v>75</v>
      </c>
      <c r="S2928" t="s">
        <v>8317</v>
      </c>
      <c r="T2928" t="s">
        <v>8359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130.83333333333334</v>
      </c>
      <c r="P2929" s="10">
        <f t="shared" si="182"/>
        <v>41806.460983796293</v>
      </c>
      <c r="Q2929" s="10">
        <f t="shared" si="183"/>
        <v>41835</v>
      </c>
      <c r="R2929">
        <f t="shared" si="181"/>
        <v>112.14285714285714</v>
      </c>
      <c r="S2929" t="s">
        <v>8317</v>
      </c>
      <c r="T2929" t="s">
        <v>8359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100</v>
      </c>
      <c r="P2930" s="10">
        <f t="shared" si="182"/>
        <v>42403.789884259262</v>
      </c>
      <c r="Q2930" s="10">
        <f t="shared" si="183"/>
        <v>42433.789884259262</v>
      </c>
      <c r="R2930">
        <f t="shared" si="181"/>
        <v>41.666666666666664</v>
      </c>
      <c r="S2930" t="s">
        <v>8317</v>
      </c>
      <c r="T2930" t="s">
        <v>8359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102.06937499999999</v>
      </c>
      <c r="P2931" s="10">
        <f t="shared" si="182"/>
        <v>41754.355995370366</v>
      </c>
      <c r="Q2931" s="10">
        <f t="shared" si="183"/>
        <v>41784.355995370366</v>
      </c>
      <c r="R2931">
        <f t="shared" si="181"/>
        <v>255.17343750000001</v>
      </c>
      <c r="S2931" t="s">
        <v>8317</v>
      </c>
      <c r="T2931" t="s">
        <v>8359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100.92000000000002</v>
      </c>
      <c r="P2932" s="10">
        <f t="shared" si="182"/>
        <v>42101.375740740739</v>
      </c>
      <c r="Q2932" s="10">
        <f t="shared" si="183"/>
        <v>42131.375740740739</v>
      </c>
      <c r="R2932">
        <f t="shared" si="181"/>
        <v>162.7741935483871</v>
      </c>
      <c r="S2932" t="s">
        <v>8317</v>
      </c>
      <c r="T2932" t="s">
        <v>8359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106</v>
      </c>
      <c r="P2933" s="10">
        <f t="shared" si="182"/>
        <v>41872.082905092589</v>
      </c>
      <c r="Q2933" s="10">
        <f t="shared" si="183"/>
        <v>41897.047222222223</v>
      </c>
      <c r="R2933">
        <f t="shared" si="181"/>
        <v>88.333333333333329</v>
      </c>
      <c r="S2933" t="s">
        <v>8317</v>
      </c>
      <c r="T2933" t="s">
        <v>8359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105.0967741935484</v>
      </c>
      <c r="P2934" s="10">
        <f t="shared" si="182"/>
        <v>42024.956446759257</v>
      </c>
      <c r="Q2934" s="10">
        <f t="shared" si="183"/>
        <v>42056.249999999993</v>
      </c>
      <c r="R2934">
        <f t="shared" si="181"/>
        <v>85.736842105263165</v>
      </c>
      <c r="S2934" t="s">
        <v>8317</v>
      </c>
      <c r="T2934" t="s">
        <v>8359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102.76</v>
      </c>
      <c r="P2935" s="10">
        <f t="shared" si="182"/>
        <v>42495.748298611106</v>
      </c>
      <c r="Q2935" s="10">
        <f t="shared" si="183"/>
        <v>42525.748298611106</v>
      </c>
      <c r="R2935">
        <f t="shared" si="181"/>
        <v>47.574074074074076</v>
      </c>
      <c r="S2935" t="s">
        <v>8317</v>
      </c>
      <c r="T2935" t="s">
        <v>8359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108</v>
      </c>
      <c r="P2936" s="10">
        <f t="shared" si="182"/>
        <v>41775.427824074075</v>
      </c>
      <c r="Q2936" s="10">
        <f t="shared" si="183"/>
        <v>41805.427824074075</v>
      </c>
      <c r="R2936">
        <f t="shared" si="181"/>
        <v>72.972972972972968</v>
      </c>
      <c r="S2936" t="s">
        <v>8317</v>
      </c>
      <c r="T2936" t="s">
        <v>8359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100.88571428571429</v>
      </c>
      <c r="P2937" s="10">
        <f t="shared" si="182"/>
        <v>42553.375092592592</v>
      </c>
      <c r="Q2937" s="10">
        <f t="shared" si="183"/>
        <v>42611.499999999993</v>
      </c>
      <c r="R2937">
        <f t="shared" si="181"/>
        <v>90.538461538461533</v>
      </c>
      <c r="S2937" t="s">
        <v>8317</v>
      </c>
      <c r="T2937" t="s">
        <v>8359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128</v>
      </c>
      <c r="P2938" s="10">
        <f t="shared" si="182"/>
        <v>41912.442395833328</v>
      </c>
      <c r="Q2938" s="10">
        <f t="shared" si="183"/>
        <v>41924.999305555553</v>
      </c>
      <c r="R2938">
        <f t="shared" si="181"/>
        <v>37.647058823529413</v>
      </c>
      <c r="S2938" t="s">
        <v>8317</v>
      </c>
      <c r="T2938" t="s">
        <v>8359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133.33333333333331</v>
      </c>
      <c r="P2939" s="10">
        <f t="shared" si="182"/>
        <v>41803.248993055553</v>
      </c>
      <c r="Q2939" s="10">
        <f t="shared" si="183"/>
        <v>41833.248993055553</v>
      </c>
      <c r="R2939">
        <f t="shared" si="181"/>
        <v>36.363636363636367</v>
      </c>
      <c r="S2939" t="s">
        <v>8317</v>
      </c>
      <c r="T2939" t="s">
        <v>8359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101.375</v>
      </c>
      <c r="P2940" s="10">
        <f t="shared" si="182"/>
        <v>42004.495532407404</v>
      </c>
      <c r="Q2940" s="10">
        <f t="shared" si="183"/>
        <v>42034.495532407404</v>
      </c>
      <c r="R2940">
        <f t="shared" si="181"/>
        <v>126.71875</v>
      </c>
      <c r="S2940" t="s">
        <v>8317</v>
      </c>
      <c r="T2940" t="s">
        <v>8359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102.875</v>
      </c>
      <c r="P2941" s="10">
        <f t="shared" si="182"/>
        <v>41845.60083333333</v>
      </c>
      <c r="Q2941" s="10">
        <f t="shared" si="183"/>
        <v>41878.833333333328</v>
      </c>
      <c r="R2941">
        <f t="shared" si="181"/>
        <v>329.2</v>
      </c>
      <c r="S2941" t="s">
        <v>8317</v>
      </c>
      <c r="T2941" t="s">
        <v>8359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107.24000000000001</v>
      </c>
      <c r="P2942" s="10">
        <f t="shared" si="182"/>
        <v>41982.565023148149</v>
      </c>
      <c r="Q2942" s="10">
        <f t="shared" si="183"/>
        <v>42022.565023148149</v>
      </c>
      <c r="R2942">
        <f t="shared" si="181"/>
        <v>81.242424242424249</v>
      </c>
      <c r="S2942" t="s">
        <v>8317</v>
      </c>
      <c r="T2942" t="s">
        <v>8359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4.0000000000000001E-3</v>
      </c>
      <c r="P2943" s="10">
        <f t="shared" si="182"/>
        <v>42034.751793981479</v>
      </c>
      <c r="Q2943" s="10">
        <f t="shared" si="183"/>
        <v>42064.751793981479</v>
      </c>
      <c r="R2943">
        <f t="shared" si="181"/>
        <v>1</v>
      </c>
      <c r="S2943" t="s">
        <v>8317</v>
      </c>
      <c r="T2943" t="s">
        <v>8357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20.424999999999997</v>
      </c>
      <c r="P2944" s="10">
        <f t="shared" si="182"/>
        <v>42334.595590277771</v>
      </c>
      <c r="Q2944" s="10">
        <f t="shared" si="183"/>
        <v>42354.637499999997</v>
      </c>
      <c r="R2944">
        <f t="shared" si="181"/>
        <v>202.22772277227722</v>
      </c>
      <c r="S2944" t="s">
        <v>8317</v>
      </c>
      <c r="T2944" t="s">
        <v>8357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10">
        <f t="shared" si="182"/>
        <v>42076.921064814807</v>
      </c>
      <c r="Q2945" s="10">
        <f t="shared" si="183"/>
        <v>42106.921064814807</v>
      </c>
      <c r="R2945" t="e">
        <f t="shared" si="181"/>
        <v>#DIV/0!</v>
      </c>
      <c r="S2945" t="s">
        <v>8317</v>
      </c>
      <c r="T2945" t="s">
        <v>8357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ref="O2946:O3009" si="184">(E2946/D2946)*100</f>
        <v>1</v>
      </c>
      <c r="P2946" s="10">
        <f t="shared" si="182"/>
        <v>42132.705995370365</v>
      </c>
      <c r="Q2946" s="10">
        <f t="shared" si="183"/>
        <v>42162.705995370365</v>
      </c>
      <c r="R2946">
        <f t="shared" ref="R2946:R3009" si="185">E2946/L2946</f>
        <v>100</v>
      </c>
      <c r="S2946" t="s">
        <v>8317</v>
      </c>
      <c r="T2946" t="s">
        <v>8357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si="184"/>
        <v>0</v>
      </c>
      <c r="P2947" s="10">
        <f t="shared" ref="P2947:P3010" si="186">(((J2947/60)/60)/24)+DATE(1970,1,1)+(-5/24)</f>
        <v>42117.931250000001</v>
      </c>
      <c r="Q2947" s="10">
        <f t="shared" ref="Q2947:Q3010" si="187">(((I2947/60)/60)/24)+DATE(1970,1,1)+(-5/24)</f>
        <v>42147.931250000001</v>
      </c>
      <c r="R2947" t="e">
        <f t="shared" si="185"/>
        <v>#DIV/0!</v>
      </c>
      <c r="S2947" t="s">
        <v>8317</v>
      </c>
      <c r="T2947" t="s">
        <v>8357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0.1</v>
      </c>
      <c r="P2948" s="10">
        <f t="shared" si="186"/>
        <v>42567.322824074072</v>
      </c>
      <c r="Q2948" s="10">
        <f t="shared" si="187"/>
        <v>42597.322824074072</v>
      </c>
      <c r="R2948">
        <f t="shared" si="185"/>
        <v>1</v>
      </c>
      <c r="S2948" t="s">
        <v>8317</v>
      </c>
      <c r="T2948" t="s">
        <v>8357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4.2880000000000003</v>
      </c>
      <c r="P2949" s="10">
        <f t="shared" si="186"/>
        <v>42649.353784722225</v>
      </c>
      <c r="Q2949" s="10">
        <f t="shared" si="187"/>
        <v>42698.507638888892</v>
      </c>
      <c r="R2949">
        <f t="shared" si="185"/>
        <v>82.461538461538467</v>
      </c>
      <c r="S2949" t="s">
        <v>8317</v>
      </c>
      <c r="T2949" t="s">
        <v>8357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4.8000000000000004E-3</v>
      </c>
      <c r="P2950" s="10">
        <f t="shared" si="186"/>
        <v>42097.440891203696</v>
      </c>
      <c r="Q2950" s="10">
        <f t="shared" si="187"/>
        <v>42157.440891203696</v>
      </c>
      <c r="R2950">
        <f t="shared" si="185"/>
        <v>2.6666666666666665</v>
      </c>
      <c r="S2950" t="s">
        <v>8317</v>
      </c>
      <c r="T2950" t="s">
        <v>8357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</v>
      </c>
      <c r="P2951" s="10">
        <f t="shared" si="186"/>
        <v>42297.61478009259</v>
      </c>
      <c r="Q2951" s="10">
        <f t="shared" si="187"/>
        <v>42327.656446759262</v>
      </c>
      <c r="R2951">
        <f t="shared" si="185"/>
        <v>12.5</v>
      </c>
      <c r="S2951" t="s">
        <v>8317</v>
      </c>
      <c r="T2951" t="s">
        <v>8357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10">
        <f t="shared" si="186"/>
        <v>42362.156851851854</v>
      </c>
      <c r="Q2952" s="10">
        <f t="shared" si="187"/>
        <v>42392.156851851854</v>
      </c>
      <c r="R2952" t="e">
        <f t="shared" si="185"/>
        <v>#DIV/0!</v>
      </c>
      <c r="S2952" t="s">
        <v>8317</v>
      </c>
      <c r="T2952" t="s">
        <v>8357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2.1919999999999997</v>
      </c>
      <c r="P2953" s="10">
        <f t="shared" si="186"/>
        <v>41872.594594907401</v>
      </c>
      <c r="Q2953" s="10">
        <f t="shared" si="187"/>
        <v>41917.594594907401</v>
      </c>
      <c r="R2953">
        <f t="shared" si="185"/>
        <v>18.896551724137932</v>
      </c>
      <c r="S2953" t="s">
        <v>8317</v>
      </c>
      <c r="T2953" t="s">
        <v>8357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8.0250000000000004</v>
      </c>
      <c r="P2954" s="10">
        <f t="shared" si="186"/>
        <v>42628.481932870367</v>
      </c>
      <c r="Q2954" s="10">
        <f t="shared" si="187"/>
        <v>42659.958333333336</v>
      </c>
      <c r="R2954">
        <f t="shared" si="185"/>
        <v>200.625</v>
      </c>
      <c r="S2954" t="s">
        <v>8317</v>
      </c>
      <c r="T2954" t="s">
        <v>8357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0.15125</v>
      </c>
      <c r="P2955" s="10">
        <f t="shared" si="186"/>
        <v>42255.583576388883</v>
      </c>
      <c r="Q2955" s="10">
        <f t="shared" si="187"/>
        <v>42285.583576388883</v>
      </c>
      <c r="R2955">
        <f t="shared" si="185"/>
        <v>201.66666666666666</v>
      </c>
      <c r="S2955" t="s">
        <v>8317</v>
      </c>
      <c r="T2955" t="s">
        <v>8357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10">
        <f t="shared" si="186"/>
        <v>42790.375034722216</v>
      </c>
      <c r="Q2956" s="10">
        <f t="shared" si="187"/>
        <v>42810.333368055559</v>
      </c>
      <c r="R2956" t="e">
        <f t="shared" si="185"/>
        <v>#DIV/0!</v>
      </c>
      <c r="S2956" t="s">
        <v>8317</v>
      </c>
      <c r="T2956" t="s">
        <v>8357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59.583333333333336</v>
      </c>
      <c r="P2957" s="10">
        <f t="shared" si="186"/>
        <v>42141.532974537033</v>
      </c>
      <c r="Q2957" s="10">
        <f t="shared" si="187"/>
        <v>42171.532974537033</v>
      </c>
      <c r="R2957">
        <f t="shared" si="185"/>
        <v>65</v>
      </c>
      <c r="S2957" t="s">
        <v>8317</v>
      </c>
      <c r="T2957" t="s">
        <v>8357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16.734177215189874</v>
      </c>
      <c r="P2958" s="10">
        <f t="shared" si="186"/>
        <v>42464.750578703701</v>
      </c>
      <c r="Q2958" s="10">
        <f t="shared" si="187"/>
        <v>42494.750578703701</v>
      </c>
      <c r="R2958">
        <f t="shared" si="185"/>
        <v>66.099999999999994</v>
      </c>
      <c r="S2958" t="s">
        <v>8317</v>
      </c>
      <c r="T2958" t="s">
        <v>8357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1.8666666666666669</v>
      </c>
      <c r="P2959" s="10">
        <f t="shared" si="186"/>
        <v>42030.80291666666</v>
      </c>
      <c r="Q2959" s="10">
        <f t="shared" si="187"/>
        <v>42090.761249999996</v>
      </c>
      <c r="R2959">
        <f t="shared" si="185"/>
        <v>93.333333333333329</v>
      </c>
      <c r="S2959" t="s">
        <v>8317</v>
      </c>
      <c r="T2959" t="s">
        <v>8357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10">
        <f t="shared" si="186"/>
        <v>42438.570798611108</v>
      </c>
      <c r="Q2960" s="10">
        <f t="shared" si="187"/>
        <v>42498.529131944444</v>
      </c>
      <c r="R2960" t="e">
        <f t="shared" si="185"/>
        <v>#DIV/0!</v>
      </c>
      <c r="S2960" t="s">
        <v>8317</v>
      </c>
      <c r="T2960" t="s">
        <v>8357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10">
        <f t="shared" si="186"/>
        <v>42497.800057870372</v>
      </c>
      <c r="Q2961" s="10">
        <f t="shared" si="187"/>
        <v>42527.800057870372</v>
      </c>
      <c r="R2961" t="e">
        <f t="shared" si="185"/>
        <v>#DIV/0!</v>
      </c>
      <c r="S2961" t="s">
        <v>8317</v>
      </c>
      <c r="T2961" t="s">
        <v>8357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10">
        <f t="shared" si="186"/>
        <v>41863.54887731481</v>
      </c>
      <c r="Q2962" s="10">
        <f t="shared" si="187"/>
        <v>41893.54887731481</v>
      </c>
      <c r="R2962" t="e">
        <f t="shared" si="185"/>
        <v>#DIV/0!</v>
      </c>
      <c r="S2962" t="s">
        <v>8317</v>
      </c>
      <c r="T2962" t="s">
        <v>8357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109.62</v>
      </c>
      <c r="P2963" s="10">
        <f t="shared" si="186"/>
        <v>42061.004155092589</v>
      </c>
      <c r="Q2963" s="10">
        <f t="shared" si="187"/>
        <v>42088.958333333336</v>
      </c>
      <c r="R2963">
        <f t="shared" si="185"/>
        <v>50.75</v>
      </c>
      <c r="S2963" t="s">
        <v>8317</v>
      </c>
      <c r="T2963" t="s">
        <v>8318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121.8</v>
      </c>
      <c r="P2964" s="10">
        <f t="shared" si="186"/>
        <v>42036.035949074074</v>
      </c>
      <c r="Q2964" s="10">
        <f t="shared" si="187"/>
        <v>42064.082638888889</v>
      </c>
      <c r="R2964">
        <f t="shared" si="185"/>
        <v>60.9</v>
      </c>
      <c r="S2964" t="s">
        <v>8317</v>
      </c>
      <c r="T2964" t="s">
        <v>8318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106.85</v>
      </c>
      <c r="P2965" s="10">
        <f t="shared" si="186"/>
        <v>42157.26185185185</v>
      </c>
      <c r="Q2965" s="10">
        <f t="shared" si="187"/>
        <v>42187.26185185185</v>
      </c>
      <c r="R2965">
        <f t="shared" si="185"/>
        <v>109.03061224489795</v>
      </c>
      <c r="S2965" t="s">
        <v>8317</v>
      </c>
      <c r="T2965" t="s">
        <v>8318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100.71379999999999</v>
      </c>
      <c r="P2966" s="10">
        <f t="shared" si="186"/>
        <v>41827.701608796291</v>
      </c>
      <c r="Q2966" s="10">
        <f t="shared" si="187"/>
        <v>41857.688888888886</v>
      </c>
      <c r="R2966">
        <f t="shared" si="185"/>
        <v>25.692295918367346</v>
      </c>
      <c r="S2966" t="s">
        <v>8317</v>
      </c>
      <c r="T2966" t="s">
        <v>8318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109.00000000000001</v>
      </c>
      <c r="P2967" s="10">
        <f t="shared" si="186"/>
        <v>42162.521215277775</v>
      </c>
      <c r="Q2967" s="10">
        <f t="shared" si="187"/>
        <v>42192.521215277775</v>
      </c>
      <c r="R2967">
        <f t="shared" si="185"/>
        <v>41.92307692307692</v>
      </c>
      <c r="S2967" t="s">
        <v>8317</v>
      </c>
      <c r="T2967" t="s">
        <v>8318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113.63000000000001</v>
      </c>
      <c r="P2968" s="10">
        <f t="shared" si="186"/>
        <v>42233.530231481483</v>
      </c>
      <c r="Q2968" s="10">
        <f t="shared" si="187"/>
        <v>42263.530231481483</v>
      </c>
      <c r="R2968">
        <f t="shared" si="185"/>
        <v>88.7734375</v>
      </c>
      <c r="S2968" t="s">
        <v>8317</v>
      </c>
      <c r="T2968" t="s">
        <v>8318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113.92</v>
      </c>
      <c r="P2969" s="10">
        <f t="shared" si="186"/>
        <v>42041.989490740736</v>
      </c>
      <c r="Q2969" s="10">
        <f t="shared" si="187"/>
        <v>42071.947824074072</v>
      </c>
      <c r="R2969">
        <f t="shared" si="185"/>
        <v>80.225352112676063</v>
      </c>
      <c r="S2969" t="s">
        <v>8317</v>
      </c>
      <c r="T2969" t="s">
        <v>8318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106</v>
      </c>
      <c r="P2970" s="10">
        <f t="shared" si="186"/>
        <v>42585.315509259257</v>
      </c>
      <c r="Q2970" s="10">
        <f t="shared" si="187"/>
        <v>42598.957638888889</v>
      </c>
      <c r="R2970">
        <f t="shared" si="185"/>
        <v>78.936170212765958</v>
      </c>
      <c r="S2970" t="s">
        <v>8317</v>
      </c>
      <c r="T2970" t="s">
        <v>8318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162.5</v>
      </c>
      <c r="P2971" s="10">
        <f t="shared" si="186"/>
        <v>42097.578159722216</v>
      </c>
      <c r="Q2971" s="10">
        <f t="shared" si="187"/>
        <v>42127.743750000001</v>
      </c>
      <c r="R2971">
        <f t="shared" si="185"/>
        <v>95.588235294117652</v>
      </c>
      <c r="S2971" t="s">
        <v>8317</v>
      </c>
      <c r="T2971" t="s">
        <v>8318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106</v>
      </c>
      <c r="P2972" s="10">
        <f t="shared" si="186"/>
        <v>41808.461238425924</v>
      </c>
      <c r="Q2972" s="10">
        <f t="shared" si="187"/>
        <v>41838.461238425924</v>
      </c>
      <c r="R2972">
        <f t="shared" si="185"/>
        <v>69.890109890109883</v>
      </c>
      <c r="S2972" t="s">
        <v>8317</v>
      </c>
      <c r="T2972" t="s">
        <v>8318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100.15624999999999</v>
      </c>
      <c r="P2973" s="10">
        <f t="shared" si="186"/>
        <v>41852.449976851851</v>
      </c>
      <c r="Q2973" s="10">
        <f t="shared" si="187"/>
        <v>41882.449976851851</v>
      </c>
      <c r="R2973">
        <f t="shared" si="185"/>
        <v>74.534883720930239</v>
      </c>
      <c r="S2973" t="s">
        <v>8317</v>
      </c>
      <c r="T2973" t="s">
        <v>8318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105.35000000000001</v>
      </c>
      <c r="P2974" s="10">
        <f t="shared" si="186"/>
        <v>42693.90185185185</v>
      </c>
      <c r="Q2974" s="10">
        <f t="shared" si="187"/>
        <v>42708.833333333336</v>
      </c>
      <c r="R2974">
        <f t="shared" si="185"/>
        <v>123.94117647058823</v>
      </c>
      <c r="S2974" t="s">
        <v>8317</v>
      </c>
      <c r="T2974" t="s">
        <v>8318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174.8</v>
      </c>
      <c r="P2975" s="10">
        <f t="shared" si="186"/>
        <v>42341.610046296293</v>
      </c>
      <c r="Q2975" s="10">
        <f t="shared" si="187"/>
        <v>42369.958333333336</v>
      </c>
      <c r="R2975">
        <f t="shared" si="185"/>
        <v>264.84848484848487</v>
      </c>
      <c r="S2975" t="s">
        <v>8317</v>
      </c>
      <c r="T2975" t="s">
        <v>8318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102</v>
      </c>
      <c r="P2976" s="10">
        <f t="shared" si="186"/>
        <v>41879.852673611109</v>
      </c>
      <c r="Q2976" s="10">
        <f t="shared" si="187"/>
        <v>41907.857638888883</v>
      </c>
      <c r="R2976">
        <f t="shared" si="185"/>
        <v>58.620689655172413</v>
      </c>
      <c r="S2976" t="s">
        <v>8317</v>
      </c>
      <c r="T2976" t="s">
        <v>8318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100.125</v>
      </c>
      <c r="P2977" s="10">
        <f t="shared" si="186"/>
        <v>41941.475532407407</v>
      </c>
      <c r="Q2977" s="10">
        <f t="shared" si="187"/>
        <v>41969.916666666664</v>
      </c>
      <c r="R2977">
        <f t="shared" si="185"/>
        <v>70.884955752212392</v>
      </c>
      <c r="S2977" t="s">
        <v>8317</v>
      </c>
      <c r="T2977" t="s">
        <v>8318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171.42857142857142</v>
      </c>
      <c r="P2978" s="10">
        <f t="shared" si="186"/>
        <v>42425.522337962961</v>
      </c>
      <c r="Q2978" s="10">
        <f t="shared" si="187"/>
        <v>42442.291666666664</v>
      </c>
      <c r="R2978">
        <f t="shared" si="185"/>
        <v>8.5714285714285712</v>
      </c>
      <c r="S2978" t="s">
        <v>8317</v>
      </c>
      <c r="T2978" t="s">
        <v>8318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113.56666666666666</v>
      </c>
      <c r="P2979" s="10">
        <f t="shared" si="186"/>
        <v>42026.672847222224</v>
      </c>
      <c r="Q2979" s="10">
        <f t="shared" si="187"/>
        <v>42085.884722222218</v>
      </c>
      <c r="R2979">
        <f t="shared" si="185"/>
        <v>113.56666666666666</v>
      </c>
      <c r="S2979" t="s">
        <v>8317</v>
      </c>
      <c r="T2979" t="s">
        <v>8318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129.46666666666667</v>
      </c>
      <c r="P2980" s="10">
        <f t="shared" si="186"/>
        <v>41922.432256944441</v>
      </c>
      <c r="Q2980" s="10">
        <f t="shared" si="187"/>
        <v>41932.040972222218</v>
      </c>
      <c r="R2980">
        <f t="shared" si="185"/>
        <v>60.6875</v>
      </c>
      <c r="S2980" t="s">
        <v>8317</v>
      </c>
      <c r="T2980" t="s">
        <v>8318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101.4</v>
      </c>
      <c r="P2981" s="10">
        <f t="shared" si="186"/>
        <v>41993.616006944438</v>
      </c>
      <c r="Q2981" s="10">
        <f t="shared" si="187"/>
        <v>42010.041666666664</v>
      </c>
      <c r="R2981">
        <f t="shared" si="185"/>
        <v>110.21739130434783</v>
      </c>
      <c r="S2981" t="s">
        <v>8317</v>
      </c>
      <c r="T2981" t="s">
        <v>8318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109.16666666666666</v>
      </c>
      <c r="P2982" s="10">
        <f t="shared" si="186"/>
        <v>42219.70752314815</v>
      </c>
      <c r="Q2982" s="10">
        <f t="shared" si="187"/>
        <v>42239.874999999993</v>
      </c>
      <c r="R2982">
        <f t="shared" si="185"/>
        <v>136.45833333333334</v>
      </c>
      <c r="S2982" t="s">
        <v>8317</v>
      </c>
      <c r="T2982" t="s">
        <v>8318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128.92500000000001</v>
      </c>
      <c r="P2983" s="10">
        <f t="shared" si="186"/>
        <v>42225.351342592585</v>
      </c>
      <c r="Q2983" s="10">
        <f t="shared" si="187"/>
        <v>42270.351342592585</v>
      </c>
      <c r="R2983">
        <f t="shared" si="185"/>
        <v>53.164948453608247</v>
      </c>
      <c r="S2983" t="s">
        <v>8317</v>
      </c>
      <c r="T2983" t="s">
        <v>8357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102.06</v>
      </c>
      <c r="P2984" s="10">
        <f t="shared" si="186"/>
        <v>42381.478506944441</v>
      </c>
      <c r="Q2984" s="10">
        <f t="shared" si="187"/>
        <v>42411.478506944441</v>
      </c>
      <c r="R2984">
        <f t="shared" si="185"/>
        <v>86.491525423728817</v>
      </c>
      <c r="S2984" t="s">
        <v>8317</v>
      </c>
      <c r="T2984" t="s">
        <v>8357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146.53957758620692</v>
      </c>
      <c r="P2985" s="10">
        <f t="shared" si="186"/>
        <v>41894.424027777779</v>
      </c>
      <c r="Q2985" s="10">
        <f t="shared" si="187"/>
        <v>41954.465694444443</v>
      </c>
      <c r="R2985">
        <f t="shared" si="185"/>
        <v>155.23827397260274</v>
      </c>
      <c r="S2985" t="s">
        <v>8317</v>
      </c>
      <c r="T2985" t="s">
        <v>8357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100.352</v>
      </c>
      <c r="P2986" s="10">
        <f t="shared" si="186"/>
        <v>42576.070381944439</v>
      </c>
      <c r="Q2986" s="10">
        <f t="shared" si="187"/>
        <v>42606.070381944439</v>
      </c>
      <c r="R2986">
        <f t="shared" si="185"/>
        <v>115.08256880733946</v>
      </c>
      <c r="S2986" t="s">
        <v>8317</v>
      </c>
      <c r="T2986" t="s">
        <v>8357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121.64999999999999</v>
      </c>
      <c r="P2987" s="10">
        <f t="shared" si="186"/>
        <v>42654.765370370362</v>
      </c>
      <c r="Q2987" s="10">
        <f t="shared" si="187"/>
        <v>42673.958333333336</v>
      </c>
      <c r="R2987">
        <f t="shared" si="185"/>
        <v>109.5945945945946</v>
      </c>
      <c r="S2987" t="s">
        <v>8317</v>
      </c>
      <c r="T2987" t="s">
        <v>8357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105.5</v>
      </c>
      <c r="P2988" s="10">
        <f t="shared" si="186"/>
        <v>42431.29173611111</v>
      </c>
      <c r="Q2988" s="10">
        <f t="shared" si="187"/>
        <v>42491.250069444439</v>
      </c>
      <c r="R2988">
        <f t="shared" si="185"/>
        <v>45.214285714285715</v>
      </c>
      <c r="S2988" t="s">
        <v>8317</v>
      </c>
      <c r="T2988" t="s">
        <v>8357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110.4008</v>
      </c>
      <c r="P2989" s="10">
        <f t="shared" si="186"/>
        <v>42627.098969907405</v>
      </c>
      <c r="Q2989" s="10">
        <f t="shared" si="187"/>
        <v>42655.791666666664</v>
      </c>
      <c r="R2989">
        <f t="shared" si="185"/>
        <v>104.15169811320754</v>
      </c>
      <c r="S2989" t="s">
        <v>8317</v>
      </c>
      <c r="T2989" t="s">
        <v>8357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100</v>
      </c>
      <c r="P2990" s="10">
        <f t="shared" si="186"/>
        <v>42511.153715277782</v>
      </c>
      <c r="Q2990" s="10">
        <f t="shared" si="187"/>
        <v>42541.153715277782</v>
      </c>
      <c r="R2990">
        <f t="shared" si="185"/>
        <v>35.714285714285715</v>
      </c>
      <c r="S2990" t="s">
        <v>8317</v>
      </c>
      <c r="T2990" t="s">
        <v>8357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176.535</v>
      </c>
      <c r="P2991" s="10">
        <f t="shared" si="186"/>
        <v>42336.812060185184</v>
      </c>
      <c r="Q2991" s="10">
        <f t="shared" si="187"/>
        <v>42358.999305555553</v>
      </c>
      <c r="R2991">
        <f t="shared" si="185"/>
        <v>96.997252747252745</v>
      </c>
      <c r="S2991" t="s">
        <v>8317</v>
      </c>
      <c r="T2991" t="s">
        <v>8357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100</v>
      </c>
      <c r="P2992" s="10">
        <f t="shared" si="186"/>
        <v>42341.365972222215</v>
      </c>
      <c r="Q2992" s="10">
        <f t="shared" si="187"/>
        <v>42376.365972222215</v>
      </c>
      <c r="R2992">
        <f t="shared" si="185"/>
        <v>370.37037037037038</v>
      </c>
      <c r="S2992" t="s">
        <v>8317</v>
      </c>
      <c r="T2992" t="s">
        <v>8357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103.29411764705883</v>
      </c>
      <c r="P2993" s="10">
        <f t="shared" si="186"/>
        <v>42740.628819444442</v>
      </c>
      <c r="Q2993" s="10">
        <f t="shared" si="187"/>
        <v>42762.628819444442</v>
      </c>
      <c r="R2993">
        <f t="shared" si="185"/>
        <v>94.408602150537632</v>
      </c>
      <c r="S2993" t="s">
        <v>8317</v>
      </c>
      <c r="T2993" t="s">
        <v>8357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104.5</v>
      </c>
      <c r="P2994" s="10">
        <f t="shared" si="186"/>
        <v>42622.559143518512</v>
      </c>
      <c r="Q2994" s="10">
        <f t="shared" si="187"/>
        <v>42652.559143518512</v>
      </c>
      <c r="R2994">
        <f t="shared" si="185"/>
        <v>48.984375</v>
      </c>
      <c r="S2994" t="s">
        <v>8317</v>
      </c>
      <c r="T2994" t="s">
        <v>8357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100.29999999999998</v>
      </c>
      <c r="P2995" s="10">
        <f t="shared" si="186"/>
        <v>42390.63040509259</v>
      </c>
      <c r="Q2995" s="10">
        <f t="shared" si="187"/>
        <v>42420.63040509259</v>
      </c>
      <c r="R2995">
        <f t="shared" si="185"/>
        <v>45.590909090909093</v>
      </c>
      <c r="S2995" t="s">
        <v>8317</v>
      </c>
      <c r="T2995" t="s">
        <v>8357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457.74666666666673</v>
      </c>
      <c r="P2996" s="10">
        <f t="shared" si="186"/>
        <v>41885.270509259259</v>
      </c>
      <c r="Q2996" s="10">
        <f t="shared" si="187"/>
        <v>41915.270509259259</v>
      </c>
      <c r="R2996">
        <f t="shared" si="185"/>
        <v>23.275254237288134</v>
      </c>
      <c r="S2996" t="s">
        <v>8317</v>
      </c>
      <c r="T2996" t="s">
        <v>8357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104.96000000000001</v>
      </c>
      <c r="P2997" s="10">
        <f t="shared" si="186"/>
        <v>42724.456840277773</v>
      </c>
      <c r="Q2997" s="10">
        <f t="shared" si="187"/>
        <v>42754.456840277773</v>
      </c>
      <c r="R2997">
        <f t="shared" si="185"/>
        <v>63.2289156626506</v>
      </c>
      <c r="S2997" t="s">
        <v>8317</v>
      </c>
      <c r="T2997" t="s">
        <v>8357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171.94285714285715</v>
      </c>
      <c r="P2998" s="10">
        <f t="shared" si="186"/>
        <v>42090.70416666667</v>
      </c>
      <c r="Q2998" s="10">
        <f t="shared" si="187"/>
        <v>42150.70416666667</v>
      </c>
      <c r="R2998">
        <f t="shared" si="185"/>
        <v>153.5204081632653</v>
      </c>
      <c r="S2998" t="s">
        <v>8317</v>
      </c>
      <c r="T2998" t="s">
        <v>8357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103.73000000000002</v>
      </c>
      <c r="P2999" s="10">
        <f t="shared" si="186"/>
        <v>42775.525381944441</v>
      </c>
      <c r="Q2999" s="10">
        <f t="shared" si="187"/>
        <v>42792.999305555553</v>
      </c>
      <c r="R2999">
        <f t="shared" si="185"/>
        <v>90.2</v>
      </c>
      <c r="S2999" t="s">
        <v>8317</v>
      </c>
      <c r="T2999" t="s">
        <v>8357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103.029</v>
      </c>
      <c r="P3000" s="10">
        <f t="shared" si="186"/>
        <v>41777.985289351847</v>
      </c>
      <c r="Q3000" s="10">
        <f t="shared" si="187"/>
        <v>41805.975694444445</v>
      </c>
      <c r="R3000">
        <f t="shared" si="185"/>
        <v>118.97113163972287</v>
      </c>
      <c r="S3000" t="s">
        <v>8317</v>
      </c>
      <c r="T3000" t="s">
        <v>8357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118.88888888888889</v>
      </c>
      <c r="P3001" s="10">
        <f t="shared" si="186"/>
        <v>42780.531944444439</v>
      </c>
      <c r="Q3001" s="10">
        <f t="shared" si="187"/>
        <v>42794.874999999993</v>
      </c>
      <c r="R3001">
        <f t="shared" si="185"/>
        <v>80.25</v>
      </c>
      <c r="S3001" t="s">
        <v>8317</v>
      </c>
      <c r="T3001" t="s">
        <v>8357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100</v>
      </c>
      <c r="P3002" s="10">
        <f t="shared" si="186"/>
        <v>42752.61886574074</v>
      </c>
      <c r="Q3002" s="10">
        <f t="shared" si="187"/>
        <v>42766.541666666664</v>
      </c>
      <c r="R3002">
        <f t="shared" si="185"/>
        <v>62.5</v>
      </c>
      <c r="S3002" t="s">
        <v>8317</v>
      </c>
      <c r="T3002" t="s">
        <v>8357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318.69988910451895</v>
      </c>
      <c r="P3003" s="10">
        <f t="shared" si="186"/>
        <v>42534.687291666669</v>
      </c>
      <c r="Q3003" s="10">
        <f t="shared" si="187"/>
        <v>42564.687291666669</v>
      </c>
      <c r="R3003">
        <f t="shared" si="185"/>
        <v>131.37719999999999</v>
      </c>
      <c r="S3003" t="s">
        <v>8317</v>
      </c>
      <c r="T3003" t="s">
        <v>8357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108.50614285714286</v>
      </c>
      <c r="P3004" s="10">
        <f t="shared" si="186"/>
        <v>41239.627916666665</v>
      </c>
      <c r="Q3004" s="10">
        <f t="shared" si="187"/>
        <v>41269.627916666665</v>
      </c>
      <c r="R3004">
        <f t="shared" si="185"/>
        <v>73.032980769230775</v>
      </c>
      <c r="S3004" t="s">
        <v>8317</v>
      </c>
      <c r="T3004" t="s">
        <v>8357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101.16666666666667</v>
      </c>
      <c r="P3005" s="10">
        <f t="shared" si="186"/>
        <v>42398.640925925924</v>
      </c>
      <c r="Q3005" s="10">
        <f t="shared" si="187"/>
        <v>42430.040972222218</v>
      </c>
      <c r="R3005">
        <f t="shared" si="185"/>
        <v>178.52941176470588</v>
      </c>
      <c r="S3005" t="s">
        <v>8317</v>
      </c>
      <c r="T3005" t="s">
        <v>8357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112.815</v>
      </c>
      <c r="P3006" s="10">
        <f t="shared" si="186"/>
        <v>41928.672731481478</v>
      </c>
      <c r="Q3006" s="10">
        <f t="shared" si="187"/>
        <v>41958.714398148142</v>
      </c>
      <c r="R3006">
        <f t="shared" si="185"/>
        <v>162.90974729241879</v>
      </c>
      <c r="S3006" t="s">
        <v>8317</v>
      </c>
      <c r="T3006" t="s">
        <v>8357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120.49622641509434</v>
      </c>
      <c r="P3007" s="10">
        <f t="shared" si="186"/>
        <v>41888.466493055552</v>
      </c>
      <c r="Q3007" s="10">
        <f t="shared" si="187"/>
        <v>41918.466493055552</v>
      </c>
      <c r="R3007">
        <f t="shared" si="185"/>
        <v>108.24237288135593</v>
      </c>
      <c r="S3007" t="s">
        <v>8317</v>
      </c>
      <c r="T3007" t="s">
        <v>8357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107.74999999999999</v>
      </c>
      <c r="P3008" s="10">
        <f t="shared" si="186"/>
        <v>41957.548506944448</v>
      </c>
      <c r="Q3008" s="10">
        <f t="shared" si="187"/>
        <v>41987.548506944448</v>
      </c>
      <c r="R3008">
        <f t="shared" si="185"/>
        <v>88.865979381443296</v>
      </c>
      <c r="S3008" t="s">
        <v>8317</v>
      </c>
      <c r="T3008" t="s">
        <v>8357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180</v>
      </c>
      <c r="P3009" s="10">
        <f t="shared" si="186"/>
        <v>42098.007905092592</v>
      </c>
      <c r="Q3009" s="10">
        <f t="shared" si="187"/>
        <v>42119.007905092592</v>
      </c>
      <c r="R3009">
        <f t="shared" si="185"/>
        <v>54</v>
      </c>
      <c r="S3009" t="s">
        <v>8317</v>
      </c>
      <c r="T3009" t="s">
        <v>8357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ref="O3010:O3073" si="188">(E3010/D3010)*100</f>
        <v>101.16666666666667</v>
      </c>
      <c r="P3010" s="10">
        <f t="shared" si="186"/>
        <v>42360.003692129627</v>
      </c>
      <c r="Q3010" s="10">
        <f t="shared" si="187"/>
        <v>42390.003692129627</v>
      </c>
      <c r="R3010">
        <f t="shared" ref="R3010:R3073" si="189">E3010/L3010</f>
        <v>116.73076923076923</v>
      </c>
      <c r="S3010" t="s">
        <v>8317</v>
      </c>
      <c r="T3010" t="s">
        <v>8357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si="188"/>
        <v>119.756</v>
      </c>
      <c r="P3011" s="10">
        <f t="shared" ref="P3011:P3074" si="190">(((J3011/60)/60)/24)+DATE(1970,1,1)+(-5/24)</f>
        <v>41939.361574074072</v>
      </c>
      <c r="Q3011" s="10">
        <f t="shared" ref="Q3011:Q3074" si="191">(((I3011/60)/60)/24)+DATE(1970,1,1)+(-5/24)</f>
        <v>41969.403240740743</v>
      </c>
      <c r="R3011">
        <f t="shared" si="189"/>
        <v>233.8984375</v>
      </c>
      <c r="S3011" t="s">
        <v>8317</v>
      </c>
      <c r="T3011" t="s">
        <v>8357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158</v>
      </c>
      <c r="P3012" s="10">
        <f t="shared" si="190"/>
        <v>41996.624062499999</v>
      </c>
      <c r="Q3012" s="10">
        <f t="shared" si="191"/>
        <v>42056.624062499999</v>
      </c>
      <c r="R3012">
        <f t="shared" si="189"/>
        <v>158</v>
      </c>
      <c r="S3012" t="s">
        <v>8317</v>
      </c>
      <c r="T3012" t="s">
        <v>8357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123.66666666666666</v>
      </c>
      <c r="P3013" s="10">
        <f t="shared" si="190"/>
        <v>42334.260601851849</v>
      </c>
      <c r="Q3013" s="10">
        <f t="shared" si="191"/>
        <v>42361.749305555553</v>
      </c>
      <c r="R3013">
        <f t="shared" si="189"/>
        <v>14.84</v>
      </c>
      <c r="S3013" t="s">
        <v>8317</v>
      </c>
      <c r="T3013" t="s">
        <v>8357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117.12499999999999</v>
      </c>
      <c r="P3014" s="10">
        <f t="shared" si="190"/>
        <v>42024.494560185187</v>
      </c>
      <c r="Q3014" s="10">
        <f t="shared" si="191"/>
        <v>42045.494560185187</v>
      </c>
      <c r="R3014">
        <f t="shared" si="189"/>
        <v>85.181818181818187</v>
      </c>
      <c r="S3014" t="s">
        <v>8317</v>
      </c>
      <c r="T3014" t="s">
        <v>8357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156.96</v>
      </c>
      <c r="P3015" s="10">
        <f t="shared" si="190"/>
        <v>42146.627881944441</v>
      </c>
      <c r="Q3015" s="10">
        <f t="shared" si="191"/>
        <v>42176.627881944441</v>
      </c>
      <c r="R3015">
        <f t="shared" si="189"/>
        <v>146.69158878504672</v>
      </c>
      <c r="S3015" t="s">
        <v>8317</v>
      </c>
      <c r="T3015" t="s">
        <v>8357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113.104</v>
      </c>
      <c r="P3016" s="10">
        <f t="shared" si="190"/>
        <v>41919.915277777778</v>
      </c>
      <c r="Q3016" s="10">
        <f t="shared" si="191"/>
        <v>41948</v>
      </c>
      <c r="R3016">
        <f t="shared" si="189"/>
        <v>50.764811490125673</v>
      </c>
      <c r="S3016" t="s">
        <v>8317</v>
      </c>
      <c r="T3016" t="s">
        <v>8357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103.17647058823529</v>
      </c>
      <c r="P3017" s="10">
        <f t="shared" si="190"/>
        <v>41785.518958333334</v>
      </c>
      <c r="Q3017" s="10">
        <f t="shared" si="191"/>
        <v>41800.958333333328</v>
      </c>
      <c r="R3017">
        <f t="shared" si="189"/>
        <v>87.7</v>
      </c>
      <c r="S3017" t="s">
        <v>8317</v>
      </c>
      <c r="T3017" t="s">
        <v>8357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102.61176470588236</v>
      </c>
      <c r="P3018" s="10">
        <f t="shared" si="190"/>
        <v>41778.339722222219</v>
      </c>
      <c r="Q3018" s="10">
        <f t="shared" si="191"/>
        <v>41838.339722222219</v>
      </c>
      <c r="R3018">
        <f t="shared" si="189"/>
        <v>242.27777777777777</v>
      </c>
      <c r="S3018" t="s">
        <v>8317</v>
      </c>
      <c r="T3018" t="s">
        <v>8357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105.84090909090908</v>
      </c>
      <c r="P3019" s="10">
        <f t="shared" si="190"/>
        <v>41841.641701388886</v>
      </c>
      <c r="Q3019" s="10">
        <f t="shared" si="191"/>
        <v>41871.641701388886</v>
      </c>
      <c r="R3019">
        <f t="shared" si="189"/>
        <v>146.44654088050314</v>
      </c>
      <c r="S3019" t="s">
        <v>8317</v>
      </c>
      <c r="T3019" t="s">
        <v>8357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100.71428571428571</v>
      </c>
      <c r="P3020" s="10">
        <f t="shared" si="190"/>
        <v>42163.090000000004</v>
      </c>
      <c r="Q3020" s="10">
        <f t="shared" si="191"/>
        <v>42205.708333333336</v>
      </c>
      <c r="R3020">
        <f t="shared" si="189"/>
        <v>103.17073170731707</v>
      </c>
      <c r="S3020" t="s">
        <v>8317</v>
      </c>
      <c r="T3020" t="s">
        <v>8357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121.23333333333332</v>
      </c>
      <c r="P3021" s="10">
        <f t="shared" si="190"/>
        <v>41758.625231481477</v>
      </c>
      <c r="Q3021" s="10">
        <f t="shared" si="191"/>
        <v>41785.916666666664</v>
      </c>
      <c r="R3021">
        <f t="shared" si="189"/>
        <v>80.464601769911511</v>
      </c>
      <c r="S3021" t="s">
        <v>8317</v>
      </c>
      <c r="T3021" t="s">
        <v>8357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100.57142857142858</v>
      </c>
      <c r="P3022" s="10">
        <f t="shared" si="190"/>
        <v>42170.638113425921</v>
      </c>
      <c r="Q3022" s="10">
        <f t="shared" si="191"/>
        <v>42230.638113425921</v>
      </c>
      <c r="R3022">
        <f t="shared" si="189"/>
        <v>234.66666666666666</v>
      </c>
      <c r="S3022" t="s">
        <v>8317</v>
      </c>
      <c r="T3022" t="s">
        <v>8357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116.02222222222223</v>
      </c>
      <c r="P3023" s="10">
        <f t="shared" si="190"/>
        <v>42660.410520833328</v>
      </c>
      <c r="Q3023" s="10">
        <f t="shared" si="191"/>
        <v>42696.040972222218</v>
      </c>
      <c r="R3023">
        <f t="shared" si="189"/>
        <v>50.689320388349515</v>
      </c>
      <c r="S3023" t="s">
        <v>8317</v>
      </c>
      <c r="T3023" t="s">
        <v>8357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100.88</v>
      </c>
      <c r="P3024" s="10">
        <f t="shared" si="190"/>
        <v>42564.745474537034</v>
      </c>
      <c r="Q3024" s="10">
        <f t="shared" si="191"/>
        <v>42609.745474537034</v>
      </c>
      <c r="R3024">
        <f t="shared" si="189"/>
        <v>162.70967741935485</v>
      </c>
      <c r="S3024" t="s">
        <v>8317</v>
      </c>
      <c r="T3024" t="s">
        <v>8357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103</v>
      </c>
      <c r="P3025" s="10">
        <f t="shared" si="190"/>
        <v>42121.46743055556</v>
      </c>
      <c r="Q3025" s="10">
        <f t="shared" si="191"/>
        <v>42166.46743055556</v>
      </c>
      <c r="R3025">
        <f t="shared" si="189"/>
        <v>120.16666666666667</v>
      </c>
      <c r="S3025" t="s">
        <v>8317</v>
      </c>
      <c r="T3025" t="s">
        <v>8357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246.42</v>
      </c>
      <c r="P3026" s="10">
        <f t="shared" si="190"/>
        <v>41158.785590277774</v>
      </c>
      <c r="Q3026" s="10">
        <f t="shared" si="191"/>
        <v>41188.785590277774</v>
      </c>
      <c r="R3026">
        <f t="shared" si="189"/>
        <v>67.697802197802204</v>
      </c>
      <c r="S3026" t="s">
        <v>8317</v>
      </c>
      <c r="T3026" t="s">
        <v>8357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302.2</v>
      </c>
      <c r="P3027" s="10">
        <f t="shared" si="190"/>
        <v>41761.301076388889</v>
      </c>
      <c r="Q3027" s="10">
        <f t="shared" si="191"/>
        <v>41789.458333333328</v>
      </c>
      <c r="R3027">
        <f t="shared" si="189"/>
        <v>52.103448275862071</v>
      </c>
      <c r="S3027" t="s">
        <v>8317</v>
      </c>
      <c r="T3027" t="s">
        <v>8357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143.33333333333334</v>
      </c>
      <c r="P3028" s="10">
        <f t="shared" si="190"/>
        <v>42783.251064814809</v>
      </c>
      <c r="Q3028" s="10">
        <f t="shared" si="191"/>
        <v>42797.251064814809</v>
      </c>
      <c r="R3028">
        <f t="shared" si="189"/>
        <v>51.6</v>
      </c>
      <c r="S3028" t="s">
        <v>8317</v>
      </c>
      <c r="T3028" t="s">
        <v>8357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131.44</v>
      </c>
      <c r="P3029" s="10">
        <f t="shared" si="190"/>
        <v>42053.49596064815</v>
      </c>
      <c r="Q3029" s="10">
        <f t="shared" si="191"/>
        <v>42083.454293981478</v>
      </c>
      <c r="R3029">
        <f t="shared" si="189"/>
        <v>164.3</v>
      </c>
      <c r="S3029" t="s">
        <v>8317</v>
      </c>
      <c r="T3029" t="s">
        <v>8357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168.01999999999998</v>
      </c>
      <c r="P3030" s="10">
        <f t="shared" si="190"/>
        <v>42567.055844907409</v>
      </c>
      <c r="Q3030" s="10">
        <f t="shared" si="191"/>
        <v>42597.055844907409</v>
      </c>
      <c r="R3030">
        <f t="shared" si="189"/>
        <v>84.858585858585855</v>
      </c>
      <c r="S3030" t="s">
        <v>8317</v>
      </c>
      <c r="T3030" t="s">
        <v>8357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109.67666666666666</v>
      </c>
      <c r="P3031" s="10">
        <f t="shared" si="190"/>
        <v>41932.500543981478</v>
      </c>
      <c r="Q3031" s="10">
        <f t="shared" si="191"/>
        <v>41960.982638888883</v>
      </c>
      <c r="R3031">
        <f t="shared" si="189"/>
        <v>94.548850574712645</v>
      </c>
      <c r="S3031" t="s">
        <v>8317</v>
      </c>
      <c r="T3031" t="s">
        <v>8357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106.6857142857143</v>
      </c>
      <c r="P3032" s="10">
        <f t="shared" si="190"/>
        <v>42233.5390162037</v>
      </c>
      <c r="Q3032" s="10">
        <f t="shared" si="191"/>
        <v>42263.5390162037</v>
      </c>
      <c r="R3032">
        <f t="shared" si="189"/>
        <v>45.536585365853661</v>
      </c>
      <c r="S3032" t="s">
        <v>8317</v>
      </c>
      <c r="T3032" t="s">
        <v>8357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100</v>
      </c>
      <c r="P3033" s="10">
        <f t="shared" si="190"/>
        <v>42597.674155092587</v>
      </c>
      <c r="Q3033" s="10">
        <f t="shared" si="191"/>
        <v>42657.674155092587</v>
      </c>
      <c r="R3033">
        <f t="shared" si="189"/>
        <v>51.724137931034484</v>
      </c>
      <c r="S3033" t="s">
        <v>8317</v>
      </c>
      <c r="T3033" t="s">
        <v>8357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127.2</v>
      </c>
      <c r="P3034" s="10">
        <f t="shared" si="190"/>
        <v>42227.836331018516</v>
      </c>
      <c r="Q3034" s="10">
        <f t="shared" si="191"/>
        <v>42257.836331018516</v>
      </c>
      <c r="R3034">
        <f t="shared" si="189"/>
        <v>50.88</v>
      </c>
      <c r="S3034" t="s">
        <v>8317</v>
      </c>
      <c r="T3034" t="s">
        <v>8357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146.53333333333333</v>
      </c>
      <c r="P3035" s="10">
        <f t="shared" si="190"/>
        <v>42569.901909722219</v>
      </c>
      <c r="Q3035" s="10">
        <f t="shared" si="191"/>
        <v>42599.901909722219</v>
      </c>
      <c r="R3035">
        <f t="shared" si="189"/>
        <v>191.13043478260869</v>
      </c>
      <c r="S3035" t="s">
        <v>8317</v>
      </c>
      <c r="T3035" t="s">
        <v>8357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112.53599999999999</v>
      </c>
      <c r="P3036" s="10">
        <f t="shared" si="190"/>
        <v>42644.327025462961</v>
      </c>
      <c r="Q3036" s="10">
        <f t="shared" si="191"/>
        <v>42674.957638888889</v>
      </c>
      <c r="R3036">
        <f t="shared" si="189"/>
        <v>89.314285714285717</v>
      </c>
      <c r="S3036" t="s">
        <v>8317</v>
      </c>
      <c r="T3036" t="s">
        <v>8357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108.78684000000001</v>
      </c>
      <c r="P3037" s="10">
        <f t="shared" si="190"/>
        <v>41368.351956018516</v>
      </c>
      <c r="Q3037" s="10">
        <f t="shared" si="191"/>
        <v>41398.351956018516</v>
      </c>
      <c r="R3037">
        <f t="shared" si="189"/>
        <v>88.588631921824103</v>
      </c>
      <c r="S3037" t="s">
        <v>8317</v>
      </c>
      <c r="T3037" t="s">
        <v>8357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126.732</v>
      </c>
      <c r="P3038" s="10">
        <f t="shared" si="190"/>
        <v>41466.576898148145</v>
      </c>
      <c r="Q3038" s="10">
        <f t="shared" si="191"/>
        <v>41502.290972222218</v>
      </c>
      <c r="R3038">
        <f t="shared" si="189"/>
        <v>96.300911854103347</v>
      </c>
      <c r="S3038" t="s">
        <v>8317</v>
      </c>
      <c r="T3038" t="s">
        <v>8357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213.20000000000002</v>
      </c>
      <c r="P3039" s="10">
        <f t="shared" si="190"/>
        <v>40378.684872685182</v>
      </c>
      <c r="Q3039" s="10">
        <f t="shared" si="191"/>
        <v>40452.999305555553</v>
      </c>
      <c r="R3039">
        <f t="shared" si="189"/>
        <v>33.3125</v>
      </c>
      <c r="S3039" t="s">
        <v>8317</v>
      </c>
      <c r="T3039" t="s">
        <v>8357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100.49999999999999</v>
      </c>
      <c r="P3040" s="10">
        <f t="shared" si="190"/>
        <v>42373.043946759259</v>
      </c>
      <c r="Q3040" s="10">
        <f t="shared" si="191"/>
        <v>42433.043946759259</v>
      </c>
      <c r="R3040">
        <f t="shared" si="189"/>
        <v>37.222222222222221</v>
      </c>
      <c r="S3040" t="s">
        <v>8317</v>
      </c>
      <c r="T3040" t="s">
        <v>8357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108.71389999999998</v>
      </c>
      <c r="P3041" s="10">
        <f t="shared" si="190"/>
        <v>41610.586087962962</v>
      </c>
      <c r="Q3041" s="10">
        <f t="shared" si="191"/>
        <v>41637.124305555553</v>
      </c>
      <c r="R3041">
        <f t="shared" si="189"/>
        <v>92.130423728813554</v>
      </c>
      <c r="S3041" t="s">
        <v>8317</v>
      </c>
      <c r="T3041" t="s">
        <v>8357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107.5</v>
      </c>
      <c r="P3042" s="10">
        <f t="shared" si="190"/>
        <v>42177.583576388883</v>
      </c>
      <c r="Q3042" s="10">
        <f t="shared" si="191"/>
        <v>42181.749999999993</v>
      </c>
      <c r="R3042">
        <f t="shared" si="189"/>
        <v>76.785714285714292</v>
      </c>
      <c r="S3042" t="s">
        <v>8317</v>
      </c>
      <c r="T3042" t="s">
        <v>8357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110.48192771084338</v>
      </c>
      <c r="P3043" s="10">
        <f t="shared" si="190"/>
        <v>42359.660277777781</v>
      </c>
      <c r="Q3043" s="10">
        <f t="shared" si="191"/>
        <v>42389.660277777781</v>
      </c>
      <c r="R3043">
        <f t="shared" si="189"/>
        <v>96.526315789473685</v>
      </c>
      <c r="S3043" t="s">
        <v>8317</v>
      </c>
      <c r="T3043" t="s">
        <v>8357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128</v>
      </c>
      <c r="P3044" s="10">
        <f t="shared" si="190"/>
        <v>42253.479710648149</v>
      </c>
      <c r="Q3044" s="10">
        <f t="shared" si="191"/>
        <v>42283.479710648149</v>
      </c>
      <c r="R3044">
        <f t="shared" si="189"/>
        <v>51.891891891891895</v>
      </c>
      <c r="S3044" t="s">
        <v>8317</v>
      </c>
      <c r="T3044" t="s">
        <v>8357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110.00666666666667</v>
      </c>
      <c r="P3045" s="10">
        <f t="shared" si="190"/>
        <v>42082.862256944441</v>
      </c>
      <c r="Q3045" s="10">
        <f t="shared" si="191"/>
        <v>42109.909722222219</v>
      </c>
      <c r="R3045">
        <f t="shared" si="189"/>
        <v>128.9140625</v>
      </c>
      <c r="S3045" t="s">
        <v>8317</v>
      </c>
      <c r="T3045" t="s">
        <v>8357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109.34166666666667</v>
      </c>
      <c r="P3046" s="10">
        <f t="shared" si="190"/>
        <v>42387.518495370365</v>
      </c>
      <c r="Q3046" s="10">
        <f t="shared" si="191"/>
        <v>42402.518495370365</v>
      </c>
      <c r="R3046">
        <f t="shared" si="189"/>
        <v>84.108974358974365</v>
      </c>
      <c r="S3046" t="s">
        <v>8317</v>
      </c>
      <c r="T3046" t="s">
        <v>8357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132.70650000000001</v>
      </c>
      <c r="P3047" s="10">
        <f t="shared" si="190"/>
        <v>41842.947395833333</v>
      </c>
      <c r="Q3047" s="10">
        <f t="shared" si="191"/>
        <v>41872.947395833333</v>
      </c>
      <c r="R3047">
        <f t="shared" si="189"/>
        <v>82.941562500000003</v>
      </c>
      <c r="S3047" t="s">
        <v>8317</v>
      </c>
      <c r="T3047" t="s">
        <v>8357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190.84810126582278</v>
      </c>
      <c r="P3048" s="10">
        <f t="shared" si="190"/>
        <v>41862.59474537037</v>
      </c>
      <c r="Q3048" s="10">
        <f t="shared" si="191"/>
        <v>41891.994444444441</v>
      </c>
      <c r="R3048">
        <f t="shared" si="189"/>
        <v>259.94827586206895</v>
      </c>
      <c r="S3048" t="s">
        <v>8317</v>
      </c>
      <c r="T3048" t="s">
        <v>8357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149</v>
      </c>
      <c r="P3049" s="10">
        <f t="shared" si="190"/>
        <v>42443.780717592592</v>
      </c>
      <c r="Q3049" s="10">
        <f t="shared" si="191"/>
        <v>42487.344444444439</v>
      </c>
      <c r="R3049">
        <f t="shared" si="189"/>
        <v>37.25</v>
      </c>
      <c r="S3049" t="s">
        <v>8317</v>
      </c>
      <c r="T3049" t="s">
        <v>8357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166.4</v>
      </c>
      <c r="P3050" s="10">
        <f t="shared" si="190"/>
        <v>41975.692847222213</v>
      </c>
      <c r="Q3050" s="10">
        <f t="shared" si="191"/>
        <v>42004.681944444441</v>
      </c>
      <c r="R3050">
        <f t="shared" si="189"/>
        <v>177.02127659574469</v>
      </c>
      <c r="S3050" t="s">
        <v>8317</v>
      </c>
      <c r="T3050" t="s">
        <v>8357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106.66666666666667</v>
      </c>
      <c r="P3051" s="10">
        <f t="shared" si="190"/>
        <v>42138.806192129625</v>
      </c>
      <c r="Q3051" s="10">
        <f t="shared" si="191"/>
        <v>42168.806192129625</v>
      </c>
      <c r="R3051">
        <f t="shared" si="189"/>
        <v>74.074074074074076</v>
      </c>
      <c r="S3051" t="s">
        <v>8317</v>
      </c>
      <c r="T3051" t="s">
        <v>8357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106</v>
      </c>
      <c r="P3052" s="10">
        <f t="shared" si="190"/>
        <v>42464.960185185184</v>
      </c>
      <c r="Q3052" s="10">
        <f t="shared" si="191"/>
        <v>42494.960185185184</v>
      </c>
      <c r="R3052">
        <f t="shared" si="189"/>
        <v>70.666666666666671</v>
      </c>
      <c r="S3052" t="s">
        <v>8317</v>
      </c>
      <c r="T3052" t="s">
        <v>8357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23.62857142857143</v>
      </c>
      <c r="P3053" s="10">
        <f t="shared" si="190"/>
        <v>42744.207696759251</v>
      </c>
      <c r="Q3053" s="10">
        <f t="shared" si="191"/>
        <v>42774.207696759251</v>
      </c>
      <c r="R3053">
        <f t="shared" si="189"/>
        <v>23.62857142857143</v>
      </c>
      <c r="S3053" t="s">
        <v>8317</v>
      </c>
      <c r="T3053" t="s">
        <v>8357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0.15</v>
      </c>
      <c r="P3054" s="10">
        <f t="shared" si="190"/>
        <v>42122.461736111109</v>
      </c>
      <c r="Q3054" s="10">
        <f t="shared" si="191"/>
        <v>42152.457638888889</v>
      </c>
      <c r="R3054">
        <f t="shared" si="189"/>
        <v>37.5</v>
      </c>
      <c r="S3054" t="s">
        <v>8317</v>
      </c>
      <c r="T3054" t="s">
        <v>8357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0.4</v>
      </c>
      <c r="P3055" s="10">
        <f t="shared" si="190"/>
        <v>41862.553391203699</v>
      </c>
      <c r="Q3055" s="10">
        <f t="shared" si="191"/>
        <v>41913.957638888889</v>
      </c>
      <c r="R3055">
        <f t="shared" si="189"/>
        <v>13.333333333333334</v>
      </c>
      <c r="S3055" t="s">
        <v>8317</v>
      </c>
      <c r="T3055" t="s">
        <v>8357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10">
        <f t="shared" si="190"/>
        <v>42027.624467592592</v>
      </c>
      <c r="Q3056" s="10">
        <f t="shared" si="191"/>
        <v>42064.836111111108</v>
      </c>
      <c r="R3056" t="e">
        <f t="shared" si="189"/>
        <v>#DIV/0!</v>
      </c>
      <c r="S3056" t="s">
        <v>8317</v>
      </c>
      <c r="T3056" t="s">
        <v>8357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5.0000000000000001E-3</v>
      </c>
      <c r="P3057" s="10">
        <f t="shared" si="190"/>
        <v>41953.749884259254</v>
      </c>
      <c r="Q3057" s="10">
        <f t="shared" si="191"/>
        <v>42013.749884259254</v>
      </c>
      <c r="R3057">
        <f t="shared" si="189"/>
        <v>1</v>
      </c>
      <c r="S3057" t="s">
        <v>8317</v>
      </c>
      <c r="T3057" t="s">
        <v>8357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10">
        <f t="shared" si="190"/>
        <v>41851.428055555552</v>
      </c>
      <c r="Q3058" s="10">
        <f t="shared" si="191"/>
        <v>41911.428055555552</v>
      </c>
      <c r="R3058" t="e">
        <f t="shared" si="189"/>
        <v>#DIV/0!</v>
      </c>
      <c r="S3058" t="s">
        <v>8317</v>
      </c>
      <c r="T3058" t="s">
        <v>8357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10">
        <f t="shared" si="190"/>
        <v>42433.442256944443</v>
      </c>
      <c r="Q3059" s="10">
        <f t="shared" si="191"/>
        <v>42463.400590277779</v>
      </c>
      <c r="R3059" t="e">
        <f t="shared" si="189"/>
        <v>#DIV/0!</v>
      </c>
      <c r="S3059" t="s">
        <v>8317</v>
      </c>
      <c r="T3059" t="s">
        <v>8357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1.6666666666666666E-2</v>
      </c>
      <c r="P3060" s="10">
        <f t="shared" si="190"/>
        <v>42460.165972222218</v>
      </c>
      <c r="Q3060" s="10">
        <f t="shared" si="191"/>
        <v>42510.165972222218</v>
      </c>
      <c r="R3060">
        <f t="shared" si="189"/>
        <v>1</v>
      </c>
      <c r="S3060" t="s">
        <v>8317</v>
      </c>
      <c r="T3060" t="s">
        <v>8357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3.0066666666666664</v>
      </c>
      <c r="P3061" s="10">
        <f t="shared" si="190"/>
        <v>41829.727384259255</v>
      </c>
      <c r="Q3061" s="10">
        <f t="shared" si="191"/>
        <v>41859.727384259255</v>
      </c>
      <c r="R3061">
        <f t="shared" si="189"/>
        <v>41</v>
      </c>
      <c r="S3061" t="s">
        <v>8317</v>
      </c>
      <c r="T3061" t="s">
        <v>8357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0.15227272727272728</v>
      </c>
      <c r="P3062" s="10">
        <f t="shared" si="190"/>
        <v>42245.066365740735</v>
      </c>
      <c r="Q3062" s="10">
        <f t="shared" si="191"/>
        <v>42275.066365740735</v>
      </c>
      <c r="R3062">
        <f t="shared" si="189"/>
        <v>55.833333333333336</v>
      </c>
      <c r="S3062" t="s">
        <v>8317</v>
      </c>
      <c r="T3062" t="s">
        <v>8357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10">
        <f t="shared" si="190"/>
        <v>41834.575787037036</v>
      </c>
      <c r="Q3063" s="10">
        <f t="shared" si="191"/>
        <v>41864.575787037036</v>
      </c>
      <c r="R3063" t="e">
        <f t="shared" si="189"/>
        <v>#DIV/0!</v>
      </c>
      <c r="S3063" t="s">
        <v>8317</v>
      </c>
      <c r="T3063" t="s">
        <v>8357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66.84</v>
      </c>
      <c r="P3064" s="10">
        <f t="shared" si="190"/>
        <v>42248.3274537037</v>
      </c>
      <c r="Q3064" s="10">
        <f t="shared" si="191"/>
        <v>42277.541666666664</v>
      </c>
      <c r="R3064">
        <f t="shared" si="189"/>
        <v>99.761194029850742</v>
      </c>
      <c r="S3064" t="s">
        <v>8317</v>
      </c>
      <c r="T3064" t="s">
        <v>8357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19.566666666666666</v>
      </c>
      <c r="P3065" s="10">
        <f t="shared" si="190"/>
        <v>42630.714560185181</v>
      </c>
      <c r="Q3065" s="10">
        <f t="shared" si="191"/>
        <v>42665.714560185181</v>
      </c>
      <c r="R3065">
        <f t="shared" si="189"/>
        <v>25.521739130434781</v>
      </c>
      <c r="S3065" t="s">
        <v>8317</v>
      </c>
      <c r="T3065" t="s">
        <v>8357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11.294666666666666</v>
      </c>
      <c r="P3066" s="10">
        <f t="shared" si="190"/>
        <v>42298.9218287037</v>
      </c>
      <c r="Q3066" s="10">
        <f t="shared" si="191"/>
        <v>42330.082638888889</v>
      </c>
      <c r="R3066">
        <f t="shared" si="189"/>
        <v>117.65277777777777</v>
      </c>
      <c r="S3066" t="s">
        <v>8317</v>
      </c>
      <c r="T3066" t="s">
        <v>8357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0.04</v>
      </c>
      <c r="P3067" s="10">
        <f t="shared" si="190"/>
        <v>41824.846898148149</v>
      </c>
      <c r="Q3067" s="10">
        <f t="shared" si="191"/>
        <v>41849.846898148149</v>
      </c>
      <c r="R3067">
        <f t="shared" si="189"/>
        <v>5</v>
      </c>
      <c r="S3067" t="s">
        <v>8317</v>
      </c>
      <c r="T3067" t="s">
        <v>8357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11.985714285714286</v>
      </c>
      <c r="P3068" s="10">
        <f t="shared" si="190"/>
        <v>42531.020104166666</v>
      </c>
      <c r="Q3068" s="10">
        <f t="shared" si="191"/>
        <v>42561.020104166666</v>
      </c>
      <c r="R3068">
        <f t="shared" si="189"/>
        <v>2796.6666666666665</v>
      </c>
      <c r="S3068" t="s">
        <v>8317</v>
      </c>
      <c r="T3068" t="s">
        <v>8357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</v>
      </c>
      <c r="P3069" s="10">
        <f t="shared" si="190"/>
        <v>42226.730081018519</v>
      </c>
      <c r="Q3069" s="10">
        <f t="shared" si="191"/>
        <v>42256.730081018519</v>
      </c>
      <c r="R3069">
        <f t="shared" si="189"/>
        <v>200</v>
      </c>
      <c r="S3069" t="s">
        <v>8317</v>
      </c>
      <c r="T3069" t="s">
        <v>8357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6.9999999999999993E-2</v>
      </c>
      <c r="P3070" s="10">
        <f t="shared" si="190"/>
        <v>42263.483240740738</v>
      </c>
      <c r="Q3070" s="10">
        <f t="shared" si="191"/>
        <v>42293.483240740738</v>
      </c>
      <c r="R3070">
        <f t="shared" si="189"/>
        <v>87.5</v>
      </c>
      <c r="S3070" t="s">
        <v>8317</v>
      </c>
      <c r="T3070" t="s">
        <v>8357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14.099999999999998</v>
      </c>
      <c r="P3071" s="10">
        <f t="shared" si="190"/>
        <v>41957.625393518516</v>
      </c>
      <c r="Q3071" s="10">
        <f t="shared" si="191"/>
        <v>41987.625393518516</v>
      </c>
      <c r="R3071">
        <f t="shared" si="189"/>
        <v>20.142857142857142</v>
      </c>
      <c r="S3071" t="s">
        <v>8317</v>
      </c>
      <c r="T3071" t="s">
        <v>8357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3.34</v>
      </c>
      <c r="P3072" s="10">
        <f t="shared" si="190"/>
        <v>42690.525104166663</v>
      </c>
      <c r="Q3072" s="10">
        <f t="shared" si="191"/>
        <v>42711.525104166663</v>
      </c>
      <c r="R3072">
        <f t="shared" si="189"/>
        <v>20.875</v>
      </c>
      <c r="S3072" t="s">
        <v>8317</v>
      </c>
      <c r="T3072" t="s">
        <v>8357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59.774999999999999</v>
      </c>
      <c r="P3073" s="10">
        <f t="shared" si="190"/>
        <v>42097.524085648147</v>
      </c>
      <c r="Q3073" s="10">
        <f t="shared" si="191"/>
        <v>42115.040972222218</v>
      </c>
      <c r="R3073">
        <f t="shared" si="189"/>
        <v>61.307692307692307</v>
      </c>
      <c r="S3073" t="s">
        <v>8317</v>
      </c>
      <c r="T3073" t="s">
        <v>8357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ref="O3074:O3137" si="192">(E3074/D3074)*100</f>
        <v>1.6666666666666666E-2</v>
      </c>
      <c r="P3074" s="10">
        <f t="shared" si="190"/>
        <v>42658.482199074067</v>
      </c>
      <c r="Q3074" s="10">
        <f t="shared" si="191"/>
        <v>42672.865277777775</v>
      </c>
      <c r="R3074">
        <f t="shared" ref="R3074:R3137" si="193">E3074/L3074</f>
        <v>1</v>
      </c>
      <c r="S3074" t="s">
        <v>8317</v>
      </c>
      <c r="T3074" t="s">
        <v>8357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si="192"/>
        <v>2.3035714285714284E-2</v>
      </c>
      <c r="P3075" s="10">
        <f t="shared" ref="P3075:P3138" si="194">(((J3075/60)/60)/24)+DATE(1970,1,1)+(-5/24)</f>
        <v>42111.475694444445</v>
      </c>
      <c r="Q3075" s="10">
        <f t="shared" ref="Q3075:Q3138" si="195">(((I3075/60)/60)/24)+DATE(1970,1,1)+(-5/24)</f>
        <v>42169.59652777778</v>
      </c>
      <c r="R3075">
        <f t="shared" si="193"/>
        <v>92.142857142857139</v>
      </c>
      <c r="S3075" t="s">
        <v>8317</v>
      </c>
      <c r="T3075" t="s">
        <v>8357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8.8000000000000009E-2</v>
      </c>
      <c r="P3076" s="10">
        <f t="shared" si="194"/>
        <v>42409.362951388881</v>
      </c>
      <c r="Q3076" s="10">
        <f t="shared" si="195"/>
        <v>42439.362951388881</v>
      </c>
      <c r="R3076">
        <f t="shared" si="193"/>
        <v>7.333333333333333</v>
      </c>
      <c r="S3076" t="s">
        <v>8317</v>
      </c>
      <c r="T3076" t="s">
        <v>8357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</v>
      </c>
      <c r="P3077" s="10">
        <f t="shared" si="194"/>
        <v>42550.893981481473</v>
      </c>
      <c r="Q3077" s="10">
        <f t="shared" si="195"/>
        <v>42600.893981481473</v>
      </c>
      <c r="R3077">
        <f t="shared" si="193"/>
        <v>64.8</v>
      </c>
      <c r="S3077" t="s">
        <v>8317</v>
      </c>
      <c r="T3077" t="s">
        <v>8357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15.06</v>
      </c>
      <c r="P3078" s="10">
        <f t="shared" si="194"/>
        <v>42226.443553240737</v>
      </c>
      <c r="Q3078" s="10">
        <f t="shared" si="195"/>
        <v>42286.443553240737</v>
      </c>
      <c r="R3078">
        <f t="shared" si="193"/>
        <v>30.12</v>
      </c>
      <c r="S3078" t="s">
        <v>8317</v>
      </c>
      <c r="T3078" t="s">
        <v>8357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0.47727272727272729</v>
      </c>
      <c r="P3079" s="10">
        <f t="shared" si="194"/>
        <v>42766.74858796296</v>
      </c>
      <c r="Q3079" s="10">
        <f t="shared" si="195"/>
        <v>42796.74858796296</v>
      </c>
      <c r="R3079">
        <f t="shared" si="193"/>
        <v>52.5</v>
      </c>
      <c r="S3079" t="s">
        <v>8317</v>
      </c>
      <c r="T3079" t="s">
        <v>8357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0.11833333333333333</v>
      </c>
      <c r="P3080" s="10">
        <f t="shared" si="194"/>
        <v>42030.930497685178</v>
      </c>
      <c r="Q3080" s="10">
        <f t="shared" si="195"/>
        <v>42060.930497685178</v>
      </c>
      <c r="R3080">
        <f t="shared" si="193"/>
        <v>23.666666666666668</v>
      </c>
      <c r="S3080" t="s">
        <v>8317</v>
      </c>
      <c r="T3080" t="s">
        <v>8357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0.8417399858735245</v>
      </c>
      <c r="P3081" s="10">
        <f t="shared" si="194"/>
        <v>42055.50503472222</v>
      </c>
      <c r="Q3081" s="10">
        <f t="shared" si="195"/>
        <v>42085.463368055549</v>
      </c>
      <c r="R3081">
        <f t="shared" si="193"/>
        <v>415.77777777777777</v>
      </c>
      <c r="S3081" t="s">
        <v>8317</v>
      </c>
      <c r="T3081" t="s">
        <v>8357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1.8799999999999997E-2</v>
      </c>
      <c r="P3082" s="10">
        <f t="shared" si="194"/>
        <v>41939.8199537037</v>
      </c>
      <c r="Q3082" s="10">
        <f t="shared" si="195"/>
        <v>41999.861620370364</v>
      </c>
      <c r="R3082">
        <f t="shared" si="193"/>
        <v>53.714285714285715</v>
      </c>
      <c r="S3082" t="s">
        <v>8317</v>
      </c>
      <c r="T3082" t="s">
        <v>8357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0.21029999999999999</v>
      </c>
      <c r="P3083" s="10">
        <f t="shared" si="194"/>
        <v>42236.973275462959</v>
      </c>
      <c r="Q3083" s="10">
        <f t="shared" si="195"/>
        <v>42266.973275462959</v>
      </c>
      <c r="R3083">
        <f t="shared" si="193"/>
        <v>420.6</v>
      </c>
      <c r="S3083" t="s">
        <v>8317</v>
      </c>
      <c r="T3083" t="s">
        <v>8357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10">
        <f t="shared" si="194"/>
        <v>42293.714652777773</v>
      </c>
      <c r="Q3084" s="10">
        <f t="shared" si="195"/>
        <v>42323.756319444445</v>
      </c>
      <c r="R3084" t="e">
        <f t="shared" si="193"/>
        <v>#DIV/0!</v>
      </c>
      <c r="S3084" t="s">
        <v>8317</v>
      </c>
      <c r="T3084" t="s">
        <v>8357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0.27999999999999997</v>
      </c>
      <c r="P3085" s="10">
        <f t="shared" si="194"/>
        <v>41853.355069444442</v>
      </c>
      <c r="Q3085" s="10">
        <f t="shared" si="195"/>
        <v>41883</v>
      </c>
      <c r="R3085">
        <f t="shared" si="193"/>
        <v>18.666666666666668</v>
      </c>
      <c r="S3085" t="s">
        <v>8317</v>
      </c>
      <c r="T3085" t="s">
        <v>8357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11.57920670115792</v>
      </c>
      <c r="P3086" s="10">
        <f t="shared" si="194"/>
        <v>42100.515405092585</v>
      </c>
      <c r="Q3086" s="10">
        <f t="shared" si="195"/>
        <v>42129.574999999997</v>
      </c>
      <c r="R3086">
        <f t="shared" si="193"/>
        <v>78.333333333333329</v>
      </c>
      <c r="S3086" t="s">
        <v>8317</v>
      </c>
      <c r="T3086" t="s">
        <v>8357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</v>
      </c>
      <c r="P3087" s="10">
        <f t="shared" si="194"/>
        <v>42246.675451388881</v>
      </c>
      <c r="Q3087" s="10">
        <f t="shared" si="195"/>
        <v>42276.675451388881</v>
      </c>
      <c r="R3087">
        <f t="shared" si="193"/>
        <v>67.777777777777771</v>
      </c>
      <c r="S3087" t="s">
        <v>8317</v>
      </c>
      <c r="T3087" t="s">
        <v>8357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0.25</v>
      </c>
      <c r="P3088" s="10">
        <f t="shared" si="194"/>
        <v>42173.462488425925</v>
      </c>
      <c r="Q3088" s="10">
        <f t="shared" si="195"/>
        <v>42233.462488425925</v>
      </c>
      <c r="R3088">
        <f t="shared" si="193"/>
        <v>16.666666666666668</v>
      </c>
      <c r="S3088" t="s">
        <v>8317</v>
      </c>
      <c r="T3088" t="s">
        <v>8357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0.625</v>
      </c>
      <c r="P3089" s="10">
        <f t="shared" si="194"/>
        <v>42664.942013888889</v>
      </c>
      <c r="Q3089" s="10">
        <f t="shared" si="195"/>
        <v>42724.983680555553</v>
      </c>
      <c r="R3089">
        <f t="shared" si="193"/>
        <v>62.5</v>
      </c>
      <c r="S3089" t="s">
        <v>8317</v>
      </c>
      <c r="T3089" t="s">
        <v>8357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0.19384615384615383</v>
      </c>
      <c r="P3090" s="10">
        <f t="shared" si="194"/>
        <v>41981.363969907405</v>
      </c>
      <c r="Q3090" s="10">
        <f t="shared" si="195"/>
        <v>42012.361805555549</v>
      </c>
      <c r="R3090">
        <f t="shared" si="193"/>
        <v>42</v>
      </c>
      <c r="S3090" t="s">
        <v>8317</v>
      </c>
      <c r="T3090" t="s">
        <v>8357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23.416</v>
      </c>
      <c r="P3091" s="10">
        <f t="shared" si="194"/>
        <v>42528.334293981483</v>
      </c>
      <c r="Q3091" s="10">
        <f t="shared" si="195"/>
        <v>42559.874305555553</v>
      </c>
      <c r="R3091">
        <f t="shared" si="193"/>
        <v>130.0888888888889</v>
      </c>
      <c r="S3091" t="s">
        <v>8317</v>
      </c>
      <c r="T3091" t="s">
        <v>8357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5.0808888888888886</v>
      </c>
      <c r="P3092" s="10">
        <f t="shared" si="194"/>
        <v>42065.610474537032</v>
      </c>
      <c r="Q3092" s="10">
        <f t="shared" si="195"/>
        <v>42125.568807870368</v>
      </c>
      <c r="R3092">
        <f t="shared" si="193"/>
        <v>1270.2222222222222</v>
      </c>
      <c r="S3092" t="s">
        <v>8317</v>
      </c>
      <c r="T3092" t="s">
        <v>8357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15.920000000000002</v>
      </c>
      <c r="P3093" s="10">
        <f t="shared" si="194"/>
        <v>42566.740081018514</v>
      </c>
      <c r="Q3093" s="10">
        <f t="shared" si="195"/>
        <v>42596.740081018514</v>
      </c>
      <c r="R3093">
        <f t="shared" si="193"/>
        <v>88.444444444444443</v>
      </c>
      <c r="S3093" t="s">
        <v>8317</v>
      </c>
      <c r="T3093" t="s">
        <v>8357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1.1831900000000002</v>
      </c>
      <c r="P3094" s="10">
        <f t="shared" si="194"/>
        <v>42255.41101851852</v>
      </c>
      <c r="Q3094" s="10">
        <f t="shared" si="195"/>
        <v>42292.708333333336</v>
      </c>
      <c r="R3094">
        <f t="shared" si="193"/>
        <v>56.342380952380957</v>
      </c>
      <c r="S3094" t="s">
        <v>8317</v>
      </c>
      <c r="T3094" t="s">
        <v>8357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22.75</v>
      </c>
      <c r="P3095" s="10">
        <f t="shared" si="194"/>
        <v>41760.700706018513</v>
      </c>
      <c r="Q3095" s="10">
        <f t="shared" si="195"/>
        <v>41790.957638888889</v>
      </c>
      <c r="R3095">
        <f t="shared" si="193"/>
        <v>53.529411764705884</v>
      </c>
      <c r="S3095" t="s">
        <v>8317</v>
      </c>
      <c r="T3095" t="s">
        <v>8357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2.5000000000000001E-2</v>
      </c>
      <c r="P3096" s="10">
        <f t="shared" si="194"/>
        <v>42207.587453703702</v>
      </c>
      <c r="Q3096" s="10">
        <f t="shared" si="195"/>
        <v>42267.587453703702</v>
      </c>
      <c r="R3096">
        <f t="shared" si="193"/>
        <v>25</v>
      </c>
      <c r="S3096" t="s">
        <v>8317</v>
      </c>
      <c r="T3096" t="s">
        <v>8357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0.33512064343163539</v>
      </c>
      <c r="P3097" s="10">
        <f t="shared" si="194"/>
        <v>42522.81689814815</v>
      </c>
      <c r="Q3097" s="10">
        <f t="shared" si="195"/>
        <v>42582.81689814815</v>
      </c>
      <c r="R3097">
        <f t="shared" si="193"/>
        <v>50</v>
      </c>
      <c r="S3097" t="s">
        <v>8317</v>
      </c>
      <c r="T3097" t="s">
        <v>8357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</v>
      </c>
      <c r="P3098" s="10">
        <f t="shared" si="194"/>
        <v>42114.617199074077</v>
      </c>
      <c r="Q3098" s="10">
        <f t="shared" si="195"/>
        <v>42144.617199074077</v>
      </c>
      <c r="R3098">
        <f t="shared" si="193"/>
        <v>56.785714285714285</v>
      </c>
      <c r="S3098" t="s">
        <v>8317</v>
      </c>
      <c r="T3098" t="s">
        <v>8357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17.150000000000002</v>
      </c>
      <c r="P3099" s="10">
        <f t="shared" si="194"/>
        <v>42629.29515046296</v>
      </c>
      <c r="Q3099" s="10">
        <f t="shared" si="195"/>
        <v>42650.374999999993</v>
      </c>
      <c r="R3099">
        <f t="shared" si="193"/>
        <v>40.833333333333336</v>
      </c>
      <c r="S3099" t="s">
        <v>8317</v>
      </c>
      <c r="T3099" t="s">
        <v>8357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3.6080041046690612</v>
      </c>
      <c r="P3100" s="10">
        <f t="shared" si="194"/>
        <v>42359.58390046296</v>
      </c>
      <c r="Q3100" s="10">
        <f t="shared" si="195"/>
        <v>42407.803472222215</v>
      </c>
      <c r="R3100">
        <f t="shared" si="193"/>
        <v>65.111111111111114</v>
      </c>
      <c r="S3100" t="s">
        <v>8317</v>
      </c>
      <c r="T3100" t="s">
        <v>8357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13.900000000000002</v>
      </c>
      <c r="P3101" s="10">
        <f t="shared" si="194"/>
        <v>42381.981377314813</v>
      </c>
      <c r="Q3101" s="10">
        <f t="shared" si="195"/>
        <v>42411.981377314813</v>
      </c>
      <c r="R3101">
        <f t="shared" si="193"/>
        <v>55.6</v>
      </c>
      <c r="S3101" t="s">
        <v>8317</v>
      </c>
      <c r="T3101" t="s">
        <v>8357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15.225</v>
      </c>
      <c r="P3102" s="10">
        <f t="shared" si="194"/>
        <v>41902.4140625</v>
      </c>
      <c r="Q3102" s="10">
        <f t="shared" si="195"/>
        <v>41932.4140625</v>
      </c>
      <c r="R3102">
        <f t="shared" si="193"/>
        <v>140.53846153846155</v>
      </c>
      <c r="S3102" t="s">
        <v>8317</v>
      </c>
      <c r="T3102" t="s">
        <v>8357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12</v>
      </c>
      <c r="P3103" s="10">
        <f t="shared" si="194"/>
        <v>42171.175196759257</v>
      </c>
      <c r="Q3103" s="10">
        <f t="shared" si="195"/>
        <v>42201.12222222222</v>
      </c>
      <c r="R3103">
        <f t="shared" si="193"/>
        <v>25</v>
      </c>
      <c r="S3103" t="s">
        <v>8317</v>
      </c>
      <c r="T3103" t="s">
        <v>8357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39.112499999999997</v>
      </c>
      <c r="P3104" s="10">
        <f t="shared" si="194"/>
        <v>42555.132152777776</v>
      </c>
      <c r="Q3104" s="10">
        <f t="shared" si="195"/>
        <v>42605.132152777776</v>
      </c>
      <c r="R3104">
        <f t="shared" si="193"/>
        <v>69.533333333333331</v>
      </c>
      <c r="S3104" t="s">
        <v>8317</v>
      </c>
      <c r="T3104" t="s">
        <v>8357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0.26829268292682928</v>
      </c>
      <c r="P3105" s="10">
        <f t="shared" si="194"/>
        <v>42106.94798611111</v>
      </c>
      <c r="Q3105" s="10">
        <f t="shared" si="195"/>
        <v>42166.94798611111</v>
      </c>
      <c r="R3105">
        <f t="shared" si="193"/>
        <v>5.5</v>
      </c>
      <c r="S3105" t="s">
        <v>8317</v>
      </c>
      <c r="T3105" t="s">
        <v>8357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29.625</v>
      </c>
      <c r="P3106" s="10">
        <f t="shared" si="194"/>
        <v>42006.70035879629</v>
      </c>
      <c r="Q3106" s="10">
        <f t="shared" si="195"/>
        <v>42037.874999999993</v>
      </c>
      <c r="R3106">
        <f t="shared" si="193"/>
        <v>237</v>
      </c>
      <c r="S3106" t="s">
        <v>8317</v>
      </c>
      <c r="T3106" t="s">
        <v>8357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42.360992301112063</v>
      </c>
      <c r="P3107" s="10">
        <f t="shared" si="194"/>
        <v>41876.510601851849</v>
      </c>
      <c r="Q3107" s="10">
        <f t="shared" si="195"/>
        <v>41931</v>
      </c>
      <c r="R3107">
        <f t="shared" si="193"/>
        <v>79.870967741935488</v>
      </c>
      <c r="S3107" t="s">
        <v>8317</v>
      </c>
      <c r="T3107" t="s">
        <v>8357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4.1000000000000005</v>
      </c>
      <c r="P3108" s="10">
        <f t="shared" si="194"/>
        <v>42241.22078703704</v>
      </c>
      <c r="Q3108" s="10">
        <f t="shared" si="195"/>
        <v>42263.708333333336</v>
      </c>
      <c r="R3108">
        <f t="shared" si="193"/>
        <v>10.25</v>
      </c>
      <c r="S3108" t="s">
        <v>8317</v>
      </c>
      <c r="T3108" t="s">
        <v>8357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19.762499999999999</v>
      </c>
      <c r="P3109" s="10">
        <f t="shared" si="194"/>
        <v>42128.605914351843</v>
      </c>
      <c r="Q3109" s="10">
        <f t="shared" si="195"/>
        <v>42135.605914351843</v>
      </c>
      <c r="R3109">
        <f t="shared" si="193"/>
        <v>272.58620689655174</v>
      </c>
      <c r="S3109" t="s">
        <v>8317</v>
      </c>
      <c r="T3109" t="s">
        <v>8357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5.1999999999999998E-2</v>
      </c>
      <c r="P3110" s="10">
        <f t="shared" si="194"/>
        <v>42062.47215277778</v>
      </c>
      <c r="Q3110" s="10">
        <f t="shared" si="195"/>
        <v>42122.430486111109</v>
      </c>
      <c r="R3110">
        <f t="shared" si="193"/>
        <v>13</v>
      </c>
      <c r="S3110" t="s">
        <v>8317</v>
      </c>
      <c r="T3110" t="s">
        <v>8357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25.030188679245285</v>
      </c>
      <c r="P3111" s="10">
        <f t="shared" si="194"/>
        <v>41843.916782407403</v>
      </c>
      <c r="Q3111" s="10">
        <f t="shared" si="195"/>
        <v>41878.916782407403</v>
      </c>
      <c r="R3111">
        <f t="shared" si="193"/>
        <v>58.184210526315788</v>
      </c>
      <c r="S3111" t="s">
        <v>8317</v>
      </c>
      <c r="T3111" t="s">
        <v>8357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0.04</v>
      </c>
      <c r="P3112" s="10">
        <f t="shared" si="194"/>
        <v>42744.823136574072</v>
      </c>
      <c r="Q3112" s="10">
        <f t="shared" si="195"/>
        <v>42784.823136574072</v>
      </c>
      <c r="R3112">
        <f t="shared" si="193"/>
        <v>10</v>
      </c>
      <c r="S3112" t="s">
        <v>8317</v>
      </c>
      <c r="T3112" t="s">
        <v>8357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26.640000000000004</v>
      </c>
      <c r="P3113" s="10">
        <f t="shared" si="194"/>
        <v>41885.38680555555</v>
      </c>
      <c r="Q3113" s="10">
        <f t="shared" si="195"/>
        <v>41916.38680555555</v>
      </c>
      <c r="R3113">
        <f t="shared" si="193"/>
        <v>70.10526315789474</v>
      </c>
      <c r="S3113" t="s">
        <v>8317</v>
      </c>
      <c r="T3113" t="s">
        <v>8357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4.7363636363636363</v>
      </c>
      <c r="P3114" s="10">
        <f t="shared" si="194"/>
        <v>42614.913587962961</v>
      </c>
      <c r="Q3114" s="10">
        <f t="shared" si="195"/>
        <v>42674.913587962961</v>
      </c>
      <c r="R3114">
        <f t="shared" si="193"/>
        <v>57.888888888888886</v>
      </c>
      <c r="S3114" t="s">
        <v>8317</v>
      </c>
      <c r="T3114" t="s">
        <v>8357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4.2435339894712749</v>
      </c>
      <c r="P3115" s="10">
        <f t="shared" si="194"/>
        <v>42081.522939814815</v>
      </c>
      <c r="Q3115" s="10">
        <f t="shared" si="195"/>
        <v>42111.522939814815</v>
      </c>
      <c r="R3115">
        <f t="shared" si="193"/>
        <v>125.27027027027027</v>
      </c>
      <c r="S3115" t="s">
        <v>8317</v>
      </c>
      <c r="T3115" t="s">
        <v>8357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10">
        <f t="shared" si="194"/>
        <v>41843.42418981481</v>
      </c>
      <c r="Q3116" s="10">
        <f t="shared" si="195"/>
        <v>41903.42418981481</v>
      </c>
      <c r="R3116" t="e">
        <f t="shared" si="193"/>
        <v>#DIV/0!</v>
      </c>
      <c r="S3116" t="s">
        <v>8317</v>
      </c>
      <c r="T3116" t="s">
        <v>8357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3</v>
      </c>
      <c r="P3117" s="10">
        <f t="shared" si="194"/>
        <v>42496.238738425927</v>
      </c>
      <c r="Q3117" s="10">
        <f t="shared" si="195"/>
        <v>42526.238738425927</v>
      </c>
      <c r="R3117">
        <f t="shared" si="193"/>
        <v>300</v>
      </c>
      <c r="S3117" t="s">
        <v>8317</v>
      </c>
      <c r="T3117" t="s">
        <v>8357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57.333333333333336</v>
      </c>
      <c r="P3118" s="10">
        <f t="shared" si="194"/>
        <v>42081.30700231481</v>
      </c>
      <c r="Q3118" s="10">
        <f t="shared" si="195"/>
        <v>42095.30700231481</v>
      </c>
      <c r="R3118">
        <f t="shared" si="193"/>
        <v>43</v>
      </c>
      <c r="S3118" t="s">
        <v>8317</v>
      </c>
      <c r="T3118" t="s">
        <v>8357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0.1</v>
      </c>
      <c r="P3119" s="10">
        <f t="shared" si="194"/>
        <v>42509.166203703695</v>
      </c>
      <c r="Q3119" s="10">
        <f t="shared" si="195"/>
        <v>42517.341666666667</v>
      </c>
      <c r="R3119">
        <f t="shared" si="193"/>
        <v>1</v>
      </c>
      <c r="S3119" t="s">
        <v>8317</v>
      </c>
      <c r="T3119" t="s">
        <v>8357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0.31</v>
      </c>
      <c r="P3120" s="10">
        <f t="shared" si="194"/>
        <v>42534.441238425927</v>
      </c>
      <c r="Q3120" s="10">
        <f t="shared" si="195"/>
        <v>42553.441238425927</v>
      </c>
      <c r="R3120">
        <f t="shared" si="193"/>
        <v>775</v>
      </c>
      <c r="S3120" t="s">
        <v>8317</v>
      </c>
      <c r="T3120" t="s">
        <v>8357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0.05</v>
      </c>
      <c r="P3121" s="10">
        <f t="shared" si="194"/>
        <v>42059.837175925924</v>
      </c>
      <c r="Q3121" s="10">
        <f t="shared" si="195"/>
        <v>42089.795509259253</v>
      </c>
      <c r="R3121">
        <f t="shared" si="193"/>
        <v>5</v>
      </c>
      <c r="S3121" t="s">
        <v>8317</v>
      </c>
      <c r="T3121" t="s">
        <v>8357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9.8461538461538465E-3</v>
      </c>
      <c r="P3122" s="10">
        <f t="shared" si="194"/>
        <v>42435.733749999999</v>
      </c>
      <c r="Q3122" s="10">
        <f t="shared" si="195"/>
        <v>42495.692083333335</v>
      </c>
      <c r="R3122">
        <f t="shared" si="193"/>
        <v>12.8</v>
      </c>
      <c r="S3122" t="s">
        <v>8317</v>
      </c>
      <c r="T3122" t="s">
        <v>8357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0.66666666666666674</v>
      </c>
      <c r="P3123" s="10">
        <f t="shared" si="194"/>
        <v>41848.471469907403</v>
      </c>
      <c r="Q3123" s="10">
        <f t="shared" si="195"/>
        <v>41908.471469907403</v>
      </c>
      <c r="R3123">
        <f t="shared" si="193"/>
        <v>10</v>
      </c>
      <c r="S3123" t="s">
        <v>8317</v>
      </c>
      <c r="T3123" t="s">
        <v>8357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58.291457286432156</v>
      </c>
      <c r="P3124" s="10">
        <f t="shared" si="194"/>
        <v>42678.723749999997</v>
      </c>
      <c r="Q3124" s="10">
        <f t="shared" si="195"/>
        <v>42683.765416666669</v>
      </c>
      <c r="R3124">
        <f t="shared" si="193"/>
        <v>58</v>
      </c>
      <c r="S3124" t="s">
        <v>8317</v>
      </c>
      <c r="T3124" t="s">
        <v>8357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68.153599999999997</v>
      </c>
      <c r="P3125" s="10">
        <f t="shared" si="194"/>
        <v>42530.784699074073</v>
      </c>
      <c r="Q3125" s="10">
        <f t="shared" si="195"/>
        <v>42560.784699074073</v>
      </c>
      <c r="R3125">
        <f t="shared" si="193"/>
        <v>244.80459770114942</v>
      </c>
      <c r="S3125" t="s">
        <v>8317</v>
      </c>
      <c r="T3125" t="s">
        <v>8357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3.2499999999999999E-3</v>
      </c>
      <c r="P3126" s="10">
        <f t="shared" si="194"/>
        <v>41977.571770833332</v>
      </c>
      <c r="Q3126" s="10">
        <f t="shared" si="195"/>
        <v>42037.571770833332</v>
      </c>
      <c r="R3126">
        <f t="shared" si="193"/>
        <v>6.5</v>
      </c>
      <c r="S3126" t="s">
        <v>8317</v>
      </c>
      <c r="T3126" t="s">
        <v>8357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10">
        <f t="shared" si="194"/>
        <v>42345.998518518514</v>
      </c>
      <c r="Q3127" s="10">
        <f t="shared" si="195"/>
        <v>42375.998518518514</v>
      </c>
      <c r="R3127" t="e">
        <f t="shared" si="193"/>
        <v>#DIV/0!</v>
      </c>
      <c r="S3127" t="s">
        <v>8317</v>
      </c>
      <c r="T3127" t="s">
        <v>8357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4.16</v>
      </c>
      <c r="P3128" s="10">
        <f t="shared" si="194"/>
        <v>42426.809745370374</v>
      </c>
      <c r="Q3128" s="10">
        <f t="shared" si="195"/>
        <v>42456.768078703702</v>
      </c>
      <c r="R3128">
        <f t="shared" si="193"/>
        <v>61.176470588235297</v>
      </c>
      <c r="S3128" t="s">
        <v>8317</v>
      </c>
      <c r="T3128" t="s">
        <v>8357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10">
        <f t="shared" si="194"/>
        <v>42034.648483796293</v>
      </c>
      <c r="Q3129" s="10">
        <f t="shared" si="195"/>
        <v>42064.648483796293</v>
      </c>
      <c r="R3129" t="e">
        <f t="shared" si="193"/>
        <v>#DIV/0!</v>
      </c>
      <c r="S3129" t="s">
        <v>8317</v>
      </c>
      <c r="T3129" t="s">
        <v>8357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108.60666666666667</v>
      </c>
      <c r="P3130" s="10">
        <f t="shared" si="194"/>
        <v>42780.617372685178</v>
      </c>
      <c r="Q3130" s="10">
        <f t="shared" si="195"/>
        <v>42810.575706018521</v>
      </c>
      <c r="R3130">
        <f t="shared" si="193"/>
        <v>139.23931623931625</v>
      </c>
      <c r="S3130" t="s">
        <v>8317</v>
      </c>
      <c r="T3130" t="s">
        <v>8318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0.8</v>
      </c>
      <c r="P3131" s="10">
        <f t="shared" si="194"/>
        <v>42803.634479166663</v>
      </c>
      <c r="Q3131" s="10">
        <f t="shared" si="195"/>
        <v>42843.592812499999</v>
      </c>
      <c r="R3131">
        <f t="shared" si="193"/>
        <v>10</v>
      </c>
      <c r="S3131" t="s">
        <v>8317</v>
      </c>
      <c r="T3131" t="s">
        <v>8318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3.75</v>
      </c>
      <c r="P3132" s="10">
        <f t="shared" si="194"/>
        <v>42808.431898148141</v>
      </c>
      <c r="Q3132" s="10">
        <f t="shared" si="195"/>
        <v>42838.999305555553</v>
      </c>
      <c r="R3132">
        <f t="shared" si="193"/>
        <v>93.75</v>
      </c>
      <c r="S3132" t="s">
        <v>8317</v>
      </c>
      <c r="T3132" t="s">
        <v>8318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15.731707317073171</v>
      </c>
      <c r="P3133" s="10">
        <f t="shared" si="194"/>
        <v>42803.370891203704</v>
      </c>
      <c r="Q3133" s="10">
        <f t="shared" si="195"/>
        <v>42833.329224537032</v>
      </c>
      <c r="R3133">
        <f t="shared" si="193"/>
        <v>53.75</v>
      </c>
      <c r="S3133" t="s">
        <v>8317</v>
      </c>
      <c r="T3133" t="s">
        <v>8318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3.3333333333333333E-2</v>
      </c>
      <c r="P3134" s="10">
        <f t="shared" si="194"/>
        <v>42786.141898148147</v>
      </c>
      <c r="Q3134" s="10">
        <f t="shared" si="195"/>
        <v>42846.100231481476</v>
      </c>
      <c r="R3134">
        <f t="shared" si="193"/>
        <v>10</v>
      </c>
      <c r="S3134" t="s">
        <v>8317</v>
      </c>
      <c r="T3134" t="s">
        <v>8318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108</v>
      </c>
      <c r="P3135" s="10">
        <f t="shared" si="194"/>
        <v>42788.356874999998</v>
      </c>
      <c r="Q3135" s="10">
        <f t="shared" si="195"/>
        <v>42818.315208333333</v>
      </c>
      <c r="R3135">
        <f t="shared" si="193"/>
        <v>33.75</v>
      </c>
      <c r="S3135" t="s">
        <v>8317</v>
      </c>
      <c r="T3135" t="s">
        <v>8318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22.5</v>
      </c>
      <c r="P3136" s="10">
        <f t="shared" si="194"/>
        <v>42800.511793981481</v>
      </c>
      <c r="Q3136" s="10">
        <f t="shared" si="195"/>
        <v>42821.470127314817</v>
      </c>
      <c r="R3136">
        <f t="shared" si="193"/>
        <v>18.75</v>
      </c>
      <c r="S3136" t="s">
        <v>8317</v>
      </c>
      <c r="T3136" t="s">
        <v>8318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20.849420849420849</v>
      </c>
      <c r="P3137" s="10">
        <f t="shared" si="194"/>
        <v>42806.943530092591</v>
      </c>
      <c r="Q3137" s="10">
        <f t="shared" si="195"/>
        <v>42828.943530092591</v>
      </c>
      <c r="R3137">
        <f t="shared" si="193"/>
        <v>23.142857142857142</v>
      </c>
      <c r="S3137" t="s">
        <v>8317</v>
      </c>
      <c r="T3137" t="s">
        <v>8318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ref="O3138:O3201" si="196">(E3138/D3138)*100</f>
        <v>127.8</v>
      </c>
      <c r="P3138" s="10">
        <f t="shared" si="194"/>
        <v>42789.25409722222</v>
      </c>
      <c r="Q3138" s="10">
        <f t="shared" si="195"/>
        <v>42825.749305555553</v>
      </c>
      <c r="R3138">
        <f t="shared" ref="R3138:R3201" si="197">E3138/L3138</f>
        <v>29.045454545454547</v>
      </c>
      <c r="S3138" t="s">
        <v>8317</v>
      </c>
      <c r="T3138" t="s">
        <v>8318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si="196"/>
        <v>3.3333333333333335</v>
      </c>
      <c r="P3139" s="10">
        <f t="shared" ref="P3139:P3202" si="198">(((J3139/60)/60)/24)+DATE(1970,1,1)+(-5/24)</f>
        <v>42807.676724537036</v>
      </c>
      <c r="Q3139" s="10">
        <f t="shared" ref="Q3139:Q3202" si="199">(((I3139/60)/60)/24)+DATE(1970,1,1)+(-5/24)</f>
        <v>42858.591666666667</v>
      </c>
      <c r="R3139">
        <f t="shared" si="197"/>
        <v>50</v>
      </c>
      <c r="S3139" t="s">
        <v>8317</v>
      </c>
      <c r="T3139" t="s">
        <v>8318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10">
        <f t="shared" si="198"/>
        <v>42809.437581018516</v>
      </c>
      <c r="Q3140" s="10">
        <f t="shared" si="199"/>
        <v>42828.437581018516</v>
      </c>
      <c r="R3140" t="e">
        <f t="shared" si="197"/>
        <v>#DIV/0!</v>
      </c>
      <c r="S3140" t="s">
        <v>8317</v>
      </c>
      <c r="T3140" t="s">
        <v>8318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5.4</v>
      </c>
      <c r="P3141" s="10">
        <f t="shared" si="198"/>
        <v>42785.062037037038</v>
      </c>
      <c r="Q3141" s="10">
        <f t="shared" si="199"/>
        <v>42818.981249999997</v>
      </c>
      <c r="R3141">
        <f t="shared" si="197"/>
        <v>450</v>
      </c>
      <c r="S3141" t="s">
        <v>8317</v>
      </c>
      <c r="T3141" t="s">
        <v>8318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0.96</v>
      </c>
      <c r="P3142" s="10">
        <f t="shared" si="198"/>
        <v>42802.510451388887</v>
      </c>
      <c r="Q3142" s="10">
        <f t="shared" si="199"/>
        <v>42832.468784722216</v>
      </c>
      <c r="R3142">
        <f t="shared" si="197"/>
        <v>24</v>
      </c>
      <c r="S3142" t="s">
        <v>8317</v>
      </c>
      <c r="T3142" t="s">
        <v>8318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51.6</v>
      </c>
      <c r="P3143" s="10">
        <f t="shared" si="198"/>
        <v>42800.544999999998</v>
      </c>
      <c r="Q3143" s="10">
        <f t="shared" si="199"/>
        <v>42841.624999999993</v>
      </c>
      <c r="R3143">
        <f t="shared" si="197"/>
        <v>32.25</v>
      </c>
      <c r="S3143" t="s">
        <v>8317</v>
      </c>
      <c r="T3143" t="s">
        <v>8318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</v>
      </c>
      <c r="P3144" s="10">
        <f t="shared" si="198"/>
        <v>42783.304849537039</v>
      </c>
      <c r="Q3144" s="10">
        <f t="shared" si="199"/>
        <v>42813.263182870367</v>
      </c>
      <c r="R3144">
        <f t="shared" si="197"/>
        <v>15</v>
      </c>
      <c r="S3144" t="s">
        <v>8317</v>
      </c>
      <c r="T3144" t="s">
        <v>8318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10">
        <f t="shared" si="198"/>
        <v>42808.149953703702</v>
      </c>
      <c r="Q3145" s="10">
        <f t="shared" si="199"/>
        <v>42834.149953703702</v>
      </c>
      <c r="R3145" t="e">
        <f t="shared" si="197"/>
        <v>#DIV/0!</v>
      </c>
      <c r="S3145" t="s">
        <v>8317</v>
      </c>
      <c r="T3145" t="s">
        <v>8318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75.400000000000006</v>
      </c>
      <c r="P3146" s="10">
        <f t="shared" si="198"/>
        <v>42796.329942129632</v>
      </c>
      <c r="Q3146" s="10">
        <f t="shared" si="199"/>
        <v>42813.041666666664</v>
      </c>
      <c r="R3146">
        <f t="shared" si="197"/>
        <v>251.33333333333334</v>
      </c>
      <c r="S3146" t="s">
        <v>8317</v>
      </c>
      <c r="T3146" t="s">
        <v>8318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10">
        <f t="shared" si="198"/>
        <v>42761.832569444443</v>
      </c>
      <c r="Q3147" s="10">
        <f t="shared" si="199"/>
        <v>42821.790902777771</v>
      </c>
      <c r="R3147" t="e">
        <f t="shared" si="197"/>
        <v>#DIV/0!</v>
      </c>
      <c r="S3147" t="s">
        <v>8317</v>
      </c>
      <c r="T3147" t="s">
        <v>8318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10.5</v>
      </c>
      <c r="P3148" s="10">
        <f t="shared" si="198"/>
        <v>42796.474143518521</v>
      </c>
      <c r="Q3148" s="10">
        <f t="shared" si="199"/>
        <v>42841.432476851849</v>
      </c>
      <c r="R3148">
        <f t="shared" si="197"/>
        <v>437.5</v>
      </c>
      <c r="S3148" t="s">
        <v>8317</v>
      </c>
      <c r="T3148" t="s">
        <v>8318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117.52499999999999</v>
      </c>
      <c r="P3149" s="10">
        <f t="shared" si="198"/>
        <v>41909.761053240742</v>
      </c>
      <c r="Q3149" s="10">
        <f t="shared" si="199"/>
        <v>41949.802719907406</v>
      </c>
      <c r="R3149">
        <f t="shared" si="197"/>
        <v>110.35211267605634</v>
      </c>
      <c r="S3149" t="s">
        <v>8317</v>
      </c>
      <c r="T3149" t="s">
        <v>8318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131.16666666666669</v>
      </c>
      <c r="P3150" s="10">
        <f t="shared" si="198"/>
        <v>41891.456990740735</v>
      </c>
      <c r="Q3150" s="10">
        <f t="shared" si="199"/>
        <v>41912.958333333328</v>
      </c>
      <c r="R3150">
        <f t="shared" si="197"/>
        <v>41.421052631578945</v>
      </c>
      <c r="S3150" t="s">
        <v>8317</v>
      </c>
      <c r="T3150" t="s">
        <v>8318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104</v>
      </c>
      <c r="P3151" s="10">
        <f t="shared" si="198"/>
        <v>41225.809027777774</v>
      </c>
      <c r="Q3151" s="10">
        <f t="shared" si="199"/>
        <v>41249.875</v>
      </c>
      <c r="R3151">
        <f t="shared" si="197"/>
        <v>52</v>
      </c>
      <c r="S3151" t="s">
        <v>8317</v>
      </c>
      <c r="T3151" t="s">
        <v>8318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101</v>
      </c>
      <c r="P3152" s="10">
        <f t="shared" si="198"/>
        <v>40478.055590277778</v>
      </c>
      <c r="Q3152" s="10">
        <f t="shared" si="199"/>
        <v>40567.958333333328</v>
      </c>
      <c r="R3152">
        <f t="shared" si="197"/>
        <v>33.990384615384613</v>
      </c>
      <c r="S3152" t="s">
        <v>8317</v>
      </c>
      <c r="T3152" t="s">
        <v>8318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100.4</v>
      </c>
      <c r="P3153" s="10">
        <f t="shared" si="198"/>
        <v>41862.631643518514</v>
      </c>
      <c r="Q3153" s="10">
        <f t="shared" si="199"/>
        <v>41892.631643518514</v>
      </c>
      <c r="R3153">
        <f t="shared" si="197"/>
        <v>103.35294117647059</v>
      </c>
      <c r="S3153" t="s">
        <v>8317</v>
      </c>
      <c r="T3153" t="s">
        <v>8318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105.95454545454545</v>
      </c>
      <c r="P3154" s="10">
        <f t="shared" si="198"/>
        <v>41550.659340277773</v>
      </c>
      <c r="Q3154" s="10">
        <f t="shared" si="199"/>
        <v>41580.659340277773</v>
      </c>
      <c r="R3154">
        <f t="shared" si="197"/>
        <v>34.791044776119406</v>
      </c>
      <c r="S3154" t="s">
        <v>8317</v>
      </c>
      <c r="T3154" t="s">
        <v>8318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335.58333333333337</v>
      </c>
      <c r="P3155" s="10">
        <f t="shared" si="198"/>
        <v>40632.946030092593</v>
      </c>
      <c r="Q3155" s="10">
        <f t="shared" si="199"/>
        <v>40663.999305555553</v>
      </c>
      <c r="R3155">
        <f t="shared" si="197"/>
        <v>41.773858921161825</v>
      </c>
      <c r="S3155" t="s">
        <v>8317</v>
      </c>
      <c r="T3155" t="s">
        <v>8318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112.92857142857142</v>
      </c>
      <c r="P3156" s="10">
        <f t="shared" si="198"/>
        <v>40970.667337962957</v>
      </c>
      <c r="Q3156" s="10">
        <f t="shared" si="199"/>
        <v>41000.625671296293</v>
      </c>
      <c r="R3156">
        <f t="shared" si="197"/>
        <v>64.268292682926827</v>
      </c>
      <c r="S3156" t="s">
        <v>8317</v>
      </c>
      <c r="T3156" t="s">
        <v>8318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188.50460000000001</v>
      </c>
      <c r="P3157" s="10">
        <f t="shared" si="198"/>
        <v>41233.290798611109</v>
      </c>
      <c r="Q3157" s="10">
        <f t="shared" si="199"/>
        <v>41263.290798611109</v>
      </c>
      <c r="R3157">
        <f t="shared" si="197"/>
        <v>31.209370860927152</v>
      </c>
      <c r="S3157" t="s">
        <v>8317</v>
      </c>
      <c r="T3157" t="s">
        <v>8318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101.81818181818181</v>
      </c>
      <c r="P3158" s="10">
        <f t="shared" si="198"/>
        <v>41026.744722222218</v>
      </c>
      <c r="Q3158" s="10">
        <f t="shared" si="199"/>
        <v>41061.744722222218</v>
      </c>
      <c r="R3158">
        <f t="shared" si="197"/>
        <v>62.921348314606739</v>
      </c>
      <c r="S3158" t="s">
        <v>8317</v>
      </c>
      <c r="T3158" t="s">
        <v>8318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101</v>
      </c>
      <c r="P3159" s="10">
        <f t="shared" si="198"/>
        <v>41829.579918981479</v>
      </c>
      <c r="Q3159" s="10">
        <f t="shared" si="199"/>
        <v>41839</v>
      </c>
      <c r="R3159">
        <f t="shared" si="197"/>
        <v>98.536585365853654</v>
      </c>
      <c r="S3159" t="s">
        <v>8317</v>
      </c>
      <c r="T3159" t="s">
        <v>8318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113.99999999999999</v>
      </c>
      <c r="P3160" s="10">
        <f t="shared" si="198"/>
        <v>41447.631388888884</v>
      </c>
      <c r="Q3160" s="10">
        <f t="shared" si="199"/>
        <v>41477.631388888884</v>
      </c>
      <c r="R3160">
        <f t="shared" si="197"/>
        <v>82.608695652173907</v>
      </c>
      <c r="S3160" t="s">
        <v>8317</v>
      </c>
      <c r="T3160" t="s">
        <v>8318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133.48133333333334</v>
      </c>
      <c r="P3161" s="10">
        <f t="shared" si="198"/>
        <v>40883.858344907407</v>
      </c>
      <c r="Q3161" s="10">
        <f t="shared" si="199"/>
        <v>40926.75</v>
      </c>
      <c r="R3161">
        <f t="shared" si="197"/>
        <v>38.504230769230773</v>
      </c>
      <c r="S3161" t="s">
        <v>8317</v>
      </c>
      <c r="T3161" t="s">
        <v>8318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101.53333333333335</v>
      </c>
      <c r="P3162" s="10">
        <f t="shared" si="198"/>
        <v>41841.056562499994</v>
      </c>
      <c r="Q3162" s="10">
        <f t="shared" si="199"/>
        <v>41863.999305555553</v>
      </c>
      <c r="R3162">
        <f t="shared" si="197"/>
        <v>80.15789473684211</v>
      </c>
      <c r="S3162" t="s">
        <v>8317</v>
      </c>
      <c r="T3162" t="s">
        <v>8318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105.1</v>
      </c>
      <c r="P3163" s="10">
        <f t="shared" si="198"/>
        <v>41897.327800925923</v>
      </c>
      <c r="Q3163" s="10">
        <f t="shared" si="199"/>
        <v>41927.327800925923</v>
      </c>
      <c r="R3163">
        <f t="shared" si="197"/>
        <v>28.405405405405407</v>
      </c>
      <c r="S3163" t="s">
        <v>8317</v>
      </c>
      <c r="T3163" t="s">
        <v>8318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127.15</v>
      </c>
      <c r="P3164" s="10">
        <f t="shared" si="198"/>
        <v>41799.47756944444</v>
      </c>
      <c r="Q3164" s="10">
        <f t="shared" si="199"/>
        <v>41826.875</v>
      </c>
      <c r="R3164">
        <f t="shared" si="197"/>
        <v>80.730158730158735</v>
      </c>
      <c r="S3164" t="s">
        <v>8317</v>
      </c>
      <c r="T3164" t="s">
        <v>8318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111.15384615384616</v>
      </c>
      <c r="P3165" s="10">
        <f t="shared" si="198"/>
        <v>41775.545428240737</v>
      </c>
      <c r="Q3165" s="10">
        <f t="shared" si="199"/>
        <v>41805.545428240737</v>
      </c>
      <c r="R3165">
        <f t="shared" si="197"/>
        <v>200.69444444444446</v>
      </c>
      <c r="S3165" t="s">
        <v>8317</v>
      </c>
      <c r="T3165" t="s">
        <v>8318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106.76</v>
      </c>
      <c r="P3166" s="10">
        <f t="shared" si="198"/>
        <v>41766.597395833334</v>
      </c>
      <c r="Q3166" s="10">
        <f t="shared" si="199"/>
        <v>41799.597395833334</v>
      </c>
      <c r="R3166">
        <f t="shared" si="197"/>
        <v>37.591549295774648</v>
      </c>
      <c r="S3166" t="s">
        <v>8317</v>
      </c>
      <c r="T3166" t="s">
        <v>8318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162.66666666666666</v>
      </c>
      <c r="P3167" s="10">
        <f t="shared" si="198"/>
        <v>40643.950925925921</v>
      </c>
      <c r="Q3167" s="10">
        <f t="shared" si="199"/>
        <v>40665.957638888889</v>
      </c>
      <c r="R3167">
        <f t="shared" si="197"/>
        <v>58.095238095238095</v>
      </c>
      <c r="S3167" t="s">
        <v>8317</v>
      </c>
      <c r="T3167" t="s">
        <v>8318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160.22808571428573</v>
      </c>
      <c r="P3168" s="10">
        <f t="shared" si="198"/>
        <v>41940.483252314814</v>
      </c>
      <c r="Q3168" s="10">
        <f t="shared" si="199"/>
        <v>41969.124305555553</v>
      </c>
      <c r="R3168">
        <f t="shared" si="197"/>
        <v>60.300892473118282</v>
      </c>
      <c r="S3168" t="s">
        <v>8317</v>
      </c>
      <c r="T3168" t="s">
        <v>8318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116.16666666666666</v>
      </c>
      <c r="P3169" s="10">
        <f t="shared" si="198"/>
        <v>41838.967372685183</v>
      </c>
      <c r="Q3169" s="10">
        <f t="shared" si="199"/>
        <v>41852.967372685183</v>
      </c>
      <c r="R3169">
        <f t="shared" si="197"/>
        <v>63.363636363636367</v>
      </c>
      <c r="S3169" t="s">
        <v>8317</v>
      </c>
      <c r="T3169" t="s">
        <v>8318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124.2</v>
      </c>
      <c r="P3170" s="10">
        <f t="shared" si="198"/>
        <v>41771.897604166668</v>
      </c>
      <c r="Q3170" s="10">
        <f t="shared" si="199"/>
        <v>41803.708333333328</v>
      </c>
      <c r="R3170">
        <f t="shared" si="197"/>
        <v>50.901639344262293</v>
      </c>
      <c r="S3170" t="s">
        <v>8317</v>
      </c>
      <c r="T3170" t="s">
        <v>8318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103.01249999999999</v>
      </c>
      <c r="P3171" s="10">
        <f t="shared" si="198"/>
        <v>41591.529641203699</v>
      </c>
      <c r="Q3171" s="10">
        <f t="shared" si="199"/>
        <v>41620.999305555553</v>
      </c>
      <c r="R3171">
        <f t="shared" si="197"/>
        <v>100.5</v>
      </c>
      <c r="S3171" t="s">
        <v>8317</v>
      </c>
      <c r="T3171" t="s">
        <v>8318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112.25</v>
      </c>
      <c r="P3172" s="10">
        <f t="shared" si="198"/>
        <v>41788.872037037036</v>
      </c>
      <c r="Q3172" s="10">
        <f t="shared" si="199"/>
        <v>41821.958333333328</v>
      </c>
      <c r="R3172">
        <f t="shared" si="197"/>
        <v>31.619718309859156</v>
      </c>
      <c r="S3172" t="s">
        <v>8317</v>
      </c>
      <c r="T3172" t="s">
        <v>8318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108.8142857142857</v>
      </c>
      <c r="P3173" s="10">
        <f t="shared" si="198"/>
        <v>42466.399976851848</v>
      </c>
      <c r="Q3173" s="10">
        <f t="shared" si="199"/>
        <v>42496.399976851848</v>
      </c>
      <c r="R3173">
        <f t="shared" si="197"/>
        <v>65.102564102564102</v>
      </c>
      <c r="S3173" t="s">
        <v>8317</v>
      </c>
      <c r="T3173" t="s">
        <v>8318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114.99999999999999</v>
      </c>
      <c r="P3174" s="10">
        <f t="shared" si="198"/>
        <v>40923.521620370368</v>
      </c>
      <c r="Q3174" s="10">
        <f t="shared" si="199"/>
        <v>40953.521620370368</v>
      </c>
      <c r="R3174">
        <f t="shared" si="197"/>
        <v>79.310344827586206</v>
      </c>
      <c r="S3174" t="s">
        <v>8317</v>
      </c>
      <c r="T3174" t="s">
        <v>8318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103</v>
      </c>
      <c r="P3175" s="10">
        <f t="shared" si="198"/>
        <v>41878.670046296291</v>
      </c>
      <c r="Q3175" s="10">
        <f t="shared" si="199"/>
        <v>41908.670046296291</v>
      </c>
      <c r="R3175">
        <f t="shared" si="197"/>
        <v>139.18918918918919</v>
      </c>
      <c r="S3175" t="s">
        <v>8317</v>
      </c>
      <c r="T3175" t="s">
        <v>8318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101.13333333333334</v>
      </c>
      <c r="P3176" s="10">
        <f t="shared" si="198"/>
        <v>41862.656342592592</v>
      </c>
      <c r="Q3176" s="10">
        <f t="shared" si="199"/>
        <v>41876.656342592592</v>
      </c>
      <c r="R3176">
        <f t="shared" si="197"/>
        <v>131.91304347826087</v>
      </c>
      <c r="S3176" t="s">
        <v>8317</v>
      </c>
      <c r="T3176" t="s">
        <v>8318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109.55999999999999</v>
      </c>
      <c r="P3177" s="10">
        <f t="shared" si="198"/>
        <v>40531.678553240738</v>
      </c>
      <c r="Q3177" s="10">
        <f t="shared" si="199"/>
        <v>40591.678553240738</v>
      </c>
      <c r="R3177">
        <f t="shared" si="197"/>
        <v>91.3</v>
      </c>
      <c r="S3177" t="s">
        <v>8317</v>
      </c>
      <c r="T3177" t="s">
        <v>8318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114.8421052631579</v>
      </c>
      <c r="P3178" s="10">
        <f t="shared" si="198"/>
        <v>41477.722581018512</v>
      </c>
      <c r="Q3178" s="10">
        <f t="shared" si="199"/>
        <v>41504.416666666664</v>
      </c>
      <c r="R3178">
        <f t="shared" si="197"/>
        <v>39.672727272727272</v>
      </c>
      <c r="S3178" t="s">
        <v>8317</v>
      </c>
      <c r="T3178" t="s">
        <v>8318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117.39999999999999</v>
      </c>
      <c r="P3179" s="10">
        <f t="shared" si="198"/>
        <v>41781.458437499998</v>
      </c>
      <c r="Q3179" s="10">
        <f t="shared" si="199"/>
        <v>41811.458437499998</v>
      </c>
      <c r="R3179">
        <f t="shared" si="197"/>
        <v>57.549019607843135</v>
      </c>
      <c r="S3179" t="s">
        <v>8317</v>
      </c>
      <c r="T3179" t="s">
        <v>8318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171.73333333333335</v>
      </c>
      <c r="P3180" s="10">
        <f t="shared" si="198"/>
        <v>41806.396701388883</v>
      </c>
      <c r="Q3180" s="10">
        <f t="shared" si="199"/>
        <v>41836.396701388883</v>
      </c>
      <c r="R3180">
        <f t="shared" si="197"/>
        <v>33.025641025641029</v>
      </c>
      <c r="S3180" t="s">
        <v>8317</v>
      </c>
      <c r="T3180" t="s">
        <v>8318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114.16238095238094</v>
      </c>
      <c r="P3181" s="10">
        <f t="shared" si="198"/>
        <v>41375.49387731481</v>
      </c>
      <c r="Q3181" s="10">
        <f t="shared" si="199"/>
        <v>41400.49387731481</v>
      </c>
      <c r="R3181">
        <f t="shared" si="197"/>
        <v>77.335806451612896</v>
      </c>
      <c r="S3181" t="s">
        <v>8317</v>
      </c>
      <c r="T3181" t="s">
        <v>8318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119.75</v>
      </c>
      <c r="P3182" s="10">
        <f t="shared" si="198"/>
        <v>41780.204270833332</v>
      </c>
      <c r="Q3182" s="10">
        <f t="shared" si="199"/>
        <v>41810.204270833332</v>
      </c>
      <c r="R3182">
        <f t="shared" si="197"/>
        <v>31.933333333333334</v>
      </c>
      <c r="S3182" t="s">
        <v>8317</v>
      </c>
      <c r="T3182" t="s">
        <v>8318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109.00000000000001</v>
      </c>
      <c r="P3183" s="10">
        <f t="shared" si="198"/>
        <v>41779.101701388885</v>
      </c>
      <c r="Q3183" s="10">
        <f t="shared" si="199"/>
        <v>41805.458333333328</v>
      </c>
      <c r="R3183">
        <f t="shared" si="197"/>
        <v>36.333333333333336</v>
      </c>
      <c r="S3183" t="s">
        <v>8317</v>
      </c>
      <c r="T3183" t="s">
        <v>8318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100.88571428571429</v>
      </c>
      <c r="P3184" s="10">
        <f t="shared" si="198"/>
        <v>40883.740983796291</v>
      </c>
      <c r="Q3184" s="10">
        <f t="shared" si="199"/>
        <v>40939.5</v>
      </c>
      <c r="R3184">
        <f t="shared" si="197"/>
        <v>46.768211920529801</v>
      </c>
      <c r="S3184" t="s">
        <v>8317</v>
      </c>
      <c r="T3184" t="s">
        <v>8318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109.00000000000001</v>
      </c>
      <c r="P3185" s="10">
        <f t="shared" si="198"/>
        <v>41491.586446759255</v>
      </c>
      <c r="Q3185" s="10">
        <f t="shared" si="199"/>
        <v>41509.586446759255</v>
      </c>
      <c r="R3185">
        <f t="shared" si="197"/>
        <v>40.073529411764703</v>
      </c>
      <c r="S3185" t="s">
        <v>8317</v>
      </c>
      <c r="T3185" t="s">
        <v>8318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107.20930232558139</v>
      </c>
      <c r="P3186" s="10">
        <f t="shared" si="198"/>
        <v>41791.785081018512</v>
      </c>
      <c r="Q3186" s="10">
        <f t="shared" si="199"/>
        <v>41821.785081018512</v>
      </c>
      <c r="R3186">
        <f t="shared" si="197"/>
        <v>100.21739130434783</v>
      </c>
      <c r="S3186" t="s">
        <v>8317</v>
      </c>
      <c r="T3186" t="s">
        <v>8318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100</v>
      </c>
      <c r="P3187" s="10">
        <f t="shared" si="198"/>
        <v>41829.768993055557</v>
      </c>
      <c r="Q3187" s="10">
        <f t="shared" si="199"/>
        <v>41836.768993055557</v>
      </c>
      <c r="R3187">
        <f t="shared" si="197"/>
        <v>41.666666666666664</v>
      </c>
      <c r="S3187" t="s">
        <v>8317</v>
      </c>
      <c r="T3187" t="s">
        <v>8318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102.18750000000001</v>
      </c>
      <c r="P3188" s="10">
        <f t="shared" si="198"/>
        <v>41868.715717592589</v>
      </c>
      <c r="Q3188" s="10">
        <f t="shared" si="199"/>
        <v>41898.666666666664</v>
      </c>
      <c r="R3188">
        <f t="shared" si="197"/>
        <v>46.714285714285715</v>
      </c>
      <c r="S3188" t="s">
        <v>8317</v>
      </c>
      <c r="T3188" t="s">
        <v>8318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116.29333333333334</v>
      </c>
      <c r="P3189" s="10">
        <f t="shared" si="198"/>
        <v>41835.458020833328</v>
      </c>
      <c r="Q3189" s="10">
        <f t="shared" si="199"/>
        <v>41855.458020833328</v>
      </c>
      <c r="R3189">
        <f t="shared" si="197"/>
        <v>71.491803278688522</v>
      </c>
      <c r="S3189" t="s">
        <v>8317</v>
      </c>
      <c r="T3189" t="s">
        <v>8318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65</v>
      </c>
      <c r="P3190" s="10">
        <f t="shared" si="198"/>
        <v>42144.207199074073</v>
      </c>
      <c r="Q3190" s="10">
        <f t="shared" si="199"/>
        <v>42165.207199074073</v>
      </c>
      <c r="R3190">
        <f t="shared" si="197"/>
        <v>14.444444444444445</v>
      </c>
      <c r="S3190" t="s">
        <v>8317</v>
      </c>
      <c r="T3190" t="s">
        <v>8359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12.327272727272726</v>
      </c>
      <c r="P3191" s="10">
        <f t="shared" si="198"/>
        <v>42118.138101851851</v>
      </c>
      <c r="Q3191" s="10">
        <f t="shared" si="199"/>
        <v>42148.138101851851</v>
      </c>
      <c r="R3191">
        <f t="shared" si="197"/>
        <v>356.84210526315792</v>
      </c>
      <c r="S3191" t="s">
        <v>8317</v>
      </c>
      <c r="T3191" t="s">
        <v>8359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10">
        <f t="shared" si="198"/>
        <v>42682.942997685182</v>
      </c>
      <c r="Q3192" s="10">
        <f t="shared" si="199"/>
        <v>42712.984664351847</v>
      </c>
      <c r="R3192" t="e">
        <f t="shared" si="197"/>
        <v>#DIV/0!</v>
      </c>
      <c r="S3192" t="s">
        <v>8317</v>
      </c>
      <c r="T3192" t="s">
        <v>8359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4.0266666666666664</v>
      </c>
      <c r="P3193" s="10">
        <f t="shared" si="198"/>
        <v>42538.547094907401</v>
      </c>
      <c r="Q3193" s="10">
        <f t="shared" si="199"/>
        <v>42598.547094907401</v>
      </c>
      <c r="R3193">
        <f t="shared" si="197"/>
        <v>37.75</v>
      </c>
      <c r="S3193" t="s">
        <v>8317</v>
      </c>
      <c r="T3193" t="s">
        <v>8359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</v>
      </c>
      <c r="P3194" s="10">
        <f t="shared" si="198"/>
        <v>42018.732164351844</v>
      </c>
      <c r="Q3194" s="10">
        <f t="shared" si="199"/>
        <v>42063.708333333336</v>
      </c>
      <c r="R3194">
        <f t="shared" si="197"/>
        <v>12.75</v>
      </c>
      <c r="S3194" t="s">
        <v>8317</v>
      </c>
      <c r="T3194" t="s">
        <v>8359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11.74</v>
      </c>
      <c r="P3195" s="10">
        <f t="shared" si="198"/>
        <v>42010.759907407402</v>
      </c>
      <c r="Q3195" s="10">
        <f t="shared" si="199"/>
        <v>42055.759907407402</v>
      </c>
      <c r="R3195">
        <f t="shared" si="197"/>
        <v>24.458333333333332</v>
      </c>
      <c r="S3195" t="s">
        <v>8317</v>
      </c>
      <c r="T3195" t="s">
        <v>8359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10">
        <f t="shared" si="198"/>
        <v>42181.854143518511</v>
      </c>
      <c r="Q3196" s="10">
        <f t="shared" si="199"/>
        <v>42211.854143518511</v>
      </c>
      <c r="R3196" t="e">
        <f t="shared" si="197"/>
        <v>#DIV/0!</v>
      </c>
      <c r="S3196" t="s">
        <v>8317</v>
      </c>
      <c r="T3196" t="s">
        <v>8359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59.142857142857139</v>
      </c>
      <c r="P3197" s="10">
        <f t="shared" si="198"/>
        <v>42017.385902777773</v>
      </c>
      <c r="Q3197" s="10">
        <f t="shared" si="199"/>
        <v>42047.385902777773</v>
      </c>
      <c r="R3197">
        <f t="shared" si="197"/>
        <v>53.07692307692308</v>
      </c>
      <c r="S3197" t="s">
        <v>8317</v>
      </c>
      <c r="T3197" t="s">
        <v>8359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0.06</v>
      </c>
      <c r="P3198" s="10">
        <f t="shared" si="198"/>
        <v>42157.389756944445</v>
      </c>
      <c r="Q3198" s="10">
        <f t="shared" si="199"/>
        <v>42217.374999999993</v>
      </c>
      <c r="R3198">
        <f t="shared" si="197"/>
        <v>300</v>
      </c>
      <c r="S3198" t="s">
        <v>8317</v>
      </c>
      <c r="T3198" t="s">
        <v>8359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11.450000000000001</v>
      </c>
      <c r="P3199" s="10">
        <f t="shared" si="198"/>
        <v>42009.28493055555</v>
      </c>
      <c r="Q3199" s="10">
        <f t="shared" si="199"/>
        <v>42039.28493055555</v>
      </c>
      <c r="R3199">
        <f t="shared" si="197"/>
        <v>286.25</v>
      </c>
      <c r="S3199" t="s">
        <v>8317</v>
      </c>
      <c r="T3199" t="s">
        <v>8359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0.36666666666666664</v>
      </c>
      <c r="P3200" s="10">
        <f t="shared" si="198"/>
        <v>42013.216168981475</v>
      </c>
      <c r="Q3200" s="10">
        <f t="shared" si="199"/>
        <v>42051.216168981475</v>
      </c>
      <c r="R3200">
        <f t="shared" si="197"/>
        <v>36.666666666666664</v>
      </c>
      <c r="S3200" t="s">
        <v>8317</v>
      </c>
      <c r="T3200" t="s">
        <v>8359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52.16</v>
      </c>
      <c r="P3201" s="10">
        <f t="shared" si="198"/>
        <v>41858.553449074068</v>
      </c>
      <c r="Q3201" s="10">
        <f t="shared" si="199"/>
        <v>41888.666666666664</v>
      </c>
      <c r="R3201">
        <f t="shared" si="197"/>
        <v>49.20754716981132</v>
      </c>
      <c r="S3201" t="s">
        <v>8317</v>
      </c>
      <c r="T3201" t="s">
        <v>8359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ref="O3202:O3265" si="200">(E3202/D3202)*100</f>
        <v>2E-3</v>
      </c>
      <c r="P3202" s="10">
        <f t="shared" si="198"/>
        <v>42460.112280092588</v>
      </c>
      <c r="Q3202" s="10">
        <f t="shared" si="199"/>
        <v>42490.023611111108</v>
      </c>
      <c r="R3202">
        <f t="shared" ref="R3202:R3265" si="201">E3202/L3202</f>
        <v>1</v>
      </c>
      <c r="S3202" t="s">
        <v>8317</v>
      </c>
      <c r="T3202" t="s">
        <v>8359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si="200"/>
        <v>1.25</v>
      </c>
      <c r="P3203" s="10">
        <f t="shared" ref="P3203:P3266" si="202">(((J3203/60)/60)/24)+DATE(1970,1,1)+(-5/24)</f>
        <v>41861.558761574073</v>
      </c>
      <c r="Q3203" s="10">
        <f t="shared" ref="Q3203:Q3266" si="203">(((I3203/60)/60)/24)+DATE(1970,1,1)+(-5/24)</f>
        <v>41882.558761574073</v>
      </c>
      <c r="R3203">
        <f t="shared" si="201"/>
        <v>12.5</v>
      </c>
      <c r="S3203" t="s">
        <v>8317</v>
      </c>
      <c r="T3203" t="s">
        <v>8359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54.52</v>
      </c>
      <c r="P3204" s="10">
        <f t="shared" si="202"/>
        <v>42293.645208333335</v>
      </c>
      <c r="Q3204" s="10">
        <f t="shared" si="203"/>
        <v>42352.040972222218</v>
      </c>
      <c r="R3204">
        <f t="shared" si="201"/>
        <v>109.04</v>
      </c>
      <c r="S3204" t="s">
        <v>8317</v>
      </c>
      <c r="T3204" t="s">
        <v>8359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25</v>
      </c>
      <c r="P3205" s="10">
        <f t="shared" si="202"/>
        <v>42242.780347222222</v>
      </c>
      <c r="Q3205" s="10">
        <f t="shared" si="203"/>
        <v>42272.780347222222</v>
      </c>
      <c r="R3205">
        <f t="shared" si="201"/>
        <v>41.666666666666664</v>
      </c>
      <c r="S3205" t="s">
        <v>8317</v>
      </c>
      <c r="T3205" t="s">
        <v>8359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10">
        <f t="shared" si="202"/>
        <v>42172.477766203701</v>
      </c>
      <c r="Q3206" s="10">
        <f t="shared" si="203"/>
        <v>42202.468055555553</v>
      </c>
      <c r="R3206" t="e">
        <f t="shared" si="201"/>
        <v>#DIV/0!</v>
      </c>
      <c r="S3206" t="s">
        <v>8317</v>
      </c>
      <c r="T3206" t="s">
        <v>8359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3.4125000000000001</v>
      </c>
      <c r="P3207" s="10">
        <f t="shared" si="202"/>
        <v>42095.166342592587</v>
      </c>
      <c r="Q3207" s="10">
        <f t="shared" si="203"/>
        <v>42125.166342592587</v>
      </c>
      <c r="R3207">
        <f t="shared" si="201"/>
        <v>22.75</v>
      </c>
      <c r="S3207" t="s">
        <v>8317</v>
      </c>
      <c r="T3207" t="s">
        <v>8359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10">
        <f t="shared" si="202"/>
        <v>42236.067719907405</v>
      </c>
      <c r="Q3208" s="10">
        <f t="shared" si="203"/>
        <v>42266.067719907405</v>
      </c>
      <c r="R3208" t="e">
        <f t="shared" si="201"/>
        <v>#DIV/0!</v>
      </c>
      <c r="S3208" t="s">
        <v>8317</v>
      </c>
      <c r="T3208" t="s">
        <v>8359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46.36363636363636</v>
      </c>
      <c r="P3209" s="10">
        <f t="shared" si="202"/>
        <v>42057.069525462961</v>
      </c>
      <c r="Q3209" s="10">
        <f t="shared" si="203"/>
        <v>42117.027858796289</v>
      </c>
      <c r="R3209">
        <f t="shared" si="201"/>
        <v>70.833333333333329</v>
      </c>
      <c r="S3209" t="s">
        <v>8317</v>
      </c>
      <c r="T3209" t="s">
        <v>8359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103.49999999999999</v>
      </c>
      <c r="P3210" s="10">
        <f t="shared" si="202"/>
        <v>41827.396724537037</v>
      </c>
      <c r="Q3210" s="10">
        <f t="shared" si="203"/>
        <v>41848.396724537037</v>
      </c>
      <c r="R3210">
        <f t="shared" si="201"/>
        <v>63.109756097560975</v>
      </c>
      <c r="S3210" t="s">
        <v>8317</v>
      </c>
      <c r="T3210" t="s">
        <v>8318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119.32315789473684</v>
      </c>
      <c r="P3211" s="10">
        <f t="shared" si="202"/>
        <v>41778.428912037038</v>
      </c>
      <c r="Q3211" s="10">
        <f t="shared" si="203"/>
        <v>41810.75</v>
      </c>
      <c r="R3211">
        <f t="shared" si="201"/>
        <v>50.157964601769912</v>
      </c>
      <c r="S3211" t="s">
        <v>8317</v>
      </c>
      <c r="T3211" t="s">
        <v>8318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125.76666666666667</v>
      </c>
      <c r="P3212" s="10">
        <f t="shared" si="202"/>
        <v>41013.728229166663</v>
      </c>
      <c r="Q3212" s="10">
        <f t="shared" si="203"/>
        <v>41060.957638888889</v>
      </c>
      <c r="R3212">
        <f t="shared" si="201"/>
        <v>62.883333333333333</v>
      </c>
      <c r="S3212" t="s">
        <v>8317</v>
      </c>
      <c r="T3212" t="s">
        <v>8318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119.74347826086958</v>
      </c>
      <c r="P3213" s="10">
        <f t="shared" si="202"/>
        <v>41834.378240740742</v>
      </c>
      <c r="Q3213" s="10">
        <f t="shared" si="203"/>
        <v>41865.875</v>
      </c>
      <c r="R3213">
        <f t="shared" si="201"/>
        <v>85.531055900621112</v>
      </c>
      <c r="S3213" t="s">
        <v>8317</v>
      </c>
      <c r="T3213" t="s">
        <v>8318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126.25</v>
      </c>
      <c r="P3214" s="10">
        <f t="shared" si="202"/>
        <v>41829.587395833332</v>
      </c>
      <c r="Q3214" s="10">
        <f t="shared" si="203"/>
        <v>41859.587395833332</v>
      </c>
      <c r="R3214">
        <f t="shared" si="201"/>
        <v>53.723404255319146</v>
      </c>
      <c r="S3214" t="s">
        <v>8317</v>
      </c>
      <c r="T3214" t="s">
        <v>8318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100.11666666666667</v>
      </c>
      <c r="P3215" s="10">
        <f t="shared" si="202"/>
        <v>42171.555081018516</v>
      </c>
      <c r="Q3215" s="10">
        <f t="shared" si="203"/>
        <v>42211.555081018516</v>
      </c>
      <c r="R3215">
        <f t="shared" si="201"/>
        <v>127.80851063829788</v>
      </c>
      <c r="S3215" t="s">
        <v>8317</v>
      </c>
      <c r="T3215" t="s">
        <v>8318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102.13333333333334</v>
      </c>
      <c r="P3216" s="10">
        <f t="shared" si="202"/>
        <v>42337.584178240737</v>
      </c>
      <c r="Q3216" s="10">
        <f t="shared" si="203"/>
        <v>42374.788194444445</v>
      </c>
      <c r="R3216">
        <f t="shared" si="201"/>
        <v>106.57391304347826</v>
      </c>
      <c r="S3216" t="s">
        <v>8317</v>
      </c>
      <c r="T3216" t="s">
        <v>8318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100.35142857142858</v>
      </c>
      <c r="P3217" s="10">
        <f t="shared" si="202"/>
        <v>42219.456840277773</v>
      </c>
      <c r="Q3217" s="10">
        <f t="shared" si="203"/>
        <v>42256.957638888889</v>
      </c>
      <c r="R3217">
        <f t="shared" si="201"/>
        <v>262.11194029850748</v>
      </c>
      <c r="S3217" t="s">
        <v>8317</v>
      </c>
      <c r="T3217" t="s">
        <v>8318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100.05</v>
      </c>
      <c r="P3218" s="10">
        <f t="shared" si="202"/>
        <v>42165.254293981481</v>
      </c>
      <c r="Q3218" s="10">
        <f t="shared" si="203"/>
        <v>42196.395833333336</v>
      </c>
      <c r="R3218">
        <f t="shared" si="201"/>
        <v>57.171428571428571</v>
      </c>
      <c r="S3218" t="s">
        <v>8317</v>
      </c>
      <c r="T3218" t="s">
        <v>8318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116.02222222222223</v>
      </c>
      <c r="P3219" s="10">
        <f t="shared" si="202"/>
        <v>42648.337777777771</v>
      </c>
      <c r="Q3219" s="10">
        <f t="shared" si="203"/>
        <v>42678.337777777771</v>
      </c>
      <c r="R3219">
        <f t="shared" si="201"/>
        <v>50.20192307692308</v>
      </c>
      <c r="S3219" t="s">
        <v>8317</v>
      </c>
      <c r="T3219" t="s">
        <v>8318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102.1</v>
      </c>
      <c r="P3220" s="10">
        <f t="shared" si="202"/>
        <v>41970.793819444443</v>
      </c>
      <c r="Q3220" s="10">
        <f t="shared" si="203"/>
        <v>42003.791666666664</v>
      </c>
      <c r="R3220">
        <f t="shared" si="201"/>
        <v>66.586956521739125</v>
      </c>
      <c r="S3220" t="s">
        <v>8317</v>
      </c>
      <c r="T3220" t="s">
        <v>8318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100.11000000000001</v>
      </c>
      <c r="P3221" s="10">
        <f t="shared" si="202"/>
        <v>42050.77484953704</v>
      </c>
      <c r="Q3221" s="10">
        <f t="shared" si="203"/>
        <v>42085.733182870368</v>
      </c>
      <c r="R3221">
        <f t="shared" si="201"/>
        <v>168.25210084033614</v>
      </c>
      <c r="S3221" t="s">
        <v>8317</v>
      </c>
      <c r="T3221" t="s">
        <v>8318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100.84</v>
      </c>
      <c r="P3222" s="10">
        <f t="shared" si="202"/>
        <v>42772.625046296293</v>
      </c>
      <c r="Q3222" s="10">
        <f t="shared" si="203"/>
        <v>42806.666666666664</v>
      </c>
      <c r="R3222">
        <f t="shared" si="201"/>
        <v>256.37288135593218</v>
      </c>
      <c r="S3222" t="s">
        <v>8317</v>
      </c>
      <c r="T3222" t="s">
        <v>8318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103.42499999999998</v>
      </c>
      <c r="P3223" s="10">
        <f t="shared" si="202"/>
        <v>42155.488460648143</v>
      </c>
      <c r="Q3223" s="10">
        <f t="shared" si="203"/>
        <v>42190.488460648143</v>
      </c>
      <c r="R3223">
        <f t="shared" si="201"/>
        <v>36.610619469026545</v>
      </c>
      <c r="S3223" t="s">
        <v>8317</v>
      </c>
      <c r="T3223" t="s">
        <v>8318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124.8</v>
      </c>
      <c r="P3224" s="10">
        <f t="shared" si="202"/>
        <v>42270.373807870368</v>
      </c>
      <c r="Q3224" s="10">
        <f t="shared" si="203"/>
        <v>42301.686805555553</v>
      </c>
      <c r="R3224">
        <f t="shared" si="201"/>
        <v>37.142857142857146</v>
      </c>
      <c r="S3224" t="s">
        <v>8317</v>
      </c>
      <c r="T3224" t="s">
        <v>8318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109.51612903225806</v>
      </c>
      <c r="P3225" s="10">
        <f t="shared" si="202"/>
        <v>42206.62703703704</v>
      </c>
      <c r="Q3225" s="10">
        <f t="shared" si="203"/>
        <v>42236.62703703704</v>
      </c>
      <c r="R3225">
        <f t="shared" si="201"/>
        <v>45.878378378378379</v>
      </c>
      <c r="S3225" t="s">
        <v>8317</v>
      </c>
      <c r="T3225" t="s">
        <v>8318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102.03333333333333</v>
      </c>
      <c r="P3226" s="10">
        <f t="shared" si="202"/>
        <v>42697.642511574071</v>
      </c>
      <c r="Q3226" s="10">
        <f t="shared" si="203"/>
        <v>42744.999999999993</v>
      </c>
      <c r="R3226">
        <f t="shared" si="201"/>
        <v>141.71296296296296</v>
      </c>
      <c r="S3226" t="s">
        <v>8317</v>
      </c>
      <c r="T3226" t="s">
        <v>8318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102.35000000000001</v>
      </c>
      <c r="P3227" s="10">
        <f t="shared" si="202"/>
        <v>42503.351134259261</v>
      </c>
      <c r="Q3227" s="10">
        <f t="shared" si="203"/>
        <v>42524.666666666664</v>
      </c>
      <c r="R3227">
        <f t="shared" si="201"/>
        <v>52.487179487179489</v>
      </c>
      <c r="S3227" t="s">
        <v>8317</v>
      </c>
      <c r="T3227" t="s">
        <v>8318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104.16666666666667</v>
      </c>
      <c r="P3228" s="10">
        <f t="shared" si="202"/>
        <v>42277.375138888885</v>
      </c>
      <c r="Q3228" s="10">
        <f t="shared" si="203"/>
        <v>42307.375138888885</v>
      </c>
      <c r="R3228">
        <f t="shared" si="201"/>
        <v>59.523809523809526</v>
      </c>
      <c r="S3228" t="s">
        <v>8317</v>
      </c>
      <c r="T3228" t="s">
        <v>8318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125</v>
      </c>
      <c r="P3229" s="10">
        <f t="shared" si="202"/>
        <v>42722.674027777779</v>
      </c>
      <c r="Q3229" s="10">
        <f t="shared" si="203"/>
        <v>42752.674027777779</v>
      </c>
      <c r="R3229">
        <f t="shared" si="201"/>
        <v>50</v>
      </c>
      <c r="S3229" t="s">
        <v>8317</v>
      </c>
      <c r="T3229" t="s">
        <v>8318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102.34285714285714</v>
      </c>
      <c r="P3230" s="10">
        <f t="shared" si="202"/>
        <v>42323.500972222224</v>
      </c>
      <c r="Q3230" s="10">
        <f t="shared" si="203"/>
        <v>42354.999305555553</v>
      </c>
      <c r="R3230">
        <f t="shared" si="201"/>
        <v>193.62162162162161</v>
      </c>
      <c r="S3230" t="s">
        <v>8317</v>
      </c>
      <c r="T3230" t="s">
        <v>8318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107.86500000000001</v>
      </c>
      <c r="P3231" s="10">
        <f t="shared" si="202"/>
        <v>41933.083310185182</v>
      </c>
      <c r="Q3231" s="10">
        <f t="shared" si="203"/>
        <v>41963.124976851854</v>
      </c>
      <c r="R3231">
        <f t="shared" si="201"/>
        <v>106.79702970297029</v>
      </c>
      <c r="S3231" t="s">
        <v>8317</v>
      </c>
      <c r="T3231" t="s">
        <v>8318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109.88461538461539</v>
      </c>
      <c r="P3232" s="10">
        <f t="shared" si="202"/>
        <v>41897.959791666668</v>
      </c>
      <c r="Q3232" s="10">
        <f t="shared" si="203"/>
        <v>41912.957638888889</v>
      </c>
      <c r="R3232">
        <f t="shared" si="201"/>
        <v>77.21621621621621</v>
      </c>
      <c r="S3232" t="s">
        <v>8317</v>
      </c>
      <c r="T3232" t="s">
        <v>8318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161</v>
      </c>
      <c r="P3233" s="10">
        <f t="shared" si="202"/>
        <v>42446.735497685186</v>
      </c>
      <c r="Q3233" s="10">
        <f t="shared" si="203"/>
        <v>42476.735497685186</v>
      </c>
      <c r="R3233">
        <f t="shared" si="201"/>
        <v>57.5</v>
      </c>
      <c r="S3233" t="s">
        <v>8317</v>
      </c>
      <c r="T3233" t="s">
        <v>8318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131.20000000000002</v>
      </c>
      <c r="P3234" s="10">
        <f t="shared" si="202"/>
        <v>42463.605520833335</v>
      </c>
      <c r="Q3234" s="10">
        <f t="shared" si="203"/>
        <v>42493.957638888889</v>
      </c>
      <c r="R3234">
        <f t="shared" si="201"/>
        <v>50.46153846153846</v>
      </c>
      <c r="S3234" t="s">
        <v>8317</v>
      </c>
      <c r="T3234" t="s">
        <v>8318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118.8</v>
      </c>
      <c r="P3235" s="10">
        <f t="shared" si="202"/>
        <v>42766.596701388888</v>
      </c>
      <c r="Q3235" s="10">
        <f t="shared" si="203"/>
        <v>42796.596701388888</v>
      </c>
      <c r="R3235">
        <f t="shared" si="201"/>
        <v>97.377049180327873</v>
      </c>
      <c r="S3235" t="s">
        <v>8317</v>
      </c>
      <c r="T3235" t="s">
        <v>8318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100.39275000000001</v>
      </c>
      <c r="P3236" s="10">
        <f t="shared" si="202"/>
        <v>42734.581111111103</v>
      </c>
      <c r="Q3236" s="10">
        <f t="shared" si="203"/>
        <v>42767.771527777775</v>
      </c>
      <c r="R3236">
        <f t="shared" si="201"/>
        <v>34.91921739130435</v>
      </c>
      <c r="S3236" t="s">
        <v>8317</v>
      </c>
      <c r="T3236" t="s">
        <v>8318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103.20666666666666</v>
      </c>
      <c r="P3237" s="10">
        <f t="shared" si="202"/>
        <v>42522.139479166661</v>
      </c>
      <c r="Q3237" s="10">
        <f t="shared" si="203"/>
        <v>42552.139479166661</v>
      </c>
      <c r="R3237">
        <f t="shared" si="201"/>
        <v>85.530386740331494</v>
      </c>
      <c r="S3237" t="s">
        <v>8317</v>
      </c>
      <c r="T3237" t="s">
        <v>8318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100.6</v>
      </c>
      <c r="P3238" s="10">
        <f t="shared" si="202"/>
        <v>42702.708715277775</v>
      </c>
      <c r="Q3238" s="10">
        <f t="shared" si="203"/>
        <v>42732.708715277775</v>
      </c>
      <c r="R3238">
        <f t="shared" si="201"/>
        <v>182.90909090909091</v>
      </c>
      <c r="S3238" t="s">
        <v>8317</v>
      </c>
      <c r="T3238" t="s">
        <v>8318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100.78754285714287</v>
      </c>
      <c r="P3239" s="10">
        <f t="shared" si="202"/>
        <v>42252.266018518516</v>
      </c>
      <c r="Q3239" s="10">
        <f t="shared" si="203"/>
        <v>42275.957638888889</v>
      </c>
      <c r="R3239">
        <f t="shared" si="201"/>
        <v>131.13620817843866</v>
      </c>
      <c r="S3239" t="s">
        <v>8317</v>
      </c>
      <c r="T3239" t="s">
        <v>8318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112.32142857142857</v>
      </c>
      <c r="P3240" s="10">
        <f t="shared" si="202"/>
        <v>42156.302060185182</v>
      </c>
      <c r="Q3240" s="10">
        <f t="shared" si="203"/>
        <v>42186.302060185182</v>
      </c>
      <c r="R3240">
        <f t="shared" si="201"/>
        <v>39.810126582278478</v>
      </c>
      <c r="S3240" t="s">
        <v>8317</v>
      </c>
      <c r="T3240" t="s">
        <v>8318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105.91914022517912</v>
      </c>
      <c r="P3241" s="10">
        <f t="shared" si="202"/>
        <v>42277.880706018514</v>
      </c>
      <c r="Q3241" s="10">
        <f t="shared" si="203"/>
        <v>42302.790972222218</v>
      </c>
      <c r="R3241">
        <f t="shared" si="201"/>
        <v>59.701730769230764</v>
      </c>
      <c r="S3241" t="s">
        <v>8317</v>
      </c>
      <c r="T3241" t="s">
        <v>8318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100.56666666666668</v>
      </c>
      <c r="P3242" s="10">
        <f t="shared" si="202"/>
        <v>42754.485509259255</v>
      </c>
      <c r="Q3242" s="10">
        <f t="shared" si="203"/>
        <v>42782.749999999993</v>
      </c>
      <c r="R3242">
        <f t="shared" si="201"/>
        <v>88.735294117647058</v>
      </c>
      <c r="S3242" t="s">
        <v>8317</v>
      </c>
      <c r="T3242" t="s">
        <v>8318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115.30588235294117</v>
      </c>
      <c r="P3243" s="10">
        <f t="shared" si="202"/>
        <v>41893.116550925923</v>
      </c>
      <c r="Q3243" s="10">
        <f t="shared" si="203"/>
        <v>41926.082638888889</v>
      </c>
      <c r="R3243">
        <f t="shared" si="201"/>
        <v>58.688622754491021</v>
      </c>
      <c r="S3243" t="s">
        <v>8317</v>
      </c>
      <c r="T3243" t="s">
        <v>8318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127.30419999999999</v>
      </c>
      <c r="P3244" s="10">
        <f t="shared" si="202"/>
        <v>41871.547361111108</v>
      </c>
      <c r="Q3244" s="10">
        <f t="shared" si="203"/>
        <v>41901.547361111108</v>
      </c>
      <c r="R3244">
        <f t="shared" si="201"/>
        <v>69.56513661202186</v>
      </c>
      <c r="S3244" t="s">
        <v>8317</v>
      </c>
      <c r="T3244" t="s">
        <v>8318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102.83750000000001</v>
      </c>
      <c r="P3245" s="10">
        <f t="shared" si="202"/>
        <v>42261.888449074067</v>
      </c>
      <c r="Q3245" s="10">
        <f t="shared" si="203"/>
        <v>42285.791666666664</v>
      </c>
      <c r="R3245">
        <f t="shared" si="201"/>
        <v>115.87323943661971</v>
      </c>
      <c r="S3245" t="s">
        <v>8317</v>
      </c>
      <c r="T3245" t="s">
        <v>8318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102.9375</v>
      </c>
      <c r="P3246" s="10">
        <f t="shared" si="202"/>
        <v>42675.485902777778</v>
      </c>
      <c r="Q3246" s="10">
        <f t="shared" si="203"/>
        <v>42705.527569444443</v>
      </c>
      <c r="R3246">
        <f t="shared" si="201"/>
        <v>23.869565217391305</v>
      </c>
      <c r="S3246" t="s">
        <v>8317</v>
      </c>
      <c r="T3246" t="s">
        <v>8318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104.3047619047619</v>
      </c>
      <c r="P3247" s="10">
        <f t="shared" si="202"/>
        <v>42135.391874999994</v>
      </c>
      <c r="Q3247" s="10">
        <f t="shared" si="203"/>
        <v>42166.874999999993</v>
      </c>
      <c r="R3247">
        <f t="shared" si="201"/>
        <v>81.125925925925927</v>
      </c>
      <c r="S3247" t="s">
        <v>8317</v>
      </c>
      <c r="T3247" t="s">
        <v>8318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111.22000000000001</v>
      </c>
      <c r="P3248" s="10">
        <f t="shared" si="202"/>
        <v>42230.263888888883</v>
      </c>
      <c r="Q3248" s="10">
        <f t="shared" si="203"/>
        <v>42258.957638888889</v>
      </c>
      <c r="R3248">
        <f t="shared" si="201"/>
        <v>57.626943005181346</v>
      </c>
      <c r="S3248" t="s">
        <v>8317</v>
      </c>
      <c r="T3248" t="s">
        <v>8318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105.86</v>
      </c>
      <c r="P3249" s="10">
        <f t="shared" si="202"/>
        <v>42167.22583333333</v>
      </c>
      <c r="Q3249" s="10">
        <f t="shared" si="203"/>
        <v>42197.22583333333</v>
      </c>
      <c r="R3249">
        <f t="shared" si="201"/>
        <v>46.429824561403507</v>
      </c>
      <c r="S3249" t="s">
        <v>8317</v>
      </c>
      <c r="T3249" t="s">
        <v>8318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100.79166666666666</v>
      </c>
      <c r="P3250" s="10">
        <f t="shared" si="202"/>
        <v>42068.68005787037</v>
      </c>
      <c r="Q3250" s="10">
        <f t="shared" si="203"/>
        <v>42098.638391203705</v>
      </c>
      <c r="R3250">
        <f t="shared" si="201"/>
        <v>60.475000000000001</v>
      </c>
      <c r="S3250" t="s">
        <v>8317</v>
      </c>
      <c r="T3250" t="s">
        <v>8318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104.92727272727274</v>
      </c>
      <c r="P3251" s="10">
        <f t="shared" si="202"/>
        <v>42145.538356481477</v>
      </c>
      <c r="Q3251" s="10">
        <f t="shared" si="203"/>
        <v>42175.538356481477</v>
      </c>
      <c r="R3251">
        <f t="shared" si="201"/>
        <v>65.579545454545453</v>
      </c>
      <c r="S3251" t="s">
        <v>8317</v>
      </c>
      <c r="T3251" t="s">
        <v>8318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101.55199999999999</v>
      </c>
      <c r="P3252" s="10">
        <f t="shared" si="202"/>
        <v>41918.533842592587</v>
      </c>
      <c r="Q3252" s="10">
        <f t="shared" si="203"/>
        <v>41948.575509259259</v>
      </c>
      <c r="R3252">
        <f t="shared" si="201"/>
        <v>119.1924882629108</v>
      </c>
      <c r="S3252" t="s">
        <v>8317</v>
      </c>
      <c r="T3252" t="s">
        <v>8318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110.73333333333333</v>
      </c>
      <c r="P3253" s="10">
        <f t="shared" si="202"/>
        <v>42146.52275462963</v>
      </c>
      <c r="Q3253" s="10">
        <f t="shared" si="203"/>
        <v>42176.52275462963</v>
      </c>
      <c r="R3253">
        <f t="shared" si="201"/>
        <v>83.05</v>
      </c>
      <c r="S3253" t="s">
        <v>8317</v>
      </c>
      <c r="T3253" t="s">
        <v>8318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127.82222222222221</v>
      </c>
      <c r="P3254" s="10">
        <f t="shared" si="202"/>
        <v>42590.264351851853</v>
      </c>
      <c r="Q3254" s="10">
        <f t="shared" si="203"/>
        <v>42620.264351851853</v>
      </c>
      <c r="R3254">
        <f t="shared" si="201"/>
        <v>57.52</v>
      </c>
      <c r="S3254" t="s">
        <v>8317</v>
      </c>
      <c r="T3254" t="s">
        <v>8318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101.82500000000002</v>
      </c>
      <c r="P3255" s="10">
        <f t="shared" si="202"/>
        <v>42602.368379629632</v>
      </c>
      <c r="Q3255" s="10">
        <f t="shared" si="203"/>
        <v>42620.947916666664</v>
      </c>
      <c r="R3255">
        <f t="shared" si="201"/>
        <v>177.08695652173913</v>
      </c>
      <c r="S3255" t="s">
        <v>8317</v>
      </c>
      <c r="T3255" t="s">
        <v>8318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101.25769230769231</v>
      </c>
      <c r="P3256" s="10">
        <f t="shared" si="202"/>
        <v>42058.877418981479</v>
      </c>
      <c r="Q3256" s="10">
        <f t="shared" si="203"/>
        <v>42088.835752314808</v>
      </c>
      <c r="R3256">
        <f t="shared" si="201"/>
        <v>70.771505376344081</v>
      </c>
      <c r="S3256" t="s">
        <v>8317</v>
      </c>
      <c r="T3256" t="s">
        <v>8318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175</v>
      </c>
      <c r="P3257" s="10">
        <f t="shared" si="202"/>
        <v>41889.559895833328</v>
      </c>
      <c r="Q3257" s="10">
        <f t="shared" si="203"/>
        <v>41919.559895833328</v>
      </c>
      <c r="R3257">
        <f t="shared" si="201"/>
        <v>29.166666666666668</v>
      </c>
      <c r="S3257" t="s">
        <v>8317</v>
      </c>
      <c r="T3257" t="s">
        <v>8318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128.06</v>
      </c>
      <c r="P3258" s="10">
        <f t="shared" si="202"/>
        <v>42144.365474537037</v>
      </c>
      <c r="Q3258" s="10">
        <f t="shared" si="203"/>
        <v>42165.957638888889</v>
      </c>
      <c r="R3258">
        <f t="shared" si="201"/>
        <v>72.76136363636364</v>
      </c>
      <c r="S3258" t="s">
        <v>8317</v>
      </c>
      <c r="T3258" t="s">
        <v>8318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106.29949999999999</v>
      </c>
      <c r="P3259" s="10">
        <f t="shared" si="202"/>
        <v>42758.351296296292</v>
      </c>
      <c r="Q3259" s="10">
        <f t="shared" si="203"/>
        <v>42788.351296296292</v>
      </c>
      <c r="R3259">
        <f t="shared" si="201"/>
        <v>51.853414634146333</v>
      </c>
      <c r="S3259" t="s">
        <v>8317</v>
      </c>
      <c r="T3259" t="s">
        <v>8318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105.21428571428571</v>
      </c>
      <c r="P3260" s="10">
        <f t="shared" si="202"/>
        <v>41982.678946759253</v>
      </c>
      <c r="Q3260" s="10">
        <f t="shared" si="203"/>
        <v>42012.678946759253</v>
      </c>
      <c r="R3260">
        <f t="shared" si="201"/>
        <v>98.2</v>
      </c>
      <c r="S3260" t="s">
        <v>8317</v>
      </c>
      <c r="T3260" t="s">
        <v>8318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106.16782608695652</v>
      </c>
      <c r="P3261" s="10">
        <f t="shared" si="202"/>
        <v>42614.552604166667</v>
      </c>
      <c r="Q3261" s="10">
        <f t="shared" si="203"/>
        <v>42643.957638888889</v>
      </c>
      <c r="R3261">
        <f t="shared" si="201"/>
        <v>251.7381443298969</v>
      </c>
      <c r="S3261" t="s">
        <v>8317</v>
      </c>
      <c r="T3261" t="s">
        <v>8318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109.24000000000001</v>
      </c>
      <c r="P3262" s="10">
        <f t="shared" si="202"/>
        <v>42303.464328703696</v>
      </c>
      <c r="Q3262" s="10">
        <f t="shared" si="203"/>
        <v>42338.505995370368</v>
      </c>
      <c r="R3262">
        <f t="shared" si="201"/>
        <v>74.821917808219183</v>
      </c>
      <c r="S3262" t="s">
        <v>8317</v>
      </c>
      <c r="T3262" t="s">
        <v>8318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100.45454545454547</v>
      </c>
      <c r="P3263" s="10">
        <f t="shared" si="202"/>
        <v>42171.517083333332</v>
      </c>
      <c r="Q3263" s="10">
        <f t="shared" si="203"/>
        <v>42201.517083333332</v>
      </c>
      <c r="R3263">
        <f t="shared" si="201"/>
        <v>67.65306122448979</v>
      </c>
      <c r="S3263" t="s">
        <v>8317</v>
      </c>
      <c r="T3263" t="s">
        <v>8318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103.04098360655738</v>
      </c>
      <c r="P3264" s="10">
        <f t="shared" si="202"/>
        <v>41964.107199074067</v>
      </c>
      <c r="Q3264" s="10">
        <f t="shared" si="203"/>
        <v>41994.958333333336</v>
      </c>
      <c r="R3264">
        <f t="shared" si="201"/>
        <v>93.81343283582089</v>
      </c>
      <c r="S3264" t="s">
        <v>8317</v>
      </c>
      <c r="T3264" t="s">
        <v>8318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112.1664</v>
      </c>
      <c r="P3265" s="10">
        <f t="shared" si="202"/>
        <v>42284.30773148148</v>
      </c>
      <c r="Q3265" s="10">
        <f t="shared" si="203"/>
        <v>42307.666666666664</v>
      </c>
      <c r="R3265">
        <f t="shared" si="201"/>
        <v>41.237647058823526</v>
      </c>
      <c r="S3265" t="s">
        <v>8317</v>
      </c>
      <c r="T3265" t="s">
        <v>8318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ref="O3266:O3329" si="204">(E3266/D3266)*100</f>
        <v>103</v>
      </c>
      <c r="P3266" s="10">
        <f t="shared" si="202"/>
        <v>42016.591874999998</v>
      </c>
      <c r="Q3266" s="10">
        <f t="shared" si="203"/>
        <v>42032.708333333336</v>
      </c>
      <c r="R3266">
        <f t="shared" ref="R3266:R3329" si="205">E3266/L3266</f>
        <v>52.551020408163268</v>
      </c>
      <c r="S3266" t="s">
        <v>8317</v>
      </c>
      <c r="T3266" t="s">
        <v>8318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si="204"/>
        <v>164</v>
      </c>
      <c r="P3267" s="10">
        <f t="shared" ref="P3267:P3330" si="206">(((J3267/60)/60)/24)+DATE(1970,1,1)+(-5/24)</f>
        <v>42311.503645833327</v>
      </c>
      <c r="Q3267" s="10">
        <f t="shared" ref="Q3267:Q3330" si="207">(((I3267/60)/60)/24)+DATE(1970,1,1)+(-5/24)</f>
        <v>42341.499999999993</v>
      </c>
      <c r="R3267">
        <f t="shared" si="205"/>
        <v>70.285714285714292</v>
      </c>
      <c r="S3267" t="s">
        <v>8317</v>
      </c>
      <c r="T3267" t="s">
        <v>8318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131.28333333333333</v>
      </c>
      <c r="P3268" s="10">
        <f t="shared" si="206"/>
        <v>42136.32780092593</v>
      </c>
      <c r="Q3268" s="10">
        <f t="shared" si="207"/>
        <v>42167.666666666664</v>
      </c>
      <c r="R3268">
        <f t="shared" si="205"/>
        <v>48.325153374233132</v>
      </c>
      <c r="S3268" t="s">
        <v>8317</v>
      </c>
      <c r="T3268" t="s">
        <v>8318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102.1</v>
      </c>
      <c r="P3269" s="10">
        <f t="shared" si="206"/>
        <v>42172.549305555549</v>
      </c>
      <c r="Q3269" s="10">
        <f t="shared" si="207"/>
        <v>42202.549305555549</v>
      </c>
      <c r="R3269">
        <f t="shared" si="205"/>
        <v>53.177083333333336</v>
      </c>
      <c r="S3269" t="s">
        <v>8317</v>
      </c>
      <c r="T3269" t="s">
        <v>8318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128</v>
      </c>
      <c r="P3270" s="10">
        <f t="shared" si="206"/>
        <v>42590.695925925924</v>
      </c>
      <c r="Q3270" s="10">
        <f t="shared" si="207"/>
        <v>42606.695925925924</v>
      </c>
      <c r="R3270">
        <f t="shared" si="205"/>
        <v>60.952380952380949</v>
      </c>
      <c r="S3270" t="s">
        <v>8317</v>
      </c>
      <c r="T3270" t="s">
        <v>8318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101.49999999999999</v>
      </c>
      <c r="P3271" s="10">
        <f t="shared" si="206"/>
        <v>42137.18746527777</v>
      </c>
      <c r="Q3271" s="10">
        <f t="shared" si="207"/>
        <v>42171.249999999993</v>
      </c>
      <c r="R3271">
        <f t="shared" si="205"/>
        <v>116</v>
      </c>
      <c r="S3271" t="s">
        <v>8317</v>
      </c>
      <c r="T3271" t="s">
        <v>8318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101.66666666666666</v>
      </c>
      <c r="P3272" s="10">
        <f t="shared" si="206"/>
        <v>42167.324826388889</v>
      </c>
      <c r="Q3272" s="10">
        <f t="shared" si="207"/>
        <v>42197.324826388889</v>
      </c>
      <c r="R3272">
        <f t="shared" si="205"/>
        <v>61</v>
      </c>
      <c r="S3272" t="s">
        <v>8317</v>
      </c>
      <c r="T3272" t="s">
        <v>8318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130</v>
      </c>
      <c r="P3273" s="10">
        <f t="shared" si="206"/>
        <v>41915.22887731481</v>
      </c>
      <c r="Q3273" s="10">
        <f t="shared" si="207"/>
        <v>41945.270543981482</v>
      </c>
      <c r="R3273">
        <f t="shared" si="205"/>
        <v>38.235294117647058</v>
      </c>
      <c r="S3273" t="s">
        <v>8317</v>
      </c>
      <c r="T3273" t="s">
        <v>8318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154.43</v>
      </c>
      <c r="P3274" s="10">
        <f t="shared" si="206"/>
        <v>42284.291770833333</v>
      </c>
      <c r="Q3274" s="10">
        <f t="shared" si="207"/>
        <v>42314.333437499998</v>
      </c>
      <c r="R3274">
        <f t="shared" si="205"/>
        <v>106.50344827586207</v>
      </c>
      <c r="S3274" t="s">
        <v>8317</v>
      </c>
      <c r="T3274" t="s">
        <v>8318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107.4</v>
      </c>
      <c r="P3275" s="10">
        <f t="shared" si="206"/>
        <v>42611.5930787037</v>
      </c>
      <c r="Q3275" s="10">
        <f t="shared" si="207"/>
        <v>42627.583333333336</v>
      </c>
      <c r="R3275">
        <f t="shared" si="205"/>
        <v>204.57142857142858</v>
      </c>
      <c r="S3275" t="s">
        <v>8317</v>
      </c>
      <c r="T3275" t="s">
        <v>8318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101.32258064516128</v>
      </c>
      <c r="P3276" s="10">
        <f t="shared" si="206"/>
        <v>42400.496203703697</v>
      </c>
      <c r="Q3276" s="10">
        <f t="shared" si="207"/>
        <v>42444.666666666664</v>
      </c>
      <c r="R3276">
        <f t="shared" si="205"/>
        <v>54.912587412587413</v>
      </c>
      <c r="S3276" t="s">
        <v>8317</v>
      </c>
      <c r="T3276" t="s">
        <v>8318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100.27777777777777</v>
      </c>
      <c r="P3277" s="10">
        <f t="shared" si="206"/>
        <v>42017.672118055554</v>
      </c>
      <c r="Q3277" s="10">
        <f t="shared" si="207"/>
        <v>42043.979166666664</v>
      </c>
      <c r="R3277">
        <f t="shared" si="205"/>
        <v>150.41666666666666</v>
      </c>
      <c r="S3277" t="s">
        <v>8317</v>
      </c>
      <c r="T3277" t="s">
        <v>8318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116.84444444444443</v>
      </c>
      <c r="P3278" s="10">
        <f t="shared" si="206"/>
        <v>42426.741655092592</v>
      </c>
      <c r="Q3278" s="10">
        <f t="shared" si="207"/>
        <v>42460.957638888889</v>
      </c>
      <c r="R3278">
        <f t="shared" si="205"/>
        <v>52.58</v>
      </c>
      <c r="S3278" t="s">
        <v>8317</v>
      </c>
      <c r="T3278" t="s">
        <v>8318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108.60000000000001</v>
      </c>
      <c r="P3279" s="10">
        <f t="shared" si="206"/>
        <v>41931.474606481483</v>
      </c>
      <c r="Q3279" s="10">
        <f t="shared" si="207"/>
        <v>41961.516273148147</v>
      </c>
      <c r="R3279">
        <f t="shared" si="205"/>
        <v>54.3</v>
      </c>
      <c r="S3279" t="s">
        <v>8317</v>
      </c>
      <c r="T3279" t="s">
        <v>8318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103.4</v>
      </c>
      <c r="P3280" s="10">
        <f t="shared" si="206"/>
        <v>42124.640081018515</v>
      </c>
      <c r="Q3280" s="10">
        <f t="shared" si="207"/>
        <v>42154.640081018515</v>
      </c>
      <c r="R3280">
        <f t="shared" si="205"/>
        <v>76.029411764705884</v>
      </c>
      <c r="S3280" t="s">
        <v>8317</v>
      </c>
      <c r="T3280" t="s">
        <v>8318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114.27586206896552</v>
      </c>
      <c r="P3281" s="10">
        <f t="shared" si="206"/>
        <v>42430.894201388881</v>
      </c>
      <c r="Q3281" s="10">
        <f t="shared" si="207"/>
        <v>42460.852534722224</v>
      </c>
      <c r="R3281">
        <f t="shared" si="205"/>
        <v>105.2063492063492</v>
      </c>
      <c r="S3281" t="s">
        <v>8317</v>
      </c>
      <c r="T3281" t="s">
        <v>8318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103</v>
      </c>
      <c r="P3282" s="10">
        <f t="shared" si="206"/>
        <v>42121.548587962963</v>
      </c>
      <c r="Q3282" s="10">
        <f t="shared" si="207"/>
        <v>42155.999999999993</v>
      </c>
      <c r="R3282">
        <f t="shared" si="205"/>
        <v>68.666666666666671</v>
      </c>
      <c r="S3282" t="s">
        <v>8317</v>
      </c>
      <c r="T3282" t="s">
        <v>8318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121.6</v>
      </c>
      <c r="P3283" s="10">
        <f t="shared" si="206"/>
        <v>42218.811400462961</v>
      </c>
      <c r="Q3283" s="10">
        <f t="shared" si="207"/>
        <v>42248.811400462961</v>
      </c>
      <c r="R3283">
        <f t="shared" si="205"/>
        <v>129.36170212765958</v>
      </c>
      <c r="S3283" t="s">
        <v>8317</v>
      </c>
      <c r="T3283" t="s">
        <v>8318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102.6467741935484</v>
      </c>
      <c r="P3284" s="10">
        <f t="shared" si="206"/>
        <v>42444.985972222225</v>
      </c>
      <c r="Q3284" s="10">
        <f t="shared" si="207"/>
        <v>42488.985972222225</v>
      </c>
      <c r="R3284">
        <f t="shared" si="205"/>
        <v>134.26371308016877</v>
      </c>
      <c r="S3284" t="s">
        <v>8317</v>
      </c>
      <c r="T3284" t="s">
        <v>8318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104.75000000000001</v>
      </c>
      <c r="P3285" s="10">
        <f t="shared" si="206"/>
        <v>42379.535856481474</v>
      </c>
      <c r="Q3285" s="10">
        <f t="shared" si="207"/>
        <v>42410.666666666664</v>
      </c>
      <c r="R3285">
        <f t="shared" si="205"/>
        <v>17.829787234042552</v>
      </c>
      <c r="S3285" t="s">
        <v>8317</v>
      </c>
      <c r="T3285" t="s">
        <v>8318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101.6</v>
      </c>
      <c r="P3286" s="10">
        <f t="shared" si="206"/>
        <v>42380.676539351851</v>
      </c>
      <c r="Q3286" s="10">
        <f t="shared" si="207"/>
        <v>42398.040972222218</v>
      </c>
      <c r="R3286">
        <f t="shared" si="205"/>
        <v>203.2</v>
      </c>
      <c r="S3286" t="s">
        <v>8317</v>
      </c>
      <c r="T3286" t="s">
        <v>8318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112.10242048409683</v>
      </c>
      <c r="P3287" s="10">
        <f t="shared" si="206"/>
        <v>42762.734097222223</v>
      </c>
      <c r="Q3287" s="10">
        <f t="shared" si="207"/>
        <v>42793.999999999993</v>
      </c>
      <c r="R3287">
        <f t="shared" si="205"/>
        <v>69.18518518518519</v>
      </c>
      <c r="S3287" t="s">
        <v>8317</v>
      </c>
      <c r="T3287" t="s">
        <v>8318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101.76666666666667</v>
      </c>
      <c r="P3288" s="10">
        <f t="shared" si="206"/>
        <v>42567.631736111107</v>
      </c>
      <c r="Q3288" s="10">
        <f t="shared" si="207"/>
        <v>42597.631736111107</v>
      </c>
      <c r="R3288">
        <f t="shared" si="205"/>
        <v>125.12295081967213</v>
      </c>
      <c r="S3288" t="s">
        <v>8317</v>
      </c>
      <c r="T3288" t="s">
        <v>8318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100</v>
      </c>
      <c r="P3289" s="10">
        <f t="shared" si="206"/>
        <v>42311.541990740741</v>
      </c>
      <c r="Q3289" s="10">
        <f t="shared" si="207"/>
        <v>42336.541990740741</v>
      </c>
      <c r="R3289">
        <f t="shared" si="205"/>
        <v>73.529411764705884</v>
      </c>
      <c r="S3289" t="s">
        <v>8317</v>
      </c>
      <c r="T3289" t="s">
        <v>8318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100.26489999999998</v>
      </c>
      <c r="P3290" s="10">
        <f t="shared" si="206"/>
        <v>42505.566145833327</v>
      </c>
      <c r="Q3290" s="10">
        <f t="shared" si="207"/>
        <v>42541.749999999993</v>
      </c>
      <c r="R3290">
        <f t="shared" si="205"/>
        <v>48.437149758454105</v>
      </c>
      <c r="S3290" t="s">
        <v>8317</v>
      </c>
      <c r="T3290" t="s">
        <v>8318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133.04200000000003</v>
      </c>
      <c r="P3291" s="10">
        <f t="shared" si="206"/>
        <v>42758.159745370365</v>
      </c>
      <c r="Q3291" s="10">
        <f t="shared" si="207"/>
        <v>42786.159745370365</v>
      </c>
      <c r="R3291">
        <f t="shared" si="205"/>
        <v>26.608400000000003</v>
      </c>
      <c r="S3291" t="s">
        <v>8317</v>
      </c>
      <c r="T3291" t="s">
        <v>8318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121.2</v>
      </c>
      <c r="P3292" s="10">
        <f t="shared" si="206"/>
        <v>42775.306608796294</v>
      </c>
      <c r="Q3292" s="10">
        <f t="shared" si="207"/>
        <v>42805.306608796294</v>
      </c>
      <c r="R3292">
        <f t="shared" si="205"/>
        <v>33.666666666666664</v>
      </c>
      <c r="S3292" t="s">
        <v>8317</v>
      </c>
      <c r="T3292" t="s">
        <v>8318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113.99999999999999</v>
      </c>
      <c r="P3293" s="10">
        <f t="shared" si="206"/>
        <v>42232.494212962956</v>
      </c>
      <c r="Q3293" s="10">
        <f t="shared" si="207"/>
        <v>42263.957638888889</v>
      </c>
      <c r="R3293">
        <f t="shared" si="205"/>
        <v>40.714285714285715</v>
      </c>
      <c r="S3293" t="s">
        <v>8317</v>
      </c>
      <c r="T3293" t="s">
        <v>8318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286.13861386138615</v>
      </c>
      <c r="P3294" s="10">
        <f t="shared" si="206"/>
        <v>42282.561898148146</v>
      </c>
      <c r="Q3294" s="10">
        <f t="shared" si="207"/>
        <v>42342.603564814817</v>
      </c>
      <c r="R3294">
        <f t="shared" si="205"/>
        <v>19.266666666666666</v>
      </c>
      <c r="S3294" t="s">
        <v>8317</v>
      </c>
      <c r="T3294" t="s">
        <v>8318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170.44444444444446</v>
      </c>
      <c r="P3295" s="10">
        <f t="shared" si="206"/>
        <v>42768.217037037037</v>
      </c>
      <c r="Q3295" s="10">
        <f t="shared" si="207"/>
        <v>42798.217037037037</v>
      </c>
      <c r="R3295">
        <f t="shared" si="205"/>
        <v>84.285714285714292</v>
      </c>
      <c r="S3295" t="s">
        <v>8317</v>
      </c>
      <c r="T3295" t="s">
        <v>8318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118.33333333333333</v>
      </c>
      <c r="P3296" s="10">
        <f t="shared" si="206"/>
        <v>42141.33280092592</v>
      </c>
      <c r="Q3296" s="10">
        <f t="shared" si="207"/>
        <v>42171.33280092592</v>
      </c>
      <c r="R3296">
        <f t="shared" si="205"/>
        <v>29.583333333333332</v>
      </c>
      <c r="S3296" t="s">
        <v>8317</v>
      </c>
      <c r="T3296" t="s">
        <v>8318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102.85857142857142</v>
      </c>
      <c r="P3297" s="10">
        <f t="shared" si="206"/>
        <v>42609.234131944446</v>
      </c>
      <c r="Q3297" s="10">
        <f t="shared" si="207"/>
        <v>42639.234131944446</v>
      </c>
      <c r="R3297">
        <f t="shared" si="205"/>
        <v>26.667037037037037</v>
      </c>
      <c r="S3297" t="s">
        <v>8317</v>
      </c>
      <c r="T3297" t="s">
        <v>8318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144.06666666666666</v>
      </c>
      <c r="P3298" s="10">
        <f t="shared" si="206"/>
        <v>42309.54828703704</v>
      </c>
      <c r="Q3298" s="10">
        <f t="shared" si="207"/>
        <v>42330.708333333336</v>
      </c>
      <c r="R3298">
        <f t="shared" si="205"/>
        <v>45.978723404255319</v>
      </c>
      <c r="S3298" t="s">
        <v>8317</v>
      </c>
      <c r="T3298" t="s">
        <v>8318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100.07272727272726</v>
      </c>
      <c r="P3299" s="10">
        <f t="shared" si="206"/>
        <v>42193.563148148147</v>
      </c>
      <c r="Q3299" s="10">
        <f t="shared" si="207"/>
        <v>42212.749305555553</v>
      </c>
      <c r="R3299">
        <f t="shared" si="205"/>
        <v>125.09090909090909</v>
      </c>
      <c r="S3299" t="s">
        <v>8317</v>
      </c>
      <c r="T3299" t="s">
        <v>8318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101.73</v>
      </c>
      <c r="P3300" s="10">
        <f t="shared" si="206"/>
        <v>42239.749629629623</v>
      </c>
      <c r="Q3300" s="10">
        <f t="shared" si="207"/>
        <v>42259.791666666664</v>
      </c>
      <c r="R3300">
        <f t="shared" si="205"/>
        <v>141.29166666666666</v>
      </c>
      <c r="S3300" t="s">
        <v>8317</v>
      </c>
      <c r="T3300" t="s">
        <v>8318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116.19999999999999</v>
      </c>
      <c r="P3301" s="10">
        <f t="shared" si="206"/>
        <v>42261.709062499998</v>
      </c>
      <c r="Q3301" s="10">
        <f t="shared" si="207"/>
        <v>42291.709062499998</v>
      </c>
      <c r="R3301">
        <f t="shared" si="205"/>
        <v>55.333333333333336</v>
      </c>
      <c r="S3301" t="s">
        <v>8317</v>
      </c>
      <c r="T3301" t="s">
        <v>8318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136.16666666666666</v>
      </c>
      <c r="P3302" s="10">
        <f t="shared" si="206"/>
        <v>42102.535439814812</v>
      </c>
      <c r="Q3302" s="10">
        <f t="shared" si="207"/>
        <v>42123.535439814812</v>
      </c>
      <c r="R3302">
        <f t="shared" si="205"/>
        <v>46.420454545454547</v>
      </c>
      <c r="S3302" t="s">
        <v>8317</v>
      </c>
      <c r="T3302" t="s">
        <v>8318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133.46666666666667</v>
      </c>
      <c r="P3303" s="10">
        <f t="shared" si="206"/>
        <v>42538.527500000004</v>
      </c>
      <c r="Q3303" s="10">
        <f t="shared" si="207"/>
        <v>42583.082638888889</v>
      </c>
      <c r="R3303">
        <f t="shared" si="205"/>
        <v>57.2</v>
      </c>
      <c r="S3303" t="s">
        <v>8317</v>
      </c>
      <c r="T3303" t="s">
        <v>8318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103.39285714285715</v>
      </c>
      <c r="P3304" s="10">
        <f t="shared" si="206"/>
        <v>42681.143240740734</v>
      </c>
      <c r="Q3304" s="10">
        <f t="shared" si="207"/>
        <v>42711.143240740734</v>
      </c>
      <c r="R3304">
        <f t="shared" si="205"/>
        <v>173.7</v>
      </c>
      <c r="S3304" t="s">
        <v>8317</v>
      </c>
      <c r="T3304" t="s">
        <v>8318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115.88888888888889</v>
      </c>
      <c r="P3305" s="10">
        <f t="shared" si="206"/>
        <v>42056.443101851844</v>
      </c>
      <c r="Q3305" s="10">
        <f t="shared" si="207"/>
        <v>42091.401435185187</v>
      </c>
      <c r="R3305">
        <f t="shared" si="205"/>
        <v>59.6</v>
      </c>
      <c r="S3305" t="s">
        <v>8317</v>
      </c>
      <c r="T3305" t="s">
        <v>8318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104.51666666666665</v>
      </c>
      <c r="P3306" s="10">
        <f t="shared" si="206"/>
        <v>42696.41611111111</v>
      </c>
      <c r="Q3306" s="10">
        <f t="shared" si="207"/>
        <v>42726.41611111111</v>
      </c>
      <c r="R3306">
        <f t="shared" si="205"/>
        <v>89.585714285714289</v>
      </c>
      <c r="S3306" t="s">
        <v>8317</v>
      </c>
      <c r="T3306" t="s">
        <v>8318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102.02500000000001</v>
      </c>
      <c r="P3307" s="10">
        <f t="shared" si="206"/>
        <v>42186.647546296292</v>
      </c>
      <c r="Q3307" s="10">
        <f t="shared" si="207"/>
        <v>42216.647546296292</v>
      </c>
      <c r="R3307">
        <f t="shared" si="205"/>
        <v>204.05</v>
      </c>
      <c r="S3307" t="s">
        <v>8317</v>
      </c>
      <c r="T3307" t="s">
        <v>8318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175.33333333333334</v>
      </c>
      <c r="P3308" s="10">
        <f t="shared" si="206"/>
        <v>42493.010902777773</v>
      </c>
      <c r="Q3308" s="10">
        <f t="shared" si="207"/>
        <v>42530.916666666664</v>
      </c>
      <c r="R3308">
        <f t="shared" si="205"/>
        <v>48.703703703703702</v>
      </c>
      <c r="S3308" t="s">
        <v>8317</v>
      </c>
      <c r="T3308" t="s">
        <v>8318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106.67999999999999</v>
      </c>
      <c r="P3309" s="10">
        <f t="shared" si="206"/>
        <v>42474.848831018513</v>
      </c>
      <c r="Q3309" s="10">
        <f t="shared" si="207"/>
        <v>42504.848831018513</v>
      </c>
      <c r="R3309">
        <f t="shared" si="205"/>
        <v>53.339999999999996</v>
      </c>
      <c r="S3309" t="s">
        <v>8317</v>
      </c>
      <c r="T3309" t="s">
        <v>8318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122.28571428571429</v>
      </c>
      <c r="P3310" s="10">
        <f t="shared" si="206"/>
        <v>42452.668576388889</v>
      </c>
      <c r="Q3310" s="10">
        <f t="shared" si="207"/>
        <v>42473.668576388889</v>
      </c>
      <c r="R3310">
        <f t="shared" si="205"/>
        <v>75.087719298245617</v>
      </c>
      <c r="S3310" t="s">
        <v>8317</v>
      </c>
      <c r="T3310" t="s">
        <v>8318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159.42857142857144</v>
      </c>
      <c r="P3311" s="10">
        <f t="shared" si="206"/>
        <v>42628.441874999997</v>
      </c>
      <c r="Q3311" s="10">
        <f t="shared" si="207"/>
        <v>42659.441874999997</v>
      </c>
      <c r="R3311">
        <f t="shared" si="205"/>
        <v>18</v>
      </c>
      <c r="S3311" t="s">
        <v>8317</v>
      </c>
      <c r="T3311" t="s">
        <v>8318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100.07692307692308</v>
      </c>
      <c r="P3312" s="10">
        <f t="shared" si="206"/>
        <v>42253.720196759255</v>
      </c>
      <c r="Q3312" s="10">
        <f t="shared" si="207"/>
        <v>42283.720196759255</v>
      </c>
      <c r="R3312">
        <f t="shared" si="205"/>
        <v>209.83870967741936</v>
      </c>
      <c r="S3312" t="s">
        <v>8317</v>
      </c>
      <c r="T3312" t="s">
        <v>8318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109.84</v>
      </c>
      <c r="P3313" s="10">
        <f t="shared" si="206"/>
        <v>42264.083449074074</v>
      </c>
      <c r="Q3313" s="10">
        <f t="shared" si="207"/>
        <v>42294.083449074074</v>
      </c>
      <c r="R3313">
        <f t="shared" si="205"/>
        <v>61.022222222222226</v>
      </c>
      <c r="S3313" t="s">
        <v>8317</v>
      </c>
      <c r="T3313" t="s">
        <v>8318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100.03999999999999</v>
      </c>
      <c r="P3314" s="10">
        <f t="shared" si="206"/>
        <v>42664.601226851846</v>
      </c>
      <c r="Q3314" s="10">
        <f t="shared" si="207"/>
        <v>42685.708333333336</v>
      </c>
      <c r="R3314">
        <f t="shared" si="205"/>
        <v>61</v>
      </c>
      <c r="S3314" t="s">
        <v>8317</v>
      </c>
      <c r="T3314" t="s">
        <v>8318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116.05000000000001</v>
      </c>
      <c r="P3315" s="10">
        <f t="shared" si="206"/>
        <v>42382.036076388882</v>
      </c>
      <c r="Q3315" s="10">
        <f t="shared" si="207"/>
        <v>42395.833333333336</v>
      </c>
      <c r="R3315">
        <f t="shared" si="205"/>
        <v>80.034482758620683</v>
      </c>
      <c r="S3315" t="s">
        <v>8317</v>
      </c>
      <c r="T3315" t="s">
        <v>8318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210.75</v>
      </c>
      <c r="P3316" s="10">
        <f t="shared" si="206"/>
        <v>42105.059155092589</v>
      </c>
      <c r="Q3316" s="10">
        <f t="shared" si="207"/>
        <v>42132.628472222219</v>
      </c>
      <c r="R3316">
        <f t="shared" si="205"/>
        <v>29.068965517241381</v>
      </c>
      <c r="S3316" t="s">
        <v>8317</v>
      </c>
      <c r="T3316" t="s">
        <v>8318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110.00000000000001</v>
      </c>
      <c r="P3317" s="10">
        <f t="shared" si="206"/>
        <v>42466.095381944448</v>
      </c>
      <c r="Q3317" s="10">
        <f t="shared" si="207"/>
        <v>42496.095381944448</v>
      </c>
      <c r="R3317">
        <f t="shared" si="205"/>
        <v>49.438202247191015</v>
      </c>
      <c r="S3317" t="s">
        <v>8317</v>
      </c>
      <c r="T3317" t="s">
        <v>8318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100.08673425918037</v>
      </c>
      <c r="P3318" s="10">
        <f t="shared" si="206"/>
        <v>41826.662905092591</v>
      </c>
      <c r="Q3318" s="10">
        <f t="shared" si="207"/>
        <v>41859.370833333334</v>
      </c>
      <c r="R3318">
        <f t="shared" si="205"/>
        <v>93.977440000000001</v>
      </c>
      <c r="S3318" t="s">
        <v>8317</v>
      </c>
      <c r="T3318" t="s">
        <v>8318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106.19047619047619</v>
      </c>
      <c r="P3319" s="10">
        <f t="shared" si="206"/>
        <v>42498.831296296288</v>
      </c>
      <c r="Q3319" s="10">
        <f t="shared" si="207"/>
        <v>42528.831296296288</v>
      </c>
      <c r="R3319">
        <f t="shared" si="205"/>
        <v>61.944444444444443</v>
      </c>
      <c r="S3319" t="s">
        <v>8317</v>
      </c>
      <c r="T3319" t="s">
        <v>8318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125.6</v>
      </c>
      <c r="P3320" s="10">
        <f t="shared" si="206"/>
        <v>42431.093668981477</v>
      </c>
      <c r="Q3320" s="10">
        <f t="shared" si="207"/>
        <v>42470.895833333336</v>
      </c>
      <c r="R3320">
        <f t="shared" si="205"/>
        <v>78.5</v>
      </c>
      <c r="S3320" t="s">
        <v>8317</v>
      </c>
      <c r="T3320" t="s">
        <v>8318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108</v>
      </c>
      <c r="P3321" s="10">
        <f t="shared" si="206"/>
        <v>41990.377152777779</v>
      </c>
      <c r="Q3321" s="10">
        <f t="shared" si="207"/>
        <v>42035.377152777779</v>
      </c>
      <c r="R3321">
        <f t="shared" si="205"/>
        <v>33.75</v>
      </c>
      <c r="S3321" t="s">
        <v>8317</v>
      </c>
      <c r="T3321" t="s">
        <v>8318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101</v>
      </c>
      <c r="P3322" s="10">
        <f t="shared" si="206"/>
        <v>42512.837465277778</v>
      </c>
      <c r="Q3322" s="10">
        <f t="shared" si="207"/>
        <v>42542.837465277778</v>
      </c>
      <c r="R3322">
        <f t="shared" si="205"/>
        <v>66.44736842105263</v>
      </c>
      <c r="S3322" t="s">
        <v>8317</v>
      </c>
      <c r="T3322" t="s">
        <v>8318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107.4</v>
      </c>
      <c r="P3323" s="10">
        <f t="shared" si="206"/>
        <v>41913.891956018517</v>
      </c>
      <c r="Q3323" s="10">
        <f t="shared" si="207"/>
        <v>41927.957638888889</v>
      </c>
      <c r="R3323">
        <f t="shared" si="205"/>
        <v>35.799999999999997</v>
      </c>
      <c r="S3323" t="s">
        <v>8317</v>
      </c>
      <c r="T3323" t="s">
        <v>8318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101.51515151515152</v>
      </c>
      <c r="P3324" s="10">
        <f t="shared" si="206"/>
        <v>42520.802037037036</v>
      </c>
      <c r="Q3324" s="10">
        <f t="shared" si="207"/>
        <v>42542.954861111109</v>
      </c>
      <c r="R3324">
        <f t="shared" si="205"/>
        <v>145.65217391304347</v>
      </c>
      <c r="S3324" t="s">
        <v>8317</v>
      </c>
      <c r="T3324" t="s">
        <v>8318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125.89999999999999</v>
      </c>
      <c r="P3325" s="10">
        <f t="shared" si="206"/>
        <v>42608.157499999994</v>
      </c>
      <c r="Q3325" s="10">
        <f t="shared" si="207"/>
        <v>42638.157499999994</v>
      </c>
      <c r="R3325">
        <f t="shared" si="205"/>
        <v>25.693877551020407</v>
      </c>
      <c r="S3325" t="s">
        <v>8317</v>
      </c>
      <c r="T3325" t="s">
        <v>8318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101.66666666666666</v>
      </c>
      <c r="P3326" s="10">
        <f t="shared" si="206"/>
        <v>42512.374884259254</v>
      </c>
      <c r="Q3326" s="10">
        <f t="shared" si="207"/>
        <v>42526.374884259254</v>
      </c>
      <c r="R3326">
        <f t="shared" si="205"/>
        <v>152.5</v>
      </c>
      <c r="S3326" t="s">
        <v>8317</v>
      </c>
      <c r="T3326" t="s">
        <v>8318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112.5</v>
      </c>
      <c r="P3327" s="10">
        <f t="shared" si="206"/>
        <v>42064.577280092592</v>
      </c>
      <c r="Q3327" s="10">
        <f t="shared" si="207"/>
        <v>42099.535613425927</v>
      </c>
      <c r="R3327">
        <f t="shared" si="205"/>
        <v>30</v>
      </c>
      <c r="S3327" t="s">
        <v>8317</v>
      </c>
      <c r="T3327" t="s">
        <v>8318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101.375</v>
      </c>
      <c r="P3328" s="10">
        <f t="shared" si="206"/>
        <v>42041.505844907406</v>
      </c>
      <c r="Q3328" s="10">
        <f t="shared" si="207"/>
        <v>42071.464178240734</v>
      </c>
      <c r="R3328">
        <f t="shared" si="205"/>
        <v>142.28070175438597</v>
      </c>
      <c r="S3328" t="s">
        <v>8317</v>
      </c>
      <c r="T3328" t="s">
        <v>8318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101.25</v>
      </c>
      <c r="P3329" s="10">
        <f t="shared" si="206"/>
        <v>42468.166273148141</v>
      </c>
      <c r="Q3329" s="10">
        <f t="shared" si="207"/>
        <v>42498.166273148141</v>
      </c>
      <c r="R3329">
        <f t="shared" si="205"/>
        <v>24.545454545454547</v>
      </c>
      <c r="S3329" t="s">
        <v>8317</v>
      </c>
      <c r="T3329" t="s">
        <v>8318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ref="O3330:O3393" si="208">(E3330/D3330)*100</f>
        <v>146.38888888888889</v>
      </c>
      <c r="P3330" s="10">
        <f t="shared" si="206"/>
        <v>41822.366701388884</v>
      </c>
      <c r="Q3330" s="10">
        <f t="shared" si="207"/>
        <v>41824.833333333328</v>
      </c>
      <c r="R3330">
        <f t="shared" ref="R3330:R3393" si="209">E3330/L3330</f>
        <v>292.77777777777777</v>
      </c>
      <c r="S3330" t="s">
        <v>8317</v>
      </c>
      <c r="T3330" t="s">
        <v>8318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si="208"/>
        <v>116.8</v>
      </c>
      <c r="P3331" s="10">
        <f t="shared" ref="P3331:P3394" si="210">(((J3331/60)/60)/24)+DATE(1970,1,1)+(-5/24)</f>
        <v>41837.114675925921</v>
      </c>
      <c r="Q3331" s="10">
        <f t="shared" ref="Q3331:Q3394" si="211">(((I3331/60)/60)/24)+DATE(1970,1,1)+(-5/24)</f>
        <v>41847.75</v>
      </c>
      <c r="R3331">
        <f t="shared" si="209"/>
        <v>44.92307692307692</v>
      </c>
      <c r="S3331" t="s">
        <v>8317</v>
      </c>
      <c r="T3331" t="s">
        <v>8318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106.26666666666667</v>
      </c>
      <c r="P3332" s="10">
        <f t="shared" si="210"/>
        <v>42065.679027777776</v>
      </c>
      <c r="Q3332" s="10">
        <f t="shared" si="211"/>
        <v>42095.637361111112</v>
      </c>
      <c r="R3332">
        <f t="shared" si="209"/>
        <v>23.10144927536232</v>
      </c>
      <c r="S3332" t="s">
        <v>8317</v>
      </c>
      <c r="T3332" t="s">
        <v>8318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104.52</v>
      </c>
      <c r="P3333" s="10">
        <f t="shared" si="210"/>
        <v>42248.48942129629</v>
      </c>
      <c r="Q3333" s="10">
        <f t="shared" si="211"/>
        <v>42283.48942129629</v>
      </c>
      <c r="R3333">
        <f t="shared" si="209"/>
        <v>80.400000000000006</v>
      </c>
      <c r="S3333" t="s">
        <v>8317</v>
      </c>
      <c r="T3333" t="s">
        <v>8318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100</v>
      </c>
      <c r="P3334" s="10">
        <f t="shared" si="210"/>
        <v>41809.651967592588</v>
      </c>
      <c r="Q3334" s="10">
        <f t="shared" si="211"/>
        <v>41839.651967592588</v>
      </c>
      <c r="R3334">
        <f t="shared" si="209"/>
        <v>72.289156626506028</v>
      </c>
      <c r="S3334" t="s">
        <v>8317</v>
      </c>
      <c r="T3334" t="s">
        <v>8318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104.57142857142858</v>
      </c>
      <c r="P3335" s="10">
        <f t="shared" si="210"/>
        <v>42148.468518518515</v>
      </c>
      <c r="Q3335" s="10">
        <f t="shared" si="211"/>
        <v>42170.468518518515</v>
      </c>
      <c r="R3335">
        <f t="shared" si="209"/>
        <v>32.972972972972975</v>
      </c>
      <c r="S3335" t="s">
        <v>8317</v>
      </c>
      <c r="T3335" t="s">
        <v>8318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138.62051149573753</v>
      </c>
      <c r="P3336" s="10">
        <f t="shared" si="210"/>
        <v>42185.312754629624</v>
      </c>
      <c r="Q3336" s="10">
        <f t="shared" si="211"/>
        <v>42215.312754629624</v>
      </c>
      <c r="R3336">
        <f t="shared" si="209"/>
        <v>116.65217391304348</v>
      </c>
      <c r="S3336" t="s">
        <v>8317</v>
      </c>
      <c r="T3336" t="s">
        <v>8318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100.32000000000001</v>
      </c>
      <c r="P3337" s="10">
        <f t="shared" si="210"/>
        <v>41827.465810185182</v>
      </c>
      <c r="Q3337" s="10">
        <f t="shared" si="211"/>
        <v>41854.75</v>
      </c>
      <c r="R3337">
        <f t="shared" si="209"/>
        <v>79.61904761904762</v>
      </c>
      <c r="S3337" t="s">
        <v>8317</v>
      </c>
      <c r="T3337" t="s">
        <v>8318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100</v>
      </c>
      <c r="P3338" s="10">
        <f t="shared" si="210"/>
        <v>42437.190347222226</v>
      </c>
      <c r="Q3338" s="10">
        <f t="shared" si="211"/>
        <v>42465.148680555554</v>
      </c>
      <c r="R3338">
        <f t="shared" si="209"/>
        <v>27.777777777777779</v>
      </c>
      <c r="S3338" t="s">
        <v>8317</v>
      </c>
      <c r="T3338" t="s">
        <v>8318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110.2</v>
      </c>
      <c r="P3339" s="10">
        <f t="shared" si="210"/>
        <v>41901.073692129627</v>
      </c>
      <c r="Q3339" s="10">
        <f t="shared" si="211"/>
        <v>41922.666666666664</v>
      </c>
      <c r="R3339">
        <f t="shared" si="209"/>
        <v>81.029411764705884</v>
      </c>
      <c r="S3339" t="s">
        <v>8317</v>
      </c>
      <c r="T3339" t="s">
        <v>8318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102.18</v>
      </c>
      <c r="P3340" s="10">
        <f t="shared" si="210"/>
        <v>42769.366666666661</v>
      </c>
      <c r="Q3340" s="10">
        <f t="shared" si="211"/>
        <v>42790.366666666661</v>
      </c>
      <c r="R3340">
        <f t="shared" si="209"/>
        <v>136.84821428571428</v>
      </c>
      <c r="S3340" t="s">
        <v>8317</v>
      </c>
      <c r="T3340" t="s">
        <v>8318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104.35000000000001</v>
      </c>
      <c r="P3341" s="10">
        <f t="shared" si="210"/>
        <v>42549.457384259258</v>
      </c>
      <c r="Q3341" s="10">
        <f t="shared" si="211"/>
        <v>42579.457384259258</v>
      </c>
      <c r="R3341">
        <f t="shared" si="209"/>
        <v>177.61702127659575</v>
      </c>
      <c r="S3341" t="s">
        <v>8317</v>
      </c>
      <c r="T3341" t="s">
        <v>8318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138.16666666666666</v>
      </c>
      <c r="P3342" s="10">
        <f t="shared" si="210"/>
        <v>42685.765671296293</v>
      </c>
      <c r="Q3342" s="10">
        <f t="shared" si="211"/>
        <v>42710.765671296293</v>
      </c>
      <c r="R3342">
        <f t="shared" si="209"/>
        <v>109.07894736842105</v>
      </c>
      <c r="S3342" t="s">
        <v>8317</v>
      </c>
      <c r="T3342" t="s">
        <v>8318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100</v>
      </c>
      <c r="P3343" s="10">
        <f t="shared" si="210"/>
        <v>42510.590520833335</v>
      </c>
      <c r="Q3343" s="10">
        <f t="shared" si="211"/>
        <v>42533.499999999993</v>
      </c>
      <c r="R3343">
        <f t="shared" si="209"/>
        <v>119.64285714285714</v>
      </c>
      <c r="S3343" t="s">
        <v>8317</v>
      </c>
      <c r="T3343" t="s">
        <v>8318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101.66666666666666</v>
      </c>
      <c r="P3344" s="10">
        <f t="shared" si="210"/>
        <v>42062.088078703695</v>
      </c>
      <c r="Q3344" s="10">
        <f t="shared" si="211"/>
        <v>42094.999305555553</v>
      </c>
      <c r="R3344">
        <f t="shared" si="209"/>
        <v>78.205128205128204</v>
      </c>
      <c r="S3344" t="s">
        <v>8317</v>
      </c>
      <c r="T3344" t="s">
        <v>8318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171.42857142857142</v>
      </c>
      <c r="P3345" s="10">
        <f t="shared" si="210"/>
        <v>42452.708148148151</v>
      </c>
      <c r="Q3345" s="10">
        <f t="shared" si="211"/>
        <v>42473.345833333333</v>
      </c>
      <c r="R3345">
        <f t="shared" si="209"/>
        <v>52.173913043478258</v>
      </c>
      <c r="S3345" t="s">
        <v>8317</v>
      </c>
      <c r="T3345" t="s">
        <v>8318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101.44444444444444</v>
      </c>
      <c r="P3346" s="10">
        <f t="shared" si="210"/>
        <v>41850.991817129623</v>
      </c>
      <c r="Q3346" s="10">
        <f t="shared" si="211"/>
        <v>41880.991817129623</v>
      </c>
      <c r="R3346">
        <f t="shared" si="209"/>
        <v>114.125</v>
      </c>
      <c r="S3346" t="s">
        <v>8317</v>
      </c>
      <c r="T3346" t="s">
        <v>8318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130</v>
      </c>
      <c r="P3347" s="10">
        <f t="shared" si="210"/>
        <v>42052.897777777776</v>
      </c>
      <c r="Q3347" s="10">
        <f t="shared" si="211"/>
        <v>42111.817361111105</v>
      </c>
      <c r="R3347">
        <f t="shared" si="209"/>
        <v>50</v>
      </c>
      <c r="S3347" t="s">
        <v>8317</v>
      </c>
      <c r="T3347" t="s">
        <v>8318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110.00000000000001</v>
      </c>
      <c r="P3348" s="10">
        <f t="shared" si="210"/>
        <v>42053.816087962965</v>
      </c>
      <c r="Q3348" s="10">
        <f t="shared" si="211"/>
        <v>42060.816087962965</v>
      </c>
      <c r="R3348">
        <f t="shared" si="209"/>
        <v>91.666666666666671</v>
      </c>
      <c r="S3348" t="s">
        <v>8317</v>
      </c>
      <c r="T3348" t="s">
        <v>8318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119.44999999999999</v>
      </c>
      <c r="P3349" s="10">
        <f t="shared" si="210"/>
        <v>42484.343217592592</v>
      </c>
      <c r="Q3349" s="10">
        <f t="shared" si="211"/>
        <v>42498.666666666664</v>
      </c>
      <c r="R3349">
        <f t="shared" si="209"/>
        <v>108.59090909090909</v>
      </c>
      <c r="S3349" t="s">
        <v>8317</v>
      </c>
      <c r="T3349" t="s">
        <v>8318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100.2909090909091</v>
      </c>
      <c r="P3350" s="10">
        <f t="shared" si="210"/>
        <v>42466.350462962961</v>
      </c>
      <c r="Q3350" s="10">
        <f t="shared" si="211"/>
        <v>42489.957638888889</v>
      </c>
      <c r="R3350">
        <f t="shared" si="209"/>
        <v>69.822784810126578</v>
      </c>
      <c r="S3350" t="s">
        <v>8317</v>
      </c>
      <c r="T3350" t="s">
        <v>8318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153.4</v>
      </c>
      <c r="P3351" s="10">
        <f t="shared" si="210"/>
        <v>42512.902453703697</v>
      </c>
      <c r="Q3351" s="10">
        <f t="shared" si="211"/>
        <v>42534.499999999993</v>
      </c>
      <c r="R3351">
        <f t="shared" si="209"/>
        <v>109.57142857142857</v>
      </c>
      <c r="S3351" t="s">
        <v>8317</v>
      </c>
      <c r="T3351" t="s">
        <v>8318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104.42857142857143</v>
      </c>
      <c r="P3352" s="10">
        <f t="shared" si="210"/>
        <v>42302.493182870363</v>
      </c>
      <c r="Q3352" s="10">
        <f t="shared" si="211"/>
        <v>42337.749999999993</v>
      </c>
      <c r="R3352">
        <f t="shared" si="209"/>
        <v>71.666666666666671</v>
      </c>
      <c r="S3352" t="s">
        <v>8317</v>
      </c>
      <c r="T3352" t="s">
        <v>8318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101.1</v>
      </c>
      <c r="P3353" s="10">
        <f t="shared" si="210"/>
        <v>41806.187094907407</v>
      </c>
      <c r="Q3353" s="10">
        <f t="shared" si="211"/>
        <v>41843.25</v>
      </c>
      <c r="R3353">
        <f t="shared" si="209"/>
        <v>93.611111111111114</v>
      </c>
      <c r="S3353" t="s">
        <v>8317</v>
      </c>
      <c r="T3353" t="s">
        <v>8318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107.52</v>
      </c>
      <c r="P3354" s="10">
        <f t="shared" si="210"/>
        <v>42495.784467592595</v>
      </c>
      <c r="Q3354" s="10">
        <f t="shared" si="211"/>
        <v>42552.749999999993</v>
      </c>
      <c r="R3354">
        <f t="shared" si="209"/>
        <v>76.8</v>
      </c>
      <c r="S3354" t="s">
        <v>8317</v>
      </c>
      <c r="T3354" t="s">
        <v>8318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315</v>
      </c>
      <c r="P3355" s="10">
        <f t="shared" si="210"/>
        <v>42479.223958333336</v>
      </c>
      <c r="Q3355" s="10">
        <f t="shared" si="211"/>
        <v>42492.749999999993</v>
      </c>
      <c r="R3355">
        <f t="shared" si="209"/>
        <v>35.795454545454547</v>
      </c>
      <c r="S3355" t="s">
        <v>8317</v>
      </c>
      <c r="T3355" t="s">
        <v>8318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101.93333333333334</v>
      </c>
      <c r="P3356" s="10">
        <f t="shared" si="210"/>
        <v>42270.518587962964</v>
      </c>
      <c r="Q3356" s="10">
        <f t="shared" si="211"/>
        <v>42305.959027777775</v>
      </c>
      <c r="R3356">
        <f t="shared" si="209"/>
        <v>55.6</v>
      </c>
      <c r="S3356" t="s">
        <v>8317</v>
      </c>
      <c r="T3356" t="s">
        <v>8318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126.28571428571429</v>
      </c>
      <c r="P3357" s="10">
        <f t="shared" si="210"/>
        <v>42489.411192129628</v>
      </c>
      <c r="Q3357" s="10">
        <f t="shared" si="211"/>
        <v>42500.261805555558</v>
      </c>
      <c r="R3357">
        <f t="shared" si="209"/>
        <v>147.33333333333334</v>
      </c>
      <c r="S3357" t="s">
        <v>8317</v>
      </c>
      <c r="T3357" t="s">
        <v>8318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101.4</v>
      </c>
      <c r="P3358" s="10">
        <f t="shared" si="210"/>
        <v>42536.607314814813</v>
      </c>
      <c r="Q3358" s="10">
        <f t="shared" si="211"/>
        <v>42566.607314814813</v>
      </c>
      <c r="R3358">
        <f t="shared" si="209"/>
        <v>56.333333333333336</v>
      </c>
      <c r="S3358" t="s">
        <v>8317</v>
      </c>
      <c r="T3358" t="s">
        <v>8318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101</v>
      </c>
      <c r="P3359" s="10">
        <f t="shared" si="210"/>
        <v>41822.209606481476</v>
      </c>
      <c r="Q3359" s="10">
        <f t="shared" si="211"/>
        <v>41852.209606481476</v>
      </c>
      <c r="R3359">
        <f t="shared" si="209"/>
        <v>96.19047619047619</v>
      </c>
      <c r="S3359" t="s">
        <v>8317</v>
      </c>
      <c r="T3359" t="s">
        <v>8318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102.99000000000001</v>
      </c>
      <c r="P3360" s="10">
        <f t="shared" si="210"/>
        <v>41932.102766203701</v>
      </c>
      <c r="Q3360" s="10">
        <f t="shared" si="211"/>
        <v>41962.144432870373</v>
      </c>
      <c r="R3360">
        <f t="shared" si="209"/>
        <v>63.574074074074076</v>
      </c>
      <c r="S3360" t="s">
        <v>8317</v>
      </c>
      <c r="T3360" t="s">
        <v>8318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106.25</v>
      </c>
      <c r="P3361" s="10">
        <f t="shared" si="210"/>
        <v>42745.848773148151</v>
      </c>
      <c r="Q3361" s="10">
        <f t="shared" si="211"/>
        <v>42790.848773148151</v>
      </c>
      <c r="R3361">
        <f t="shared" si="209"/>
        <v>184.78260869565219</v>
      </c>
      <c r="S3361" t="s">
        <v>8317</v>
      </c>
      <c r="T3361" t="s">
        <v>8318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101.37777777777779</v>
      </c>
      <c r="P3362" s="10">
        <f t="shared" si="210"/>
        <v>42696.874340277776</v>
      </c>
      <c r="Q3362" s="10">
        <f t="shared" si="211"/>
        <v>42718.457638888889</v>
      </c>
      <c r="R3362">
        <f t="shared" si="209"/>
        <v>126.72222222222223</v>
      </c>
      <c r="S3362" t="s">
        <v>8317</v>
      </c>
      <c r="T3362" t="s">
        <v>8318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113.46000000000001</v>
      </c>
      <c r="P3363" s="10">
        <f t="shared" si="210"/>
        <v>41865.817013888889</v>
      </c>
      <c r="Q3363" s="10">
        <f t="shared" si="211"/>
        <v>41883.457638888889</v>
      </c>
      <c r="R3363">
        <f t="shared" si="209"/>
        <v>83.42647058823529</v>
      </c>
      <c r="S3363" t="s">
        <v>8317</v>
      </c>
      <c r="T3363" t="s">
        <v>8318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218.00000000000003</v>
      </c>
      <c r="P3364" s="10">
        <f t="shared" si="210"/>
        <v>42055.883298611108</v>
      </c>
      <c r="Q3364" s="10">
        <f t="shared" si="211"/>
        <v>42069.996527777774</v>
      </c>
      <c r="R3364">
        <f t="shared" si="209"/>
        <v>54.5</v>
      </c>
      <c r="S3364" t="s">
        <v>8317</v>
      </c>
      <c r="T3364" t="s">
        <v>8318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101.41935483870968</v>
      </c>
      <c r="P3365" s="10">
        <f t="shared" si="210"/>
        <v>41851.563020833331</v>
      </c>
      <c r="Q3365" s="10">
        <f t="shared" si="211"/>
        <v>41870.458333333328</v>
      </c>
      <c r="R3365">
        <f t="shared" si="209"/>
        <v>302.30769230769232</v>
      </c>
      <c r="S3365" t="s">
        <v>8317</v>
      </c>
      <c r="T3365" t="s">
        <v>8318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105.93333333333332</v>
      </c>
      <c r="P3366" s="10">
        <f t="shared" si="210"/>
        <v>42422.769085648142</v>
      </c>
      <c r="Q3366" s="10">
        <f t="shared" si="211"/>
        <v>42444.666666666664</v>
      </c>
      <c r="R3366">
        <f t="shared" si="209"/>
        <v>44.138888888888886</v>
      </c>
      <c r="S3366" t="s">
        <v>8317</v>
      </c>
      <c r="T3366" t="s">
        <v>8318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104</v>
      </c>
      <c r="P3367" s="10">
        <f t="shared" si="210"/>
        <v>42320.893425925926</v>
      </c>
      <c r="Q3367" s="10">
        <f t="shared" si="211"/>
        <v>42350.893425925926</v>
      </c>
      <c r="R3367">
        <f t="shared" si="209"/>
        <v>866.66666666666663</v>
      </c>
      <c r="S3367" t="s">
        <v>8317</v>
      </c>
      <c r="T3367" t="s">
        <v>8318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221</v>
      </c>
      <c r="P3368" s="10">
        <f t="shared" si="210"/>
        <v>42106.859224537031</v>
      </c>
      <c r="Q3368" s="10">
        <f t="shared" si="211"/>
        <v>42136.859224537031</v>
      </c>
      <c r="R3368">
        <f t="shared" si="209"/>
        <v>61.388888888888886</v>
      </c>
      <c r="S3368" t="s">
        <v>8317</v>
      </c>
      <c r="T3368" t="s">
        <v>8318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118.66666666666667</v>
      </c>
      <c r="P3369" s="10">
        <f t="shared" si="210"/>
        <v>42192.725624999999</v>
      </c>
      <c r="Q3369" s="10">
        <f t="shared" si="211"/>
        <v>42217.725624999999</v>
      </c>
      <c r="R3369">
        <f t="shared" si="209"/>
        <v>29.666666666666668</v>
      </c>
      <c r="S3369" t="s">
        <v>8317</v>
      </c>
      <c r="T3369" t="s">
        <v>8318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104.60000000000001</v>
      </c>
      <c r="P3370" s="10">
        <f t="shared" si="210"/>
        <v>41968.991423611107</v>
      </c>
      <c r="Q3370" s="10">
        <f t="shared" si="211"/>
        <v>42004.999999999993</v>
      </c>
      <c r="R3370">
        <f t="shared" si="209"/>
        <v>45.478260869565219</v>
      </c>
      <c r="S3370" t="s">
        <v>8317</v>
      </c>
      <c r="T3370" t="s">
        <v>8318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103.89999999999999</v>
      </c>
      <c r="P3371" s="10">
        <f t="shared" si="210"/>
        <v>42689.833101851851</v>
      </c>
      <c r="Q3371" s="10">
        <f t="shared" si="211"/>
        <v>42749.833101851851</v>
      </c>
      <c r="R3371">
        <f t="shared" si="209"/>
        <v>96.203703703703709</v>
      </c>
      <c r="S3371" t="s">
        <v>8317</v>
      </c>
      <c r="T3371" t="s">
        <v>8318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117.73333333333333</v>
      </c>
      <c r="P3372" s="10">
        <f t="shared" si="210"/>
        <v>42690.125983796293</v>
      </c>
      <c r="Q3372" s="10">
        <f t="shared" si="211"/>
        <v>42721.124999999993</v>
      </c>
      <c r="R3372">
        <f t="shared" si="209"/>
        <v>67.92307692307692</v>
      </c>
      <c r="S3372" t="s">
        <v>8317</v>
      </c>
      <c r="T3372" t="s">
        <v>8318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138.5</v>
      </c>
      <c r="P3373" s="10">
        <f t="shared" si="210"/>
        <v>42312.666261574072</v>
      </c>
      <c r="Q3373" s="10">
        <f t="shared" si="211"/>
        <v>42340.666261574072</v>
      </c>
      <c r="R3373">
        <f t="shared" si="209"/>
        <v>30.777777777777779</v>
      </c>
      <c r="S3373" t="s">
        <v>8317</v>
      </c>
      <c r="T3373" t="s">
        <v>8318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103.49999999999999</v>
      </c>
      <c r="P3374" s="10">
        <f t="shared" si="210"/>
        <v>41855.339768518512</v>
      </c>
      <c r="Q3374" s="10">
        <f t="shared" si="211"/>
        <v>41875.999305555553</v>
      </c>
      <c r="R3374">
        <f t="shared" si="209"/>
        <v>38.333333333333336</v>
      </c>
      <c r="S3374" t="s">
        <v>8317</v>
      </c>
      <c r="T3374" t="s">
        <v>8318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100.25</v>
      </c>
      <c r="P3375" s="10">
        <f t="shared" si="210"/>
        <v>42179.646296296291</v>
      </c>
      <c r="Q3375" s="10">
        <f t="shared" si="211"/>
        <v>42203.458333333336</v>
      </c>
      <c r="R3375">
        <f t="shared" si="209"/>
        <v>66.833333333333329</v>
      </c>
      <c r="S3375" t="s">
        <v>8317</v>
      </c>
      <c r="T3375" t="s">
        <v>8318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106.57142857142856</v>
      </c>
      <c r="P3376" s="10">
        <f t="shared" si="210"/>
        <v>42275.523333333331</v>
      </c>
      <c r="Q3376" s="10">
        <f t="shared" si="211"/>
        <v>42305.523333333331</v>
      </c>
      <c r="R3376">
        <f t="shared" si="209"/>
        <v>71.730769230769226</v>
      </c>
      <c r="S3376" t="s">
        <v>8317</v>
      </c>
      <c r="T3376" t="s">
        <v>8318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100</v>
      </c>
      <c r="P3377" s="10">
        <f t="shared" si="210"/>
        <v>41765.402465277773</v>
      </c>
      <c r="Q3377" s="10">
        <f t="shared" si="211"/>
        <v>41777.402465277773</v>
      </c>
      <c r="R3377">
        <f t="shared" si="209"/>
        <v>176.47058823529412</v>
      </c>
      <c r="S3377" t="s">
        <v>8317</v>
      </c>
      <c r="T3377" t="s">
        <v>8318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100.01249999999999</v>
      </c>
      <c r="P3378" s="10">
        <f t="shared" si="210"/>
        <v>42059.492986111109</v>
      </c>
      <c r="Q3378" s="10">
        <f t="shared" si="211"/>
        <v>42119.451319444437</v>
      </c>
      <c r="R3378">
        <f t="shared" si="209"/>
        <v>421.10526315789474</v>
      </c>
      <c r="S3378" t="s">
        <v>8317</v>
      </c>
      <c r="T3378" t="s">
        <v>8318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101.05</v>
      </c>
      <c r="P3379" s="10">
        <f t="shared" si="210"/>
        <v>42053.524293981485</v>
      </c>
      <c r="Q3379" s="10">
        <f t="shared" si="211"/>
        <v>42083.49722222222</v>
      </c>
      <c r="R3379">
        <f t="shared" si="209"/>
        <v>104.98701298701299</v>
      </c>
      <c r="S3379" t="s">
        <v>8317</v>
      </c>
      <c r="T3379" t="s">
        <v>8318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107.63636363636364</v>
      </c>
      <c r="P3380" s="10">
        <f t="shared" si="210"/>
        <v>41858.147060185183</v>
      </c>
      <c r="Q3380" s="10">
        <f t="shared" si="211"/>
        <v>41882.338888888888</v>
      </c>
      <c r="R3380">
        <f t="shared" si="209"/>
        <v>28.19047619047619</v>
      </c>
      <c r="S3380" t="s">
        <v>8317</v>
      </c>
      <c r="T3380" t="s">
        <v>8318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103.64999999999999</v>
      </c>
      <c r="P3381" s="10">
        <f t="shared" si="210"/>
        <v>42225.305555555555</v>
      </c>
      <c r="Q3381" s="10">
        <f t="shared" si="211"/>
        <v>42242.749999999993</v>
      </c>
      <c r="R3381">
        <f t="shared" si="209"/>
        <v>54.55263157894737</v>
      </c>
      <c r="S3381" t="s">
        <v>8317</v>
      </c>
      <c r="T3381" t="s">
        <v>8318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104.43333333333334</v>
      </c>
      <c r="P3382" s="10">
        <f t="shared" si="210"/>
        <v>41937.745115740734</v>
      </c>
      <c r="Q3382" s="10">
        <f t="shared" si="211"/>
        <v>41972.786782407398</v>
      </c>
      <c r="R3382">
        <f t="shared" si="209"/>
        <v>111.89285714285714</v>
      </c>
      <c r="S3382" t="s">
        <v>8317</v>
      </c>
      <c r="T3382" t="s">
        <v>8318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102.25</v>
      </c>
      <c r="P3383" s="10">
        <f t="shared" si="210"/>
        <v>42043.976655092592</v>
      </c>
      <c r="Q3383" s="10">
        <f t="shared" si="211"/>
        <v>42073.934988425921</v>
      </c>
      <c r="R3383">
        <f t="shared" si="209"/>
        <v>85.208333333333329</v>
      </c>
      <c r="S3383" t="s">
        <v>8317</v>
      </c>
      <c r="T3383" t="s">
        <v>8318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100.74285714285713</v>
      </c>
      <c r="P3384" s="10">
        <f t="shared" si="210"/>
        <v>42559.222870370366</v>
      </c>
      <c r="Q3384" s="10">
        <f t="shared" si="211"/>
        <v>42583.749305555553</v>
      </c>
      <c r="R3384">
        <f t="shared" si="209"/>
        <v>76.652173913043484</v>
      </c>
      <c r="S3384" t="s">
        <v>8317</v>
      </c>
      <c r="T3384" t="s">
        <v>8318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111.71428571428572</v>
      </c>
      <c r="P3385" s="10">
        <f t="shared" si="210"/>
        <v>42524.574305555558</v>
      </c>
      <c r="Q3385" s="10">
        <f t="shared" si="211"/>
        <v>42544.574305555558</v>
      </c>
      <c r="R3385">
        <f t="shared" si="209"/>
        <v>65.166666666666671</v>
      </c>
      <c r="S3385" t="s">
        <v>8317</v>
      </c>
      <c r="T3385" t="s">
        <v>8318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100.01100000000001</v>
      </c>
      <c r="P3386" s="10">
        <f t="shared" si="210"/>
        <v>42291.879259259258</v>
      </c>
      <c r="Q3386" s="10">
        <f t="shared" si="211"/>
        <v>42328.916666666664</v>
      </c>
      <c r="R3386">
        <f t="shared" si="209"/>
        <v>93.760312499999998</v>
      </c>
      <c r="S3386" t="s">
        <v>8317</v>
      </c>
      <c r="T3386" t="s">
        <v>8318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100</v>
      </c>
      <c r="P3387" s="10">
        <f t="shared" si="210"/>
        <v>41953.659166666665</v>
      </c>
      <c r="Q3387" s="10">
        <f t="shared" si="211"/>
        <v>41983.659166666665</v>
      </c>
      <c r="R3387">
        <f t="shared" si="209"/>
        <v>133.33333333333334</v>
      </c>
      <c r="S3387" t="s">
        <v>8317</v>
      </c>
      <c r="T3387" t="s">
        <v>8318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105</v>
      </c>
      <c r="P3388" s="10">
        <f t="shared" si="210"/>
        <v>41946.436412037037</v>
      </c>
      <c r="Q3388" s="10">
        <f t="shared" si="211"/>
        <v>41976.436412037037</v>
      </c>
      <c r="R3388">
        <f t="shared" si="209"/>
        <v>51.219512195121951</v>
      </c>
      <c r="S3388" t="s">
        <v>8317</v>
      </c>
      <c r="T3388" t="s">
        <v>8318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116.86666666666667</v>
      </c>
      <c r="P3389" s="10">
        <f t="shared" si="210"/>
        <v>41947.554259259254</v>
      </c>
      <c r="Q3389" s="10">
        <f t="shared" si="211"/>
        <v>41987.554259259261</v>
      </c>
      <c r="R3389">
        <f t="shared" si="209"/>
        <v>100.17142857142858</v>
      </c>
      <c r="S3389" t="s">
        <v>8317</v>
      </c>
      <c r="T3389" t="s">
        <v>8318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103.8</v>
      </c>
      <c r="P3390" s="10">
        <f t="shared" si="210"/>
        <v>42143.252789351849</v>
      </c>
      <c r="Q3390" s="10">
        <f t="shared" si="211"/>
        <v>42173.252789351849</v>
      </c>
      <c r="R3390">
        <f t="shared" si="209"/>
        <v>34.6</v>
      </c>
      <c r="S3390" t="s">
        <v>8317</v>
      </c>
      <c r="T3390" t="s">
        <v>8318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114.5</v>
      </c>
      <c r="P3391" s="10">
        <f t="shared" si="210"/>
        <v>42494.355115740742</v>
      </c>
      <c r="Q3391" s="10">
        <f t="shared" si="211"/>
        <v>42524.355115740742</v>
      </c>
      <c r="R3391">
        <f t="shared" si="209"/>
        <v>184.67741935483872</v>
      </c>
      <c r="S3391" t="s">
        <v>8317</v>
      </c>
      <c r="T3391" t="s">
        <v>8318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102.4</v>
      </c>
      <c r="P3392" s="10">
        <f t="shared" si="210"/>
        <v>41815.56649305555</v>
      </c>
      <c r="Q3392" s="10">
        <f t="shared" si="211"/>
        <v>41830.56649305555</v>
      </c>
      <c r="R3392">
        <f t="shared" si="209"/>
        <v>69.818181818181813</v>
      </c>
      <c r="S3392" t="s">
        <v>8317</v>
      </c>
      <c r="T3392" t="s">
        <v>8318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223</v>
      </c>
      <c r="P3393" s="10">
        <f t="shared" si="210"/>
        <v>41830.337361111109</v>
      </c>
      <c r="Q3393" s="10">
        <f t="shared" si="211"/>
        <v>41859.727777777778</v>
      </c>
      <c r="R3393">
        <f t="shared" si="209"/>
        <v>61.944444444444443</v>
      </c>
      <c r="S3393" t="s">
        <v>8317</v>
      </c>
      <c r="T3393" t="s">
        <v>8318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ref="O3394:O3457" si="212">(E3394/D3394)*100</f>
        <v>100</v>
      </c>
      <c r="P3394" s="10">
        <f t="shared" si="210"/>
        <v>42446.63721064815</v>
      </c>
      <c r="Q3394" s="10">
        <f t="shared" si="211"/>
        <v>42496.63721064815</v>
      </c>
      <c r="R3394">
        <f t="shared" ref="R3394:R3457" si="213">E3394/L3394</f>
        <v>41.666666666666664</v>
      </c>
      <c r="S3394" t="s">
        <v>8317</v>
      </c>
      <c r="T3394" t="s">
        <v>8318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si="212"/>
        <v>105.80000000000001</v>
      </c>
      <c r="P3395" s="10">
        <f t="shared" ref="P3395:P3458" si="214">(((J3395/60)/60)/24)+DATE(1970,1,1)+(-5/24)</f>
        <v>41923.713310185187</v>
      </c>
      <c r="Q3395" s="10">
        <f t="shared" ref="Q3395:Q3458" si="215">(((I3395/60)/60)/24)+DATE(1970,1,1)+(-5/24)</f>
        <v>41948.823611111111</v>
      </c>
      <c r="R3395">
        <f t="shared" si="213"/>
        <v>36.06818181818182</v>
      </c>
      <c r="S3395" t="s">
        <v>8317</v>
      </c>
      <c r="T3395" t="s">
        <v>8318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142.36363636363635</v>
      </c>
      <c r="P3396" s="10">
        <f t="shared" si="214"/>
        <v>41817.387094907404</v>
      </c>
      <c r="Q3396" s="10">
        <f t="shared" si="215"/>
        <v>41847.387094907404</v>
      </c>
      <c r="R3396">
        <f t="shared" si="213"/>
        <v>29</v>
      </c>
      <c r="S3396" t="s">
        <v>8317</v>
      </c>
      <c r="T3396" t="s">
        <v>8318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184</v>
      </c>
      <c r="P3397" s="10">
        <f t="shared" si="214"/>
        <v>42140.503981481481</v>
      </c>
      <c r="Q3397" s="10">
        <f t="shared" si="215"/>
        <v>42154.548611111109</v>
      </c>
      <c r="R3397">
        <f t="shared" si="213"/>
        <v>24.210526315789473</v>
      </c>
      <c r="S3397" t="s">
        <v>8317</v>
      </c>
      <c r="T3397" t="s">
        <v>8318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104.33333333333333</v>
      </c>
      <c r="P3398" s="10">
        <f t="shared" si="214"/>
        <v>41764.238298611104</v>
      </c>
      <c r="Q3398" s="10">
        <f t="shared" si="215"/>
        <v>41790.957638888889</v>
      </c>
      <c r="R3398">
        <f t="shared" si="213"/>
        <v>55.892857142857146</v>
      </c>
      <c r="S3398" t="s">
        <v>8317</v>
      </c>
      <c r="T3398" t="s">
        <v>8318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112.00000000000001</v>
      </c>
      <c r="P3399" s="10">
        <f t="shared" si="214"/>
        <v>42378.270011574066</v>
      </c>
      <c r="Q3399" s="10">
        <f t="shared" si="215"/>
        <v>42418.708333333336</v>
      </c>
      <c r="R3399">
        <f t="shared" si="213"/>
        <v>11.666666666666666</v>
      </c>
      <c r="S3399" t="s">
        <v>8317</v>
      </c>
      <c r="T3399" t="s">
        <v>8318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111.07499999999999</v>
      </c>
      <c r="P3400" s="10">
        <f t="shared" si="214"/>
        <v>41941.543703703705</v>
      </c>
      <c r="Q3400" s="10">
        <f t="shared" si="215"/>
        <v>41964.499999999993</v>
      </c>
      <c r="R3400">
        <f t="shared" si="213"/>
        <v>68.353846153846149</v>
      </c>
      <c r="S3400" t="s">
        <v>8317</v>
      </c>
      <c r="T3400" t="s">
        <v>8318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103.75000000000001</v>
      </c>
      <c r="P3401" s="10">
        <f t="shared" si="214"/>
        <v>42026.712094907409</v>
      </c>
      <c r="Q3401" s="10">
        <f t="shared" si="215"/>
        <v>42056.712094907409</v>
      </c>
      <c r="R3401">
        <f t="shared" si="213"/>
        <v>27.065217391304348</v>
      </c>
      <c r="S3401" t="s">
        <v>8317</v>
      </c>
      <c r="T3401" t="s">
        <v>8318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100.41</v>
      </c>
      <c r="P3402" s="10">
        <f t="shared" si="214"/>
        <v>41834.745532407404</v>
      </c>
      <c r="Q3402" s="10">
        <f t="shared" si="215"/>
        <v>41879.745532407404</v>
      </c>
      <c r="R3402">
        <f t="shared" si="213"/>
        <v>118.12941176470588</v>
      </c>
      <c r="S3402" t="s">
        <v>8317</v>
      </c>
      <c r="T3402" t="s">
        <v>8318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101.86206896551724</v>
      </c>
      <c r="P3403" s="10">
        <f t="shared" si="214"/>
        <v>42193.5155787037</v>
      </c>
      <c r="Q3403" s="10">
        <f t="shared" si="215"/>
        <v>42223.5155787037</v>
      </c>
      <c r="R3403">
        <f t="shared" si="213"/>
        <v>44.757575757575758</v>
      </c>
      <c r="S3403" t="s">
        <v>8317</v>
      </c>
      <c r="T3403" t="s">
        <v>8318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109.76666666666665</v>
      </c>
      <c r="P3404" s="10">
        <f t="shared" si="214"/>
        <v>42290.410219907404</v>
      </c>
      <c r="Q3404" s="10">
        <f t="shared" si="215"/>
        <v>42319.896527777775</v>
      </c>
      <c r="R3404">
        <f t="shared" si="213"/>
        <v>99.787878787878782</v>
      </c>
      <c r="S3404" t="s">
        <v>8317</v>
      </c>
      <c r="T3404" t="s">
        <v>8318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100</v>
      </c>
      <c r="P3405" s="10">
        <f t="shared" si="214"/>
        <v>42150.253749999996</v>
      </c>
      <c r="Q3405" s="10">
        <f t="shared" si="215"/>
        <v>42180.253749999996</v>
      </c>
      <c r="R3405">
        <f t="shared" si="213"/>
        <v>117.64705882352941</v>
      </c>
      <c r="S3405" t="s">
        <v>8317</v>
      </c>
      <c r="T3405" t="s">
        <v>8318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122</v>
      </c>
      <c r="P3406" s="10">
        <f t="shared" si="214"/>
        <v>42152.295162037037</v>
      </c>
      <c r="Q3406" s="10">
        <f t="shared" si="215"/>
        <v>42172.295162037037</v>
      </c>
      <c r="R3406">
        <f t="shared" si="213"/>
        <v>203.33333333333334</v>
      </c>
      <c r="S3406" t="s">
        <v>8317</v>
      </c>
      <c r="T3406" t="s">
        <v>8318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137.57142857142856</v>
      </c>
      <c r="P3407" s="10">
        <f t="shared" si="214"/>
        <v>42409.808865740742</v>
      </c>
      <c r="Q3407" s="10">
        <f t="shared" si="215"/>
        <v>42430.790972222218</v>
      </c>
      <c r="R3407">
        <f t="shared" si="213"/>
        <v>28.323529411764707</v>
      </c>
      <c r="S3407" t="s">
        <v>8317</v>
      </c>
      <c r="T3407" t="s">
        <v>8318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100.31000000000002</v>
      </c>
      <c r="P3408" s="10">
        <f t="shared" si="214"/>
        <v>41791.284444444442</v>
      </c>
      <c r="Q3408" s="10">
        <f t="shared" si="215"/>
        <v>41836.284444444442</v>
      </c>
      <c r="R3408">
        <f t="shared" si="213"/>
        <v>110.23076923076923</v>
      </c>
      <c r="S3408" t="s">
        <v>8317</v>
      </c>
      <c r="T3408" t="s">
        <v>8318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107.1</v>
      </c>
      <c r="P3409" s="10">
        <f t="shared" si="214"/>
        <v>41796.21399305555</v>
      </c>
      <c r="Q3409" s="10">
        <f t="shared" si="215"/>
        <v>41826.21399305555</v>
      </c>
      <c r="R3409">
        <f t="shared" si="213"/>
        <v>31.970149253731343</v>
      </c>
      <c r="S3409" t="s">
        <v>8317</v>
      </c>
      <c r="T3409" t="s">
        <v>8318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211</v>
      </c>
      <c r="P3410" s="10">
        <f t="shared" si="214"/>
        <v>41808.78361111111</v>
      </c>
      <c r="Q3410" s="10">
        <f t="shared" si="215"/>
        <v>41838.78361111111</v>
      </c>
      <c r="R3410">
        <f t="shared" si="213"/>
        <v>58.611111111111114</v>
      </c>
      <c r="S3410" t="s">
        <v>8317</v>
      </c>
      <c r="T3410" t="s">
        <v>8318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123.6</v>
      </c>
      <c r="P3411" s="10">
        <f t="shared" si="214"/>
        <v>42544.605995370373</v>
      </c>
      <c r="Q3411" s="10">
        <f t="shared" si="215"/>
        <v>42582.665277777771</v>
      </c>
      <c r="R3411">
        <f t="shared" si="213"/>
        <v>29.428571428571427</v>
      </c>
      <c r="S3411" t="s">
        <v>8317</v>
      </c>
      <c r="T3411" t="s">
        <v>8318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108.5</v>
      </c>
      <c r="P3412" s="10">
        <f t="shared" si="214"/>
        <v>42499.83321759259</v>
      </c>
      <c r="Q3412" s="10">
        <f t="shared" si="215"/>
        <v>42527.083333333336</v>
      </c>
      <c r="R3412">
        <f t="shared" si="213"/>
        <v>81.375</v>
      </c>
      <c r="S3412" t="s">
        <v>8317</v>
      </c>
      <c r="T3412" t="s">
        <v>8318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103.56666666666668</v>
      </c>
      <c r="P3413" s="10">
        <f t="shared" si="214"/>
        <v>42264.814490740733</v>
      </c>
      <c r="Q3413" s="10">
        <f t="shared" si="215"/>
        <v>42284.814490740733</v>
      </c>
      <c r="R3413">
        <f t="shared" si="213"/>
        <v>199.16666666666666</v>
      </c>
      <c r="S3413" t="s">
        <v>8317</v>
      </c>
      <c r="T3413" t="s">
        <v>8318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100</v>
      </c>
      <c r="P3414" s="10">
        <f t="shared" si="214"/>
        <v>41879.750717592593</v>
      </c>
      <c r="Q3414" s="10">
        <f t="shared" si="215"/>
        <v>41909.750717592593</v>
      </c>
      <c r="R3414">
        <f t="shared" si="213"/>
        <v>115.38461538461539</v>
      </c>
      <c r="S3414" t="s">
        <v>8317</v>
      </c>
      <c r="T3414" t="s">
        <v>8318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130</v>
      </c>
      <c r="P3415" s="10">
        <f t="shared" si="214"/>
        <v>42053.524745370371</v>
      </c>
      <c r="Q3415" s="10">
        <f t="shared" si="215"/>
        <v>42062.999305555553</v>
      </c>
      <c r="R3415">
        <f t="shared" si="213"/>
        <v>46.428571428571431</v>
      </c>
      <c r="S3415" t="s">
        <v>8317</v>
      </c>
      <c r="T3415" t="s">
        <v>8318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103.49999999999999</v>
      </c>
      <c r="P3416" s="10">
        <f t="shared" si="214"/>
        <v>42675.624131944445</v>
      </c>
      <c r="Q3416" s="10">
        <f t="shared" si="215"/>
        <v>42705.124305555553</v>
      </c>
      <c r="R3416">
        <f t="shared" si="213"/>
        <v>70.568181818181813</v>
      </c>
      <c r="S3416" t="s">
        <v>8317</v>
      </c>
      <c r="T3416" t="s">
        <v>8318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100</v>
      </c>
      <c r="P3417" s="10">
        <f t="shared" si="214"/>
        <v>42466.935833333329</v>
      </c>
      <c r="Q3417" s="10">
        <f t="shared" si="215"/>
        <v>42477.770833333336</v>
      </c>
      <c r="R3417">
        <f t="shared" si="213"/>
        <v>22.222222222222221</v>
      </c>
      <c r="S3417" t="s">
        <v>8317</v>
      </c>
      <c r="T3417" t="s">
        <v>8318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119.6</v>
      </c>
      <c r="P3418" s="10">
        <f t="shared" si="214"/>
        <v>42089.204224537032</v>
      </c>
      <c r="Q3418" s="10">
        <f t="shared" si="215"/>
        <v>42117.562499999993</v>
      </c>
      <c r="R3418">
        <f t="shared" si="213"/>
        <v>159.46666666666667</v>
      </c>
      <c r="S3418" t="s">
        <v>8317</v>
      </c>
      <c r="T3418" t="s">
        <v>8318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100.00058823529412</v>
      </c>
      <c r="P3419" s="10">
        <f t="shared" si="214"/>
        <v>41894.705416666664</v>
      </c>
      <c r="Q3419" s="10">
        <f t="shared" si="215"/>
        <v>41937.821527777778</v>
      </c>
      <c r="R3419">
        <f t="shared" si="213"/>
        <v>37.777999999999999</v>
      </c>
      <c r="S3419" t="s">
        <v>8317</v>
      </c>
      <c r="T3419" t="s">
        <v>8318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100.875</v>
      </c>
      <c r="P3420" s="10">
        <f t="shared" si="214"/>
        <v>41752.626238425924</v>
      </c>
      <c r="Q3420" s="10">
        <f t="shared" si="215"/>
        <v>41782.626238425924</v>
      </c>
      <c r="R3420">
        <f t="shared" si="213"/>
        <v>72.053571428571431</v>
      </c>
      <c r="S3420" t="s">
        <v>8317</v>
      </c>
      <c r="T3420" t="s">
        <v>8318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106.54545454545455</v>
      </c>
      <c r="P3421" s="10">
        <f t="shared" si="214"/>
        <v>42448.613252314812</v>
      </c>
      <c r="Q3421" s="10">
        <f t="shared" si="215"/>
        <v>42466.687499999993</v>
      </c>
      <c r="R3421">
        <f t="shared" si="213"/>
        <v>63.695652173913047</v>
      </c>
      <c r="S3421" t="s">
        <v>8317</v>
      </c>
      <c r="T3421" t="s">
        <v>8318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138</v>
      </c>
      <c r="P3422" s="10">
        <f t="shared" si="214"/>
        <v>42404.881967592592</v>
      </c>
      <c r="Q3422" s="10">
        <f t="shared" si="215"/>
        <v>42413.791666666664</v>
      </c>
      <c r="R3422">
        <f t="shared" si="213"/>
        <v>28.411764705882351</v>
      </c>
      <c r="S3422" t="s">
        <v>8317</v>
      </c>
      <c r="T3422" t="s">
        <v>8318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101.15</v>
      </c>
      <c r="P3423" s="10">
        <f t="shared" si="214"/>
        <v>42037.582905092589</v>
      </c>
      <c r="Q3423" s="10">
        <f t="shared" si="215"/>
        <v>42067.582905092589</v>
      </c>
      <c r="R3423">
        <f t="shared" si="213"/>
        <v>103.21428571428571</v>
      </c>
      <c r="S3423" t="s">
        <v>8317</v>
      </c>
      <c r="T3423" t="s">
        <v>8318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109.1</v>
      </c>
      <c r="P3424" s="10">
        <f t="shared" si="214"/>
        <v>42323.353888888887</v>
      </c>
      <c r="Q3424" s="10">
        <f t="shared" si="215"/>
        <v>42351.791666666664</v>
      </c>
      <c r="R3424">
        <f t="shared" si="213"/>
        <v>71.152173913043484</v>
      </c>
      <c r="S3424" t="s">
        <v>8317</v>
      </c>
      <c r="T3424" t="s">
        <v>8318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140</v>
      </c>
      <c r="P3425" s="10">
        <f t="shared" si="214"/>
        <v>42088.703020833331</v>
      </c>
      <c r="Q3425" s="10">
        <f t="shared" si="215"/>
        <v>42118.703020833331</v>
      </c>
      <c r="R3425">
        <f t="shared" si="213"/>
        <v>35</v>
      </c>
      <c r="S3425" t="s">
        <v>8317</v>
      </c>
      <c r="T3425" t="s">
        <v>8318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103.58333333333334</v>
      </c>
      <c r="P3426" s="10">
        <f t="shared" si="214"/>
        <v>42018.468564814808</v>
      </c>
      <c r="Q3426" s="10">
        <f t="shared" si="215"/>
        <v>42040.082638888889</v>
      </c>
      <c r="R3426">
        <f t="shared" si="213"/>
        <v>81.776315789473685</v>
      </c>
      <c r="S3426" t="s">
        <v>8317</v>
      </c>
      <c r="T3426" t="s">
        <v>8318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102.97033333333331</v>
      </c>
      <c r="P3427" s="10">
        <f t="shared" si="214"/>
        <v>41884.40898148148</v>
      </c>
      <c r="Q3427" s="10">
        <f t="shared" si="215"/>
        <v>41916.40898148148</v>
      </c>
      <c r="R3427">
        <f t="shared" si="213"/>
        <v>297.02980769230766</v>
      </c>
      <c r="S3427" t="s">
        <v>8317</v>
      </c>
      <c r="T3427" t="s">
        <v>8318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108.13333333333333</v>
      </c>
      <c r="P3428" s="10">
        <f t="shared" si="214"/>
        <v>41883.848414351851</v>
      </c>
      <c r="Q3428" s="10">
        <f t="shared" si="215"/>
        <v>41902.875</v>
      </c>
      <c r="R3428">
        <f t="shared" si="213"/>
        <v>46.609195402298852</v>
      </c>
      <c r="S3428" t="s">
        <v>8317</v>
      </c>
      <c r="T3428" t="s">
        <v>8318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100</v>
      </c>
      <c r="P3429" s="10">
        <f t="shared" si="214"/>
        <v>41792.436944444438</v>
      </c>
      <c r="Q3429" s="10">
        <f t="shared" si="215"/>
        <v>41822.436944444438</v>
      </c>
      <c r="R3429">
        <f t="shared" si="213"/>
        <v>51.724137931034484</v>
      </c>
      <c r="S3429" t="s">
        <v>8317</v>
      </c>
      <c r="T3429" t="s">
        <v>8318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102.75000000000001</v>
      </c>
      <c r="P3430" s="10">
        <f t="shared" si="214"/>
        <v>42038.512118055551</v>
      </c>
      <c r="Q3430" s="10">
        <f t="shared" si="215"/>
        <v>42063.499999999993</v>
      </c>
      <c r="R3430">
        <f t="shared" si="213"/>
        <v>40.294117647058826</v>
      </c>
      <c r="S3430" t="s">
        <v>8317</v>
      </c>
      <c r="T3430" t="s">
        <v>8318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130</v>
      </c>
      <c r="P3431" s="10">
        <f t="shared" si="214"/>
        <v>42661.813206018516</v>
      </c>
      <c r="Q3431" s="10">
        <f t="shared" si="215"/>
        <v>42675.813206018516</v>
      </c>
      <c r="R3431">
        <f t="shared" si="213"/>
        <v>16.25</v>
      </c>
      <c r="S3431" t="s">
        <v>8317</v>
      </c>
      <c r="T3431" t="s">
        <v>8318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108.54949999999999</v>
      </c>
      <c r="P3432" s="10">
        <f t="shared" si="214"/>
        <v>41820.737280092588</v>
      </c>
      <c r="Q3432" s="10">
        <f t="shared" si="215"/>
        <v>41850.737280092588</v>
      </c>
      <c r="R3432">
        <f t="shared" si="213"/>
        <v>30.152638888888887</v>
      </c>
      <c r="S3432" t="s">
        <v>8317</v>
      </c>
      <c r="T3432" t="s">
        <v>8318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100</v>
      </c>
      <c r="P3433" s="10">
        <f t="shared" si="214"/>
        <v>41839.522604166668</v>
      </c>
      <c r="Q3433" s="10">
        <f t="shared" si="215"/>
        <v>41869.522604166668</v>
      </c>
      <c r="R3433">
        <f t="shared" si="213"/>
        <v>95.238095238095241</v>
      </c>
      <c r="S3433" t="s">
        <v>8317</v>
      </c>
      <c r="T3433" t="s">
        <v>8318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109.65</v>
      </c>
      <c r="P3434" s="10">
        <f t="shared" si="214"/>
        <v>42380.372847222221</v>
      </c>
      <c r="Q3434" s="10">
        <f t="shared" si="215"/>
        <v>42405.708333333336</v>
      </c>
      <c r="R3434">
        <f t="shared" si="213"/>
        <v>52.214285714285715</v>
      </c>
      <c r="S3434" t="s">
        <v>8317</v>
      </c>
      <c r="T3434" t="s">
        <v>8318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100.26315789473684</v>
      </c>
      <c r="P3435" s="10">
        <f t="shared" si="214"/>
        <v>41775.854803240742</v>
      </c>
      <c r="Q3435" s="10">
        <f t="shared" si="215"/>
        <v>41806.916666666664</v>
      </c>
      <c r="R3435">
        <f t="shared" si="213"/>
        <v>134.1549295774648</v>
      </c>
      <c r="S3435" t="s">
        <v>8317</v>
      </c>
      <c r="T3435" t="s">
        <v>8318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105.55000000000001</v>
      </c>
      <c r="P3436" s="10">
        <f t="shared" si="214"/>
        <v>41800.172094907408</v>
      </c>
      <c r="Q3436" s="10">
        <f t="shared" si="215"/>
        <v>41830.172094907408</v>
      </c>
      <c r="R3436">
        <f t="shared" si="213"/>
        <v>62.827380952380949</v>
      </c>
      <c r="S3436" t="s">
        <v>8317</v>
      </c>
      <c r="T3436" t="s">
        <v>8318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112.00000000000001</v>
      </c>
      <c r="P3437" s="10">
        <f t="shared" si="214"/>
        <v>42572.408483796295</v>
      </c>
      <c r="Q3437" s="10">
        <f t="shared" si="215"/>
        <v>42588.916666666664</v>
      </c>
      <c r="R3437">
        <f t="shared" si="213"/>
        <v>58.94736842105263</v>
      </c>
      <c r="S3437" t="s">
        <v>8317</v>
      </c>
      <c r="T3437" t="s">
        <v>8318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105.89999999999999</v>
      </c>
      <c r="P3438" s="10">
        <f t="shared" si="214"/>
        <v>41851.333252314813</v>
      </c>
      <c r="Q3438" s="10">
        <f t="shared" si="215"/>
        <v>41872.477777777778</v>
      </c>
      <c r="R3438">
        <f t="shared" si="213"/>
        <v>143.1081081081081</v>
      </c>
      <c r="S3438" t="s">
        <v>8317</v>
      </c>
      <c r="T3438" t="s">
        <v>8318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101</v>
      </c>
      <c r="P3439" s="10">
        <f t="shared" si="214"/>
        <v>42205.502546296295</v>
      </c>
      <c r="Q3439" s="10">
        <f t="shared" si="215"/>
        <v>42235.502546296295</v>
      </c>
      <c r="R3439">
        <f t="shared" si="213"/>
        <v>84.166666666666671</v>
      </c>
      <c r="S3439" t="s">
        <v>8317</v>
      </c>
      <c r="T3439" t="s">
        <v>8318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104.2</v>
      </c>
      <c r="P3440" s="10">
        <f t="shared" si="214"/>
        <v>42100.719525462955</v>
      </c>
      <c r="Q3440" s="10">
        <f t="shared" si="215"/>
        <v>42126.666666666664</v>
      </c>
      <c r="R3440">
        <f t="shared" si="213"/>
        <v>186.07142857142858</v>
      </c>
      <c r="S3440" t="s">
        <v>8317</v>
      </c>
      <c r="T3440" t="s">
        <v>8318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134.67833333333334</v>
      </c>
      <c r="P3441" s="10">
        <f t="shared" si="214"/>
        <v>42374.702893518515</v>
      </c>
      <c r="Q3441" s="10">
        <f t="shared" si="215"/>
        <v>42387.999305555553</v>
      </c>
      <c r="R3441">
        <f t="shared" si="213"/>
        <v>89.785555555555561</v>
      </c>
      <c r="S3441" t="s">
        <v>8317</v>
      </c>
      <c r="T3441" t="s">
        <v>8318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105.2184</v>
      </c>
      <c r="P3442" s="10">
        <f t="shared" si="214"/>
        <v>41808.914675925924</v>
      </c>
      <c r="Q3442" s="10">
        <f t="shared" si="215"/>
        <v>41831.46875</v>
      </c>
      <c r="R3442">
        <f t="shared" si="213"/>
        <v>64.157560975609755</v>
      </c>
      <c r="S3442" t="s">
        <v>8317</v>
      </c>
      <c r="T3442" t="s">
        <v>8318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102.60000000000001</v>
      </c>
      <c r="P3443" s="10">
        <f t="shared" si="214"/>
        <v>42294.221307870372</v>
      </c>
      <c r="Q3443" s="10">
        <f t="shared" si="215"/>
        <v>42321.636805555558</v>
      </c>
      <c r="R3443">
        <f t="shared" si="213"/>
        <v>59.651162790697676</v>
      </c>
      <c r="S3443" t="s">
        <v>8317</v>
      </c>
      <c r="T3443" t="s">
        <v>8318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100</v>
      </c>
      <c r="P3444" s="10">
        <f t="shared" si="214"/>
        <v>42124.63277777777</v>
      </c>
      <c r="Q3444" s="10">
        <f t="shared" si="215"/>
        <v>42154.63277777777</v>
      </c>
      <c r="R3444">
        <f t="shared" si="213"/>
        <v>31.25</v>
      </c>
      <c r="S3444" t="s">
        <v>8317</v>
      </c>
      <c r="T3444" t="s">
        <v>8318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185.5</v>
      </c>
      <c r="P3445" s="10">
        <f t="shared" si="214"/>
        <v>41861.316504629627</v>
      </c>
      <c r="Q3445" s="10">
        <f t="shared" si="215"/>
        <v>41891.316504629627</v>
      </c>
      <c r="R3445">
        <f t="shared" si="213"/>
        <v>41.222222222222221</v>
      </c>
      <c r="S3445" t="s">
        <v>8317</v>
      </c>
      <c r="T3445" t="s">
        <v>8318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289</v>
      </c>
      <c r="P3446" s="10">
        <f t="shared" si="214"/>
        <v>42521.08317129629</v>
      </c>
      <c r="Q3446" s="10">
        <f t="shared" si="215"/>
        <v>42529.374305555553</v>
      </c>
      <c r="R3446">
        <f t="shared" si="213"/>
        <v>43.35</v>
      </c>
      <c r="S3446" t="s">
        <v>8317</v>
      </c>
      <c r="T3446" t="s">
        <v>8318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100</v>
      </c>
      <c r="P3447" s="10">
        <f t="shared" si="214"/>
        <v>42272.322175925925</v>
      </c>
      <c r="Q3447" s="10">
        <f t="shared" si="215"/>
        <v>42300.322175925925</v>
      </c>
      <c r="R3447">
        <f t="shared" si="213"/>
        <v>64.516129032258064</v>
      </c>
      <c r="S3447" t="s">
        <v>8317</v>
      </c>
      <c r="T3447" t="s">
        <v>8318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108.2</v>
      </c>
      <c r="P3448" s="10">
        <f t="shared" si="214"/>
        <v>42016.624131944445</v>
      </c>
      <c r="Q3448" s="10">
        <f t="shared" si="215"/>
        <v>42040.305555555555</v>
      </c>
      <c r="R3448">
        <f t="shared" si="213"/>
        <v>43.28</v>
      </c>
      <c r="S3448" t="s">
        <v>8317</v>
      </c>
      <c r="T3448" t="s">
        <v>8318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107.80000000000001</v>
      </c>
      <c r="P3449" s="10">
        <f t="shared" si="214"/>
        <v>42402.680694444447</v>
      </c>
      <c r="Q3449" s="10">
        <f t="shared" si="215"/>
        <v>42447.639027777775</v>
      </c>
      <c r="R3449">
        <f t="shared" si="213"/>
        <v>77</v>
      </c>
      <c r="S3449" t="s">
        <v>8317</v>
      </c>
      <c r="T3449" t="s">
        <v>8318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109.76190476190477</v>
      </c>
      <c r="P3450" s="10">
        <f t="shared" si="214"/>
        <v>41959.910752314812</v>
      </c>
      <c r="Q3450" s="10">
        <f t="shared" si="215"/>
        <v>41989.910752314812</v>
      </c>
      <c r="R3450">
        <f t="shared" si="213"/>
        <v>51.222222222222221</v>
      </c>
      <c r="S3450" t="s">
        <v>8317</v>
      </c>
      <c r="T3450" t="s">
        <v>8318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170.625</v>
      </c>
      <c r="P3451" s="10">
        <f t="shared" si="214"/>
        <v>42531.844189814808</v>
      </c>
      <c r="Q3451" s="10">
        <f t="shared" si="215"/>
        <v>42559.958333333336</v>
      </c>
      <c r="R3451">
        <f t="shared" si="213"/>
        <v>68.25</v>
      </c>
      <c r="S3451" t="s">
        <v>8317</v>
      </c>
      <c r="T3451" t="s">
        <v>8318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152</v>
      </c>
      <c r="P3452" s="10">
        <f t="shared" si="214"/>
        <v>42036.496192129627</v>
      </c>
      <c r="Q3452" s="10">
        <f t="shared" si="215"/>
        <v>42096.454525462956</v>
      </c>
      <c r="R3452">
        <f t="shared" si="213"/>
        <v>19.487179487179485</v>
      </c>
      <c r="S3452" t="s">
        <v>8317</v>
      </c>
      <c r="T3452" t="s">
        <v>8318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101.23076923076924</v>
      </c>
      <c r="P3453" s="10">
        <f t="shared" si="214"/>
        <v>42088.515358796292</v>
      </c>
      <c r="Q3453" s="10">
        <f t="shared" si="215"/>
        <v>42115.515358796292</v>
      </c>
      <c r="R3453">
        <f t="shared" si="213"/>
        <v>41.125</v>
      </c>
      <c r="S3453" t="s">
        <v>8317</v>
      </c>
      <c r="T3453" t="s">
        <v>8318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153.19999999999999</v>
      </c>
      <c r="P3454" s="10">
        <f t="shared" si="214"/>
        <v>41820.430856481478</v>
      </c>
      <c r="Q3454" s="10">
        <f t="shared" si="215"/>
        <v>41842.957638888889</v>
      </c>
      <c r="R3454">
        <f t="shared" si="213"/>
        <v>41.405405405405403</v>
      </c>
      <c r="S3454" t="s">
        <v>8317</v>
      </c>
      <c r="T3454" t="s">
        <v>8318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128.33333333333334</v>
      </c>
      <c r="P3455" s="10">
        <f t="shared" si="214"/>
        <v>42535.770324074074</v>
      </c>
      <c r="Q3455" s="10">
        <f t="shared" si="215"/>
        <v>42595.770324074074</v>
      </c>
      <c r="R3455">
        <f t="shared" si="213"/>
        <v>27.5</v>
      </c>
      <c r="S3455" t="s">
        <v>8317</v>
      </c>
      <c r="T3455" t="s">
        <v>8318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100.71428571428571</v>
      </c>
      <c r="P3456" s="10">
        <f t="shared" si="214"/>
        <v>41821.490266203698</v>
      </c>
      <c r="Q3456" s="10">
        <f t="shared" si="215"/>
        <v>41851.490266203698</v>
      </c>
      <c r="R3456">
        <f t="shared" si="213"/>
        <v>33.571428571428569</v>
      </c>
      <c r="S3456" t="s">
        <v>8317</v>
      </c>
      <c r="T3456" t="s">
        <v>8318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100.64999999999999</v>
      </c>
      <c r="P3457" s="10">
        <f t="shared" si="214"/>
        <v>42626.541979166665</v>
      </c>
      <c r="Q3457" s="10">
        <f t="shared" si="215"/>
        <v>42656.541979166665</v>
      </c>
      <c r="R3457">
        <f t="shared" si="213"/>
        <v>145.86956521739131</v>
      </c>
      <c r="S3457" t="s">
        <v>8317</v>
      </c>
      <c r="T3457" t="s">
        <v>8318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ref="O3458:O3521" si="216">(E3458/D3458)*100</f>
        <v>191.3</v>
      </c>
      <c r="P3458" s="10">
        <f t="shared" si="214"/>
        <v>41820.997303240736</v>
      </c>
      <c r="Q3458" s="10">
        <f t="shared" si="215"/>
        <v>41852.082638888889</v>
      </c>
      <c r="R3458">
        <f t="shared" ref="R3458:R3521" si="217">E3458/L3458</f>
        <v>358.6875</v>
      </c>
      <c r="S3458" t="s">
        <v>8317</v>
      </c>
      <c r="T3458" t="s">
        <v>8318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si="216"/>
        <v>140.19999999999999</v>
      </c>
      <c r="P3459" s="10">
        <f t="shared" ref="P3459:P3522" si="218">(((J3459/60)/60)/24)+DATE(1970,1,1)+(-5/24)</f>
        <v>42016.498344907406</v>
      </c>
      <c r="Q3459" s="10">
        <f t="shared" ref="Q3459:Q3522" si="219">(((I3459/60)/60)/24)+DATE(1970,1,1)+(-5/24)</f>
        <v>42047.040972222218</v>
      </c>
      <c r="R3459">
        <f t="shared" si="217"/>
        <v>50.981818181818184</v>
      </c>
      <c r="S3459" t="s">
        <v>8317</v>
      </c>
      <c r="T3459" t="s">
        <v>8318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124.33537832310839</v>
      </c>
      <c r="P3460" s="10">
        <f t="shared" si="218"/>
        <v>42010.994247685179</v>
      </c>
      <c r="Q3460" s="10">
        <f t="shared" si="219"/>
        <v>42037.977083333331</v>
      </c>
      <c r="R3460">
        <f t="shared" si="217"/>
        <v>45.037037037037038</v>
      </c>
      <c r="S3460" t="s">
        <v>8317</v>
      </c>
      <c r="T3460" t="s">
        <v>8318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126.2</v>
      </c>
      <c r="P3461" s="10">
        <f t="shared" si="218"/>
        <v>42480.271527777775</v>
      </c>
      <c r="Q3461" s="10">
        <f t="shared" si="219"/>
        <v>42510.271527777775</v>
      </c>
      <c r="R3461">
        <f t="shared" si="217"/>
        <v>17.527777777777779</v>
      </c>
      <c r="S3461" t="s">
        <v>8317</v>
      </c>
      <c r="T3461" t="s">
        <v>8318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190</v>
      </c>
      <c r="P3462" s="10">
        <f t="shared" si="218"/>
        <v>41852.318888888884</v>
      </c>
      <c r="Q3462" s="10">
        <f t="shared" si="219"/>
        <v>41866.318888888884</v>
      </c>
      <c r="R3462">
        <f t="shared" si="217"/>
        <v>50</v>
      </c>
      <c r="S3462" t="s">
        <v>8317</v>
      </c>
      <c r="T3462" t="s">
        <v>8318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139</v>
      </c>
      <c r="P3463" s="10">
        <f t="shared" si="218"/>
        <v>42643.424525462957</v>
      </c>
      <c r="Q3463" s="10">
        <f t="shared" si="219"/>
        <v>42671.916666666664</v>
      </c>
      <c r="R3463">
        <f t="shared" si="217"/>
        <v>57.916666666666664</v>
      </c>
      <c r="S3463" t="s">
        <v>8317</v>
      </c>
      <c r="T3463" t="s">
        <v>8318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202</v>
      </c>
      <c r="P3464" s="10">
        <f t="shared" si="218"/>
        <v>42179.690138888887</v>
      </c>
      <c r="Q3464" s="10">
        <f t="shared" si="219"/>
        <v>42195.541666666664</v>
      </c>
      <c r="R3464">
        <f t="shared" si="217"/>
        <v>29.705882352941178</v>
      </c>
      <c r="S3464" t="s">
        <v>8317</v>
      </c>
      <c r="T3464" t="s">
        <v>8318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103.38000000000001</v>
      </c>
      <c r="P3465" s="10">
        <f t="shared" si="218"/>
        <v>42612.710474537038</v>
      </c>
      <c r="Q3465" s="10">
        <f t="shared" si="219"/>
        <v>42653.957638888889</v>
      </c>
      <c r="R3465">
        <f t="shared" si="217"/>
        <v>90.684210526315795</v>
      </c>
      <c r="S3465" t="s">
        <v>8317</v>
      </c>
      <c r="T3465" t="s">
        <v>8318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102.3236</v>
      </c>
      <c r="P3466" s="10">
        <f t="shared" si="218"/>
        <v>42574.921724537031</v>
      </c>
      <c r="Q3466" s="10">
        <f t="shared" si="219"/>
        <v>42604.921724537031</v>
      </c>
      <c r="R3466">
        <f t="shared" si="217"/>
        <v>55.012688172043013</v>
      </c>
      <c r="S3466" t="s">
        <v>8317</v>
      </c>
      <c r="T3466" t="s">
        <v>8318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103</v>
      </c>
      <c r="P3467" s="10">
        <f t="shared" si="218"/>
        <v>42200.417499999996</v>
      </c>
      <c r="Q3467" s="10">
        <f t="shared" si="219"/>
        <v>42225.458333333336</v>
      </c>
      <c r="R3467">
        <f t="shared" si="217"/>
        <v>57.222222222222221</v>
      </c>
      <c r="S3467" t="s">
        <v>8317</v>
      </c>
      <c r="T3467" t="s">
        <v>8318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127.14285714285714</v>
      </c>
      <c r="P3468" s="10">
        <f t="shared" si="218"/>
        <v>42419.810763888883</v>
      </c>
      <c r="Q3468" s="10">
        <f t="shared" si="219"/>
        <v>42479.769097222219</v>
      </c>
      <c r="R3468">
        <f t="shared" si="217"/>
        <v>72.950819672131146</v>
      </c>
      <c r="S3468" t="s">
        <v>8317</v>
      </c>
      <c r="T3468" t="s">
        <v>8318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101</v>
      </c>
      <c r="P3469" s="10">
        <f t="shared" si="218"/>
        <v>42053.463333333326</v>
      </c>
      <c r="Q3469" s="10">
        <f t="shared" si="219"/>
        <v>42083.421666666669</v>
      </c>
      <c r="R3469">
        <f t="shared" si="217"/>
        <v>64.468085106382972</v>
      </c>
      <c r="S3469" t="s">
        <v>8317</v>
      </c>
      <c r="T3469" t="s">
        <v>8318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121.78</v>
      </c>
      <c r="P3470" s="10">
        <f t="shared" si="218"/>
        <v>42605.557048611103</v>
      </c>
      <c r="Q3470" s="10">
        <f t="shared" si="219"/>
        <v>42633.916666666664</v>
      </c>
      <c r="R3470">
        <f t="shared" si="217"/>
        <v>716.35294117647061</v>
      </c>
      <c r="S3470" t="s">
        <v>8317</v>
      </c>
      <c r="T3470" t="s">
        <v>8318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113.39285714285714</v>
      </c>
      <c r="P3471" s="10">
        <f t="shared" si="218"/>
        <v>42458.433391203704</v>
      </c>
      <c r="Q3471" s="10">
        <f t="shared" si="219"/>
        <v>42488.433391203704</v>
      </c>
      <c r="R3471">
        <f t="shared" si="217"/>
        <v>50.396825396825399</v>
      </c>
      <c r="S3471" t="s">
        <v>8317</v>
      </c>
      <c r="T3471" t="s">
        <v>8318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150</v>
      </c>
      <c r="P3472" s="10">
        <f t="shared" si="218"/>
        <v>42528.813680555548</v>
      </c>
      <c r="Q3472" s="10">
        <f t="shared" si="219"/>
        <v>42566.693055555552</v>
      </c>
      <c r="R3472">
        <f t="shared" si="217"/>
        <v>41.666666666666664</v>
      </c>
      <c r="S3472" t="s">
        <v>8317</v>
      </c>
      <c r="T3472" t="s">
        <v>8318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214.6</v>
      </c>
      <c r="P3473" s="10">
        <f t="shared" si="218"/>
        <v>41841.612152777772</v>
      </c>
      <c r="Q3473" s="10">
        <f t="shared" si="219"/>
        <v>41882.625</v>
      </c>
      <c r="R3473">
        <f t="shared" si="217"/>
        <v>35.766666666666666</v>
      </c>
      <c r="S3473" t="s">
        <v>8317</v>
      </c>
      <c r="T3473" t="s">
        <v>8318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102.05</v>
      </c>
      <c r="P3474" s="10">
        <f t="shared" si="218"/>
        <v>41927.962164351848</v>
      </c>
      <c r="Q3474" s="10">
        <f t="shared" si="219"/>
        <v>41949.040972222218</v>
      </c>
      <c r="R3474">
        <f t="shared" si="217"/>
        <v>88.739130434782609</v>
      </c>
      <c r="S3474" t="s">
        <v>8317</v>
      </c>
      <c r="T3474" t="s">
        <v>8318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100</v>
      </c>
      <c r="P3475" s="10">
        <f t="shared" si="218"/>
        <v>42062.626111111109</v>
      </c>
      <c r="Q3475" s="10">
        <f t="shared" si="219"/>
        <v>42083.643749999996</v>
      </c>
      <c r="R3475">
        <f t="shared" si="217"/>
        <v>148.4848484848485</v>
      </c>
      <c r="S3475" t="s">
        <v>8317</v>
      </c>
      <c r="T3475" t="s">
        <v>8318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101</v>
      </c>
      <c r="P3476" s="10">
        <f t="shared" si="218"/>
        <v>42541.293182870366</v>
      </c>
      <c r="Q3476" s="10">
        <f t="shared" si="219"/>
        <v>42571.293182870366</v>
      </c>
      <c r="R3476">
        <f t="shared" si="217"/>
        <v>51.794871794871796</v>
      </c>
      <c r="S3476" t="s">
        <v>8317</v>
      </c>
      <c r="T3476" t="s">
        <v>8318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113.33333333333333</v>
      </c>
      <c r="P3477" s="10">
        <f t="shared" si="218"/>
        <v>41918.672499999993</v>
      </c>
      <c r="Q3477" s="10">
        <f t="shared" si="219"/>
        <v>41945.791666666664</v>
      </c>
      <c r="R3477">
        <f t="shared" si="217"/>
        <v>20</v>
      </c>
      <c r="S3477" t="s">
        <v>8317</v>
      </c>
      <c r="T3477" t="s">
        <v>8318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104</v>
      </c>
      <c r="P3478" s="10">
        <f t="shared" si="218"/>
        <v>41921.071643518517</v>
      </c>
      <c r="Q3478" s="10">
        <f t="shared" si="219"/>
        <v>41938.916666666664</v>
      </c>
      <c r="R3478">
        <f t="shared" si="217"/>
        <v>52</v>
      </c>
      <c r="S3478" t="s">
        <v>8317</v>
      </c>
      <c r="T3478" t="s">
        <v>8318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115.33333333333333</v>
      </c>
      <c r="P3479" s="10">
        <f t="shared" si="218"/>
        <v>42128.528275462959</v>
      </c>
      <c r="Q3479" s="10">
        <f t="shared" si="219"/>
        <v>42140.916666666664</v>
      </c>
      <c r="R3479">
        <f t="shared" si="217"/>
        <v>53.230769230769234</v>
      </c>
      <c r="S3479" t="s">
        <v>8317</v>
      </c>
      <c r="T3479" t="s">
        <v>8318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112.85000000000001</v>
      </c>
      <c r="P3480" s="10">
        <f t="shared" si="218"/>
        <v>42053.708587962967</v>
      </c>
      <c r="Q3480" s="10">
        <f t="shared" si="219"/>
        <v>42079.666666666664</v>
      </c>
      <c r="R3480">
        <f t="shared" si="217"/>
        <v>39.596491228070178</v>
      </c>
      <c r="S3480" t="s">
        <v>8317</v>
      </c>
      <c r="T3480" t="s">
        <v>8318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127.86666666666666</v>
      </c>
      <c r="P3481" s="10">
        <f t="shared" si="218"/>
        <v>41781.646759259253</v>
      </c>
      <c r="Q3481" s="10">
        <f t="shared" si="219"/>
        <v>41811.646759259253</v>
      </c>
      <c r="R3481">
        <f t="shared" si="217"/>
        <v>34.25</v>
      </c>
      <c r="S3481" t="s">
        <v>8317</v>
      </c>
      <c r="T3481" t="s">
        <v>8318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142.66666666666669</v>
      </c>
      <c r="P3482" s="10">
        <f t="shared" si="218"/>
        <v>42171.109108796292</v>
      </c>
      <c r="Q3482" s="10">
        <f t="shared" si="219"/>
        <v>42195.666666666664</v>
      </c>
      <c r="R3482">
        <f t="shared" si="217"/>
        <v>164.61538461538461</v>
      </c>
      <c r="S3482" t="s">
        <v>8317</v>
      </c>
      <c r="T3482" t="s">
        <v>8318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118.8</v>
      </c>
      <c r="P3483" s="10">
        <f t="shared" si="218"/>
        <v>41989.039212962954</v>
      </c>
      <c r="Q3483" s="10">
        <f t="shared" si="219"/>
        <v>42006.039212962954</v>
      </c>
      <c r="R3483">
        <f t="shared" si="217"/>
        <v>125.05263157894737</v>
      </c>
      <c r="S3483" t="s">
        <v>8317</v>
      </c>
      <c r="T3483" t="s">
        <v>8318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138.33333333333334</v>
      </c>
      <c r="P3484" s="10">
        <f t="shared" si="218"/>
        <v>41796.563263888886</v>
      </c>
      <c r="Q3484" s="10">
        <f t="shared" si="219"/>
        <v>41826.563263888886</v>
      </c>
      <c r="R3484">
        <f t="shared" si="217"/>
        <v>51.875</v>
      </c>
      <c r="S3484" t="s">
        <v>8317</v>
      </c>
      <c r="T3484" t="s">
        <v>8318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159.9402985074627</v>
      </c>
      <c r="P3485" s="10">
        <f t="shared" si="218"/>
        <v>41793.460428240738</v>
      </c>
      <c r="Q3485" s="10">
        <f t="shared" si="219"/>
        <v>41823.460428240738</v>
      </c>
      <c r="R3485">
        <f t="shared" si="217"/>
        <v>40.285714285714285</v>
      </c>
      <c r="S3485" t="s">
        <v>8317</v>
      </c>
      <c r="T3485" t="s">
        <v>8318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114.24000000000001</v>
      </c>
      <c r="P3486" s="10">
        <f t="shared" si="218"/>
        <v>42506.552071759252</v>
      </c>
      <c r="Q3486" s="10">
        <f t="shared" si="219"/>
        <v>42536.552071759252</v>
      </c>
      <c r="R3486">
        <f t="shared" si="217"/>
        <v>64.909090909090907</v>
      </c>
      <c r="S3486" t="s">
        <v>8317</v>
      </c>
      <c r="T3486" t="s">
        <v>8318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100.60606060606061</v>
      </c>
      <c r="P3487" s="10">
        <f t="shared" si="218"/>
        <v>42372.484722222223</v>
      </c>
      <c r="Q3487" s="10">
        <f t="shared" si="219"/>
        <v>42402.484722222223</v>
      </c>
      <c r="R3487">
        <f t="shared" si="217"/>
        <v>55.333333333333336</v>
      </c>
      <c r="S3487" t="s">
        <v>8317</v>
      </c>
      <c r="T3487" t="s">
        <v>8318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155.20000000000002</v>
      </c>
      <c r="P3488" s="10">
        <f t="shared" si="218"/>
        <v>42126.666678240734</v>
      </c>
      <c r="Q3488" s="10">
        <f t="shared" si="219"/>
        <v>42158.082638888889</v>
      </c>
      <c r="R3488">
        <f t="shared" si="217"/>
        <v>83.142857142857139</v>
      </c>
      <c r="S3488" t="s">
        <v>8317</v>
      </c>
      <c r="T3488" t="s">
        <v>8318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127.75000000000001</v>
      </c>
      <c r="P3489" s="10">
        <f t="shared" si="218"/>
        <v>42149.732083333329</v>
      </c>
      <c r="Q3489" s="10">
        <f t="shared" si="219"/>
        <v>42179.732083333329</v>
      </c>
      <c r="R3489">
        <f t="shared" si="217"/>
        <v>38.712121212121211</v>
      </c>
      <c r="S3489" t="s">
        <v>8317</v>
      </c>
      <c r="T3489" t="s">
        <v>8318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121.2</v>
      </c>
      <c r="P3490" s="10">
        <f t="shared" si="218"/>
        <v>42087.55972222222</v>
      </c>
      <c r="Q3490" s="10">
        <f t="shared" si="219"/>
        <v>42111.458333333336</v>
      </c>
      <c r="R3490">
        <f t="shared" si="217"/>
        <v>125.37931034482759</v>
      </c>
      <c r="S3490" t="s">
        <v>8317</v>
      </c>
      <c r="T3490" t="s">
        <v>8318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112.7</v>
      </c>
      <c r="P3491" s="10">
        <f t="shared" si="218"/>
        <v>41753.427442129629</v>
      </c>
      <c r="Q3491" s="10">
        <f t="shared" si="219"/>
        <v>41783.666666666664</v>
      </c>
      <c r="R3491">
        <f t="shared" si="217"/>
        <v>78.263888888888886</v>
      </c>
      <c r="S3491" t="s">
        <v>8317</v>
      </c>
      <c r="T3491" t="s">
        <v>8318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127.49999999999999</v>
      </c>
      <c r="P3492" s="10">
        <f t="shared" si="218"/>
        <v>42443.594027777777</v>
      </c>
      <c r="Q3492" s="10">
        <f t="shared" si="219"/>
        <v>42473.594027777777</v>
      </c>
      <c r="R3492">
        <f t="shared" si="217"/>
        <v>47.222222222222221</v>
      </c>
      <c r="S3492" t="s">
        <v>8317</v>
      </c>
      <c r="T3492" t="s">
        <v>8318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158.20000000000002</v>
      </c>
      <c r="P3493" s="10">
        <f t="shared" si="218"/>
        <v>42121.041481481479</v>
      </c>
      <c r="Q3493" s="10">
        <f t="shared" si="219"/>
        <v>42142.041481481479</v>
      </c>
      <c r="R3493">
        <f t="shared" si="217"/>
        <v>79.099999999999994</v>
      </c>
      <c r="S3493" t="s">
        <v>8317</v>
      </c>
      <c r="T3493" t="s">
        <v>8318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105.26894736842105</v>
      </c>
      <c r="P3494" s="10">
        <f t="shared" si="218"/>
        <v>42267.800891203697</v>
      </c>
      <c r="Q3494" s="10">
        <f t="shared" si="219"/>
        <v>42302.800891203697</v>
      </c>
      <c r="R3494">
        <f t="shared" si="217"/>
        <v>114.29199999999999</v>
      </c>
      <c r="S3494" t="s">
        <v>8317</v>
      </c>
      <c r="T3494" t="s">
        <v>8318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100</v>
      </c>
      <c r="P3495" s="10">
        <f t="shared" si="218"/>
        <v>41848.657824074071</v>
      </c>
      <c r="Q3495" s="10">
        <f t="shared" si="219"/>
        <v>41868.007638888885</v>
      </c>
      <c r="R3495">
        <f t="shared" si="217"/>
        <v>51.724137931034484</v>
      </c>
      <c r="S3495" t="s">
        <v>8317</v>
      </c>
      <c r="T3495" t="s">
        <v>8318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100</v>
      </c>
      <c r="P3496" s="10">
        <f t="shared" si="218"/>
        <v>42689.006655092591</v>
      </c>
      <c r="Q3496" s="10">
        <f t="shared" si="219"/>
        <v>42700.041666666664</v>
      </c>
      <c r="R3496">
        <f t="shared" si="217"/>
        <v>30.76923076923077</v>
      </c>
      <c r="S3496" t="s">
        <v>8317</v>
      </c>
      <c r="T3496" t="s">
        <v>8318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106.86</v>
      </c>
      <c r="P3497" s="10">
        <f t="shared" si="218"/>
        <v>41915.554502314815</v>
      </c>
      <c r="Q3497" s="10">
        <f t="shared" si="219"/>
        <v>41944.512499999997</v>
      </c>
      <c r="R3497">
        <f t="shared" si="217"/>
        <v>74.208333333333329</v>
      </c>
      <c r="S3497" t="s">
        <v>8317</v>
      </c>
      <c r="T3497" t="s">
        <v>8318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124.4</v>
      </c>
      <c r="P3498" s="10">
        <f t="shared" si="218"/>
        <v>42584.638495370367</v>
      </c>
      <c r="Q3498" s="10">
        <f t="shared" si="219"/>
        <v>42624.638495370367</v>
      </c>
      <c r="R3498">
        <f t="shared" si="217"/>
        <v>47.846153846153847</v>
      </c>
      <c r="S3498" t="s">
        <v>8317</v>
      </c>
      <c r="T3498" t="s">
        <v>8318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108.70406189555126</v>
      </c>
      <c r="P3499" s="10">
        <f t="shared" si="218"/>
        <v>42511.533611111103</v>
      </c>
      <c r="Q3499" s="10">
        <f t="shared" si="219"/>
        <v>42523.708333333336</v>
      </c>
      <c r="R3499">
        <f t="shared" si="217"/>
        <v>34.408163265306122</v>
      </c>
      <c r="S3499" t="s">
        <v>8317</v>
      </c>
      <c r="T3499" t="s">
        <v>8318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102.42424242424242</v>
      </c>
      <c r="P3500" s="10">
        <f t="shared" si="218"/>
        <v>42458.950277777774</v>
      </c>
      <c r="Q3500" s="10">
        <f t="shared" si="219"/>
        <v>42518.697222222218</v>
      </c>
      <c r="R3500">
        <f t="shared" si="217"/>
        <v>40.238095238095241</v>
      </c>
      <c r="S3500" t="s">
        <v>8317</v>
      </c>
      <c r="T3500" t="s">
        <v>8318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105.5</v>
      </c>
      <c r="P3501" s="10">
        <f t="shared" si="218"/>
        <v>42131.827835648146</v>
      </c>
      <c r="Q3501" s="10">
        <f t="shared" si="219"/>
        <v>42186.082638888889</v>
      </c>
      <c r="R3501">
        <f t="shared" si="217"/>
        <v>60.285714285714285</v>
      </c>
      <c r="S3501" t="s">
        <v>8317</v>
      </c>
      <c r="T3501" t="s">
        <v>8318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106.3</v>
      </c>
      <c r="P3502" s="10">
        <f t="shared" si="218"/>
        <v>42419.711087962954</v>
      </c>
      <c r="Q3502" s="10">
        <f t="shared" si="219"/>
        <v>42435.999305555553</v>
      </c>
      <c r="R3502">
        <f t="shared" si="217"/>
        <v>25.30952380952381</v>
      </c>
      <c r="S3502" t="s">
        <v>8317</v>
      </c>
      <c r="T3502" t="s">
        <v>8318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100.66666666666666</v>
      </c>
      <c r="P3503" s="10">
        <f t="shared" si="218"/>
        <v>42233.555497685178</v>
      </c>
      <c r="Q3503" s="10">
        <f t="shared" si="219"/>
        <v>42258.555497685178</v>
      </c>
      <c r="R3503">
        <f t="shared" si="217"/>
        <v>35.952380952380949</v>
      </c>
      <c r="S3503" t="s">
        <v>8317</v>
      </c>
      <c r="T3503" t="s">
        <v>8318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105.4</v>
      </c>
      <c r="P3504" s="10">
        <f t="shared" si="218"/>
        <v>42430.631064814814</v>
      </c>
      <c r="Q3504" s="10">
        <f t="shared" si="219"/>
        <v>42444.957638888889</v>
      </c>
      <c r="R3504">
        <f t="shared" si="217"/>
        <v>136</v>
      </c>
      <c r="S3504" t="s">
        <v>8317</v>
      </c>
      <c r="T3504" t="s">
        <v>8318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107.55999999999999</v>
      </c>
      <c r="P3505" s="10">
        <f t="shared" si="218"/>
        <v>42545.27</v>
      </c>
      <c r="Q3505" s="10">
        <f t="shared" si="219"/>
        <v>42575.27</v>
      </c>
      <c r="R3505">
        <f t="shared" si="217"/>
        <v>70.763157894736835</v>
      </c>
      <c r="S3505" t="s">
        <v>8317</v>
      </c>
      <c r="T3505" t="s">
        <v>8318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100</v>
      </c>
      <c r="P3506" s="10">
        <f t="shared" si="218"/>
        <v>42297.540405092594</v>
      </c>
      <c r="Q3506" s="10">
        <f t="shared" si="219"/>
        <v>42327.582071759258</v>
      </c>
      <c r="R3506">
        <f t="shared" si="217"/>
        <v>125</v>
      </c>
      <c r="S3506" t="s">
        <v>8317</v>
      </c>
      <c r="T3506" t="s">
        <v>8318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103.76</v>
      </c>
      <c r="P3507" s="10">
        <f t="shared" si="218"/>
        <v>41760.727372685185</v>
      </c>
      <c r="Q3507" s="10">
        <f t="shared" si="219"/>
        <v>41771.958333333328</v>
      </c>
      <c r="R3507">
        <f t="shared" si="217"/>
        <v>66.512820512820511</v>
      </c>
      <c r="S3507" t="s">
        <v>8317</v>
      </c>
      <c r="T3507" t="s">
        <v>8318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101.49999999999999</v>
      </c>
      <c r="P3508" s="10">
        <f t="shared" si="218"/>
        <v>41829.525925925926</v>
      </c>
      <c r="Q3508" s="10">
        <f t="shared" si="219"/>
        <v>41874.525925925926</v>
      </c>
      <c r="R3508">
        <f t="shared" si="217"/>
        <v>105</v>
      </c>
      <c r="S3508" t="s">
        <v>8317</v>
      </c>
      <c r="T3508" t="s">
        <v>8318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104.4</v>
      </c>
      <c r="P3509" s="10">
        <f t="shared" si="218"/>
        <v>42491.714548611104</v>
      </c>
      <c r="Q3509" s="10">
        <f t="shared" si="219"/>
        <v>42521.714548611104</v>
      </c>
      <c r="R3509">
        <f t="shared" si="217"/>
        <v>145</v>
      </c>
      <c r="S3509" t="s">
        <v>8317</v>
      </c>
      <c r="T3509" t="s">
        <v>8318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180</v>
      </c>
      <c r="P3510" s="10">
        <f t="shared" si="218"/>
        <v>42477.521446759252</v>
      </c>
      <c r="Q3510" s="10">
        <f t="shared" si="219"/>
        <v>42500.666666666664</v>
      </c>
      <c r="R3510">
        <f t="shared" si="217"/>
        <v>12</v>
      </c>
      <c r="S3510" t="s">
        <v>8317</v>
      </c>
      <c r="T3510" t="s">
        <v>8318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106.33333333333333</v>
      </c>
      <c r="P3511" s="10">
        <f t="shared" si="218"/>
        <v>41950.651226851849</v>
      </c>
      <c r="Q3511" s="10">
        <f t="shared" si="219"/>
        <v>41963.996527777774</v>
      </c>
      <c r="R3511">
        <f t="shared" si="217"/>
        <v>96.666666666666671</v>
      </c>
      <c r="S3511" t="s">
        <v>8317</v>
      </c>
      <c r="T3511" t="s">
        <v>8318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100.55555555555556</v>
      </c>
      <c r="P3512" s="10">
        <f t="shared" si="218"/>
        <v>41802.412569444445</v>
      </c>
      <c r="Q3512" s="10">
        <f t="shared" si="219"/>
        <v>41822.412569444445</v>
      </c>
      <c r="R3512">
        <f t="shared" si="217"/>
        <v>60.333333333333336</v>
      </c>
      <c r="S3512" t="s">
        <v>8317</v>
      </c>
      <c r="T3512" t="s">
        <v>8318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101.2</v>
      </c>
      <c r="P3513" s="10">
        <f t="shared" si="218"/>
        <v>41927.665451388886</v>
      </c>
      <c r="Q3513" s="10">
        <f t="shared" si="219"/>
        <v>41950.5625</v>
      </c>
      <c r="R3513">
        <f t="shared" si="217"/>
        <v>79.89473684210526</v>
      </c>
      <c r="S3513" t="s">
        <v>8317</v>
      </c>
      <c r="T3513" t="s">
        <v>8318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100</v>
      </c>
      <c r="P3514" s="10">
        <f t="shared" si="218"/>
        <v>42057.328611111108</v>
      </c>
      <c r="Q3514" s="10">
        <f t="shared" si="219"/>
        <v>42117.286944444444</v>
      </c>
      <c r="R3514">
        <f t="shared" si="217"/>
        <v>58.823529411764703</v>
      </c>
      <c r="S3514" t="s">
        <v>8317</v>
      </c>
      <c r="T3514" t="s">
        <v>8318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118.39285714285714</v>
      </c>
      <c r="P3515" s="10">
        <f t="shared" si="218"/>
        <v>41780.887870370367</v>
      </c>
      <c r="Q3515" s="10">
        <f t="shared" si="219"/>
        <v>41793.999305555553</v>
      </c>
      <c r="R3515">
        <f t="shared" si="217"/>
        <v>75.340909090909093</v>
      </c>
      <c r="S3515" t="s">
        <v>8317</v>
      </c>
      <c r="T3515" t="s">
        <v>8318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110.00000000000001</v>
      </c>
      <c r="P3516" s="10">
        <f t="shared" si="218"/>
        <v>42020.638333333329</v>
      </c>
      <c r="Q3516" s="10">
        <f t="shared" si="219"/>
        <v>42036.999305555553</v>
      </c>
      <c r="R3516">
        <f t="shared" si="217"/>
        <v>55</v>
      </c>
      <c r="S3516" t="s">
        <v>8317</v>
      </c>
      <c r="T3516" t="s">
        <v>8318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102.66666666666666</v>
      </c>
      <c r="P3517" s="10">
        <f t="shared" si="218"/>
        <v>42125.564479166664</v>
      </c>
      <c r="Q3517" s="10">
        <f t="shared" si="219"/>
        <v>42155.564479166664</v>
      </c>
      <c r="R3517">
        <f t="shared" si="217"/>
        <v>66.956521739130437</v>
      </c>
      <c r="S3517" t="s">
        <v>8317</v>
      </c>
      <c r="T3517" t="s">
        <v>8318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100</v>
      </c>
      <c r="P3518" s="10">
        <f t="shared" si="218"/>
        <v>41855.801736111105</v>
      </c>
      <c r="Q3518" s="10">
        <f t="shared" si="219"/>
        <v>41889.916666666664</v>
      </c>
      <c r="R3518">
        <f t="shared" si="217"/>
        <v>227.27272727272728</v>
      </c>
      <c r="S3518" t="s">
        <v>8317</v>
      </c>
      <c r="T3518" t="s">
        <v>8318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100</v>
      </c>
      <c r="P3519" s="10">
        <f t="shared" si="218"/>
        <v>41794.609189814815</v>
      </c>
      <c r="Q3519" s="10">
        <f t="shared" si="219"/>
        <v>41824.25</v>
      </c>
      <c r="R3519">
        <f t="shared" si="217"/>
        <v>307.69230769230768</v>
      </c>
      <c r="S3519" t="s">
        <v>8317</v>
      </c>
      <c r="T3519" t="s">
        <v>8318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110.04599999999999</v>
      </c>
      <c r="P3520" s="10">
        <f t="shared" si="218"/>
        <v>41893.575219907405</v>
      </c>
      <c r="Q3520" s="10">
        <f t="shared" si="219"/>
        <v>41914.38958333333</v>
      </c>
      <c r="R3520">
        <f t="shared" si="217"/>
        <v>50.020909090909093</v>
      </c>
      <c r="S3520" t="s">
        <v>8317</v>
      </c>
      <c r="T3520" t="s">
        <v>8318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101.35000000000001</v>
      </c>
      <c r="P3521" s="10">
        <f t="shared" si="218"/>
        <v>42037.390624999993</v>
      </c>
      <c r="Q3521" s="10">
        <f t="shared" si="219"/>
        <v>42067.390624999993</v>
      </c>
      <c r="R3521">
        <f t="shared" si="217"/>
        <v>72.392857142857139</v>
      </c>
      <c r="S3521" t="s">
        <v>8317</v>
      </c>
      <c r="T3521" t="s">
        <v>8318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ref="O3522:O3585" si="220">(E3522/D3522)*100</f>
        <v>100.75</v>
      </c>
      <c r="P3522" s="10">
        <f t="shared" si="218"/>
        <v>42227.615879629629</v>
      </c>
      <c r="Q3522" s="10">
        <f t="shared" si="219"/>
        <v>42253.365972222215</v>
      </c>
      <c r="R3522">
        <f t="shared" ref="R3522:R3585" si="221">E3522/L3522</f>
        <v>95.952380952380949</v>
      </c>
      <c r="S3522" t="s">
        <v>8317</v>
      </c>
      <c r="T3522" t="s">
        <v>8318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si="220"/>
        <v>169.42857142857144</v>
      </c>
      <c r="P3523" s="10">
        <f t="shared" ref="P3523:P3586" si="222">(((J3523/60)/60)/24)+DATE(1970,1,1)+(-5/24)</f>
        <v>41881.153009259258</v>
      </c>
      <c r="Q3523" s="10">
        <f t="shared" ref="Q3523:Q3586" si="223">(((I3523/60)/60)/24)+DATE(1970,1,1)+(-5/24)</f>
        <v>41911.153009259258</v>
      </c>
      <c r="R3523">
        <f t="shared" si="221"/>
        <v>45.615384615384613</v>
      </c>
      <c r="S3523" t="s">
        <v>8317</v>
      </c>
      <c r="T3523" t="s">
        <v>8318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100</v>
      </c>
      <c r="P3524" s="10">
        <f t="shared" si="222"/>
        <v>42234.581550925919</v>
      </c>
      <c r="Q3524" s="10">
        <f t="shared" si="223"/>
        <v>42262.212500000001</v>
      </c>
      <c r="R3524">
        <f t="shared" si="221"/>
        <v>41.029411764705884</v>
      </c>
      <c r="S3524" t="s">
        <v>8317</v>
      </c>
      <c r="T3524" t="s">
        <v>8318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113.65</v>
      </c>
      <c r="P3525" s="10">
        <f t="shared" si="222"/>
        <v>42581.189212962963</v>
      </c>
      <c r="Q3525" s="10">
        <f t="shared" si="223"/>
        <v>42638.749999999993</v>
      </c>
      <c r="R3525">
        <f t="shared" si="221"/>
        <v>56.825000000000003</v>
      </c>
      <c r="S3525" t="s">
        <v>8317</v>
      </c>
      <c r="T3525" t="s">
        <v>8318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101.56</v>
      </c>
      <c r="P3526" s="10">
        <f t="shared" si="222"/>
        <v>41880.555243055554</v>
      </c>
      <c r="Q3526" s="10">
        <f t="shared" si="223"/>
        <v>41894.958333333328</v>
      </c>
      <c r="R3526">
        <f t="shared" si="221"/>
        <v>137.24324324324326</v>
      </c>
      <c r="S3526" t="s">
        <v>8317</v>
      </c>
      <c r="T3526" t="s">
        <v>8318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106</v>
      </c>
      <c r="P3527" s="10">
        <f t="shared" si="222"/>
        <v>42214.487337962964</v>
      </c>
      <c r="Q3527" s="10">
        <f t="shared" si="223"/>
        <v>42225.458333333336</v>
      </c>
      <c r="R3527">
        <f t="shared" si="221"/>
        <v>75.714285714285708</v>
      </c>
      <c r="S3527" t="s">
        <v>8317</v>
      </c>
      <c r="T3527" t="s">
        <v>8318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102</v>
      </c>
      <c r="P3528" s="10">
        <f t="shared" si="222"/>
        <v>42460.126979166664</v>
      </c>
      <c r="Q3528" s="10">
        <f t="shared" si="223"/>
        <v>42488.040972222218</v>
      </c>
      <c r="R3528">
        <f t="shared" si="221"/>
        <v>99</v>
      </c>
      <c r="S3528" t="s">
        <v>8317</v>
      </c>
      <c r="T3528" t="s">
        <v>8318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116.91666666666667</v>
      </c>
      <c r="P3529" s="10">
        <f t="shared" si="222"/>
        <v>42166.814872685187</v>
      </c>
      <c r="Q3529" s="10">
        <f t="shared" si="223"/>
        <v>42195.957638888889</v>
      </c>
      <c r="R3529">
        <f t="shared" si="221"/>
        <v>81.569767441860463</v>
      </c>
      <c r="S3529" t="s">
        <v>8317</v>
      </c>
      <c r="T3529" t="s">
        <v>8318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101.15151515151514</v>
      </c>
      <c r="P3530" s="10">
        <f t="shared" si="222"/>
        <v>42733.293032407404</v>
      </c>
      <c r="Q3530" s="10">
        <f t="shared" si="223"/>
        <v>42753.293032407404</v>
      </c>
      <c r="R3530">
        <f t="shared" si="221"/>
        <v>45.108108108108105</v>
      </c>
      <c r="S3530" t="s">
        <v>8317</v>
      </c>
      <c r="T3530" t="s">
        <v>8318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132</v>
      </c>
      <c r="P3531" s="10">
        <f t="shared" si="222"/>
        <v>42177.553449074076</v>
      </c>
      <c r="Q3531" s="10">
        <f t="shared" si="223"/>
        <v>42197.833333333336</v>
      </c>
      <c r="R3531">
        <f t="shared" si="221"/>
        <v>36.666666666666664</v>
      </c>
      <c r="S3531" t="s">
        <v>8317</v>
      </c>
      <c r="T3531" t="s">
        <v>8318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100</v>
      </c>
      <c r="P3532" s="10">
        <f t="shared" si="222"/>
        <v>42442.41501157407</v>
      </c>
      <c r="Q3532" s="10">
        <f t="shared" si="223"/>
        <v>42470.624999999993</v>
      </c>
      <c r="R3532">
        <f t="shared" si="221"/>
        <v>125</v>
      </c>
      <c r="S3532" t="s">
        <v>8317</v>
      </c>
      <c r="T3532" t="s">
        <v>8318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128</v>
      </c>
      <c r="P3533" s="10">
        <f t="shared" si="222"/>
        <v>42521.44599537037</v>
      </c>
      <c r="Q3533" s="10">
        <f t="shared" si="223"/>
        <v>42551.44599537037</v>
      </c>
      <c r="R3533">
        <f t="shared" si="221"/>
        <v>49.230769230769234</v>
      </c>
      <c r="S3533" t="s">
        <v>8317</v>
      </c>
      <c r="T3533" t="s">
        <v>8318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118.95833333333334</v>
      </c>
      <c r="P3534" s="10">
        <f t="shared" si="222"/>
        <v>41884.391516203701</v>
      </c>
      <c r="Q3534" s="10">
        <f t="shared" si="223"/>
        <v>41899.957638888889</v>
      </c>
      <c r="R3534">
        <f t="shared" si="221"/>
        <v>42.296296296296298</v>
      </c>
      <c r="S3534" t="s">
        <v>8317</v>
      </c>
      <c r="T3534" t="s">
        <v>8318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126.2</v>
      </c>
      <c r="P3535" s="10">
        <f t="shared" si="222"/>
        <v>42289.552858796298</v>
      </c>
      <c r="Q3535" s="10">
        <f t="shared" si="223"/>
        <v>42319.594525462955</v>
      </c>
      <c r="R3535">
        <f t="shared" si="221"/>
        <v>78.875</v>
      </c>
      <c r="S3535" t="s">
        <v>8317</v>
      </c>
      <c r="T3535" t="s">
        <v>8318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156.20000000000002</v>
      </c>
      <c r="P3536" s="10">
        <f t="shared" si="222"/>
        <v>42243.416932870365</v>
      </c>
      <c r="Q3536" s="10">
        <f t="shared" si="223"/>
        <v>42278.416932870365</v>
      </c>
      <c r="R3536">
        <f t="shared" si="221"/>
        <v>38.284313725490193</v>
      </c>
      <c r="S3536" t="s">
        <v>8317</v>
      </c>
      <c r="T3536" t="s">
        <v>8318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103.15</v>
      </c>
      <c r="P3537" s="10">
        <f t="shared" si="222"/>
        <v>42248.431828703695</v>
      </c>
      <c r="Q3537" s="10">
        <f t="shared" si="223"/>
        <v>42279.541666666664</v>
      </c>
      <c r="R3537">
        <f t="shared" si="221"/>
        <v>44.847826086956523</v>
      </c>
      <c r="S3537" t="s">
        <v>8317</v>
      </c>
      <c r="T3537" t="s">
        <v>8318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153.33333333333334</v>
      </c>
      <c r="P3538" s="10">
        <f t="shared" si="222"/>
        <v>42328.518807870372</v>
      </c>
      <c r="Q3538" s="10">
        <f t="shared" si="223"/>
        <v>42358.290972222218</v>
      </c>
      <c r="R3538">
        <f t="shared" si="221"/>
        <v>13.529411764705882</v>
      </c>
      <c r="S3538" t="s">
        <v>8317</v>
      </c>
      <c r="T3538" t="s">
        <v>8318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180.44444444444446</v>
      </c>
      <c r="P3539" s="10">
        <f t="shared" si="222"/>
        <v>41923.146018518513</v>
      </c>
      <c r="Q3539" s="10">
        <f t="shared" si="223"/>
        <v>41960.124305555553</v>
      </c>
      <c r="R3539">
        <f t="shared" si="221"/>
        <v>43.5</v>
      </c>
      <c r="S3539" t="s">
        <v>8317</v>
      </c>
      <c r="T3539" t="s">
        <v>8318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128.44999999999999</v>
      </c>
      <c r="P3540" s="10">
        <f t="shared" si="222"/>
        <v>42571.212268518517</v>
      </c>
      <c r="Q3540" s="10">
        <f t="shared" si="223"/>
        <v>42599.212268518517</v>
      </c>
      <c r="R3540">
        <f t="shared" si="221"/>
        <v>30.951807228915662</v>
      </c>
      <c r="S3540" t="s">
        <v>8317</v>
      </c>
      <c r="T3540" t="s">
        <v>8318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119.66666666666667</v>
      </c>
      <c r="P3541" s="10">
        <f t="shared" si="222"/>
        <v>42600.547708333332</v>
      </c>
      <c r="Q3541" s="10">
        <f t="shared" si="223"/>
        <v>42621.547708333332</v>
      </c>
      <c r="R3541">
        <f t="shared" si="221"/>
        <v>55.230769230769234</v>
      </c>
      <c r="S3541" t="s">
        <v>8317</v>
      </c>
      <c r="T3541" t="s">
        <v>8318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123</v>
      </c>
      <c r="P3542" s="10">
        <f t="shared" si="222"/>
        <v>42516.795034722221</v>
      </c>
      <c r="Q3542" s="10">
        <f t="shared" si="223"/>
        <v>42546.795034722221</v>
      </c>
      <c r="R3542">
        <f t="shared" si="221"/>
        <v>46.125</v>
      </c>
      <c r="S3542" t="s">
        <v>8317</v>
      </c>
      <c r="T3542" t="s">
        <v>8318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105</v>
      </c>
      <c r="P3543" s="10">
        <f t="shared" si="222"/>
        <v>42222.521701388883</v>
      </c>
      <c r="Q3543" s="10">
        <f t="shared" si="223"/>
        <v>42247.521701388883</v>
      </c>
      <c r="R3543">
        <f t="shared" si="221"/>
        <v>39.375</v>
      </c>
      <c r="S3543" t="s">
        <v>8317</v>
      </c>
      <c r="T3543" t="s">
        <v>8318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102.23636363636363</v>
      </c>
      <c r="P3544" s="10">
        <f t="shared" si="222"/>
        <v>41829.391458333332</v>
      </c>
      <c r="Q3544" s="10">
        <f t="shared" si="223"/>
        <v>41889.391458333332</v>
      </c>
      <c r="R3544">
        <f t="shared" si="221"/>
        <v>66.152941176470591</v>
      </c>
      <c r="S3544" t="s">
        <v>8317</v>
      </c>
      <c r="T3544" t="s">
        <v>8318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104.66666666666666</v>
      </c>
      <c r="P3545" s="10">
        <f t="shared" si="222"/>
        <v>42150.546979166662</v>
      </c>
      <c r="Q3545" s="10">
        <f t="shared" si="223"/>
        <v>42180.546979166662</v>
      </c>
      <c r="R3545">
        <f t="shared" si="221"/>
        <v>54.137931034482762</v>
      </c>
      <c r="S3545" t="s">
        <v>8317</v>
      </c>
      <c r="T3545" t="s">
        <v>8318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100</v>
      </c>
      <c r="P3546" s="10">
        <f t="shared" si="222"/>
        <v>42040.623344907406</v>
      </c>
      <c r="Q3546" s="10">
        <f t="shared" si="223"/>
        <v>42070.623344907406</v>
      </c>
      <c r="R3546">
        <f t="shared" si="221"/>
        <v>104.16666666666667</v>
      </c>
      <c r="S3546" t="s">
        <v>8317</v>
      </c>
      <c r="T3546" t="s">
        <v>8318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100.4</v>
      </c>
      <c r="P3547" s="10">
        <f t="shared" si="222"/>
        <v>42075.599062499998</v>
      </c>
      <c r="Q3547" s="10">
        <f t="shared" si="223"/>
        <v>42105.599062499998</v>
      </c>
      <c r="R3547">
        <f t="shared" si="221"/>
        <v>31.375</v>
      </c>
      <c r="S3547" t="s">
        <v>8317</v>
      </c>
      <c r="T3547" t="s">
        <v>8318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102.27272727272727</v>
      </c>
      <c r="P3548" s="10">
        <f t="shared" si="222"/>
        <v>42073.452361111107</v>
      </c>
      <c r="Q3548" s="10">
        <f t="shared" si="223"/>
        <v>42094.957638888889</v>
      </c>
      <c r="R3548">
        <f t="shared" si="221"/>
        <v>59.210526315789473</v>
      </c>
      <c r="S3548" t="s">
        <v>8317</v>
      </c>
      <c r="T3548" t="s">
        <v>8318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114.40928571428573</v>
      </c>
      <c r="P3549" s="10">
        <f t="shared" si="222"/>
        <v>42479.870381944442</v>
      </c>
      <c r="Q3549" s="10">
        <f t="shared" si="223"/>
        <v>42503.957638888889</v>
      </c>
      <c r="R3549">
        <f t="shared" si="221"/>
        <v>119.17633928571429</v>
      </c>
      <c r="S3549" t="s">
        <v>8317</v>
      </c>
      <c r="T3549" t="s">
        <v>8318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101.9047619047619</v>
      </c>
      <c r="P3550" s="10">
        <f t="shared" si="222"/>
        <v>42411.733958333331</v>
      </c>
      <c r="Q3550" s="10">
        <f t="shared" si="223"/>
        <v>42433.833333333336</v>
      </c>
      <c r="R3550">
        <f t="shared" si="221"/>
        <v>164.61538461538461</v>
      </c>
      <c r="S3550" t="s">
        <v>8317</v>
      </c>
      <c r="T3550" t="s">
        <v>8318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102</v>
      </c>
      <c r="P3551" s="10">
        <f t="shared" si="222"/>
        <v>42223.186030092591</v>
      </c>
      <c r="Q3551" s="10">
        <f t="shared" si="223"/>
        <v>42251.186030092591</v>
      </c>
      <c r="R3551">
        <f t="shared" si="221"/>
        <v>24.285714285714285</v>
      </c>
      <c r="S3551" t="s">
        <v>8317</v>
      </c>
      <c r="T3551" t="s">
        <v>8318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104.80000000000001</v>
      </c>
      <c r="P3552" s="10">
        <f t="shared" si="222"/>
        <v>42462.685162037036</v>
      </c>
      <c r="Q3552" s="10">
        <f t="shared" si="223"/>
        <v>42492.685162037036</v>
      </c>
      <c r="R3552">
        <f t="shared" si="221"/>
        <v>40.9375</v>
      </c>
      <c r="S3552" t="s">
        <v>8317</v>
      </c>
      <c r="T3552" t="s">
        <v>8318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101.83333333333333</v>
      </c>
      <c r="P3553" s="10">
        <f t="shared" si="222"/>
        <v>41753.307523148142</v>
      </c>
      <c r="Q3553" s="10">
        <f t="shared" si="223"/>
        <v>41781.713194444441</v>
      </c>
      <c r="R3553">
        <f t="shared" si="221"/>
        <v>61.1</v>
      </c>
      <c r="S3553" t="s">
        <v>8317</v>
      </c>
      <c r="T3553" t="s">
        <v>8318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100</v>
      </c>
      <c r="P3554" s="10">
        <f t="shared" si="222"/>
        <v>41788.378749999996</v>
      </c>
      <c r="Q3554" s="10">
        <f t="shared" si="223"/>
        <v>41818.378749999996</v>
      </c>
      <c r="R3554">
        <f t="shared" si="221"/>
        <v>38.65</v>
      </c>
      <c r="S3554" t="s">
        <v>8317</v>
      </c>
      <c r="T3554" t="s">
        <v>8318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106.27272727272728</v>
      </c>
      <c r="P3555" s="10">
        <f t="shared" si="222"/>
        <v>42195.820370370369</v>
      </c>
      <c r="Q3555" s="10">
        <f t="shared" si="223"/>
        <v>42227.791666666664</v>
      </c>
      <c r="R3555">
        <f t="shared" si="221"/>
        <v>56.20192307692308</v>
      </c>
      <c r="S3555" t="s">
        <v>8317</v>
      </c>
      <c r="T3555" t="s">
        <v>8318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113.42219999999999</v>
      </c>
      <c r="P3556" s="10">
        <f t="shared" si="222"/>
        <v>42015.842118055552</v>
      </c>
      <c r="Q3556" s="10">
        <f t="shared" si="223"/>
        <v>42046.499999999993</v>
      </c>
      <c r="R3556">
        <f t="shared" si="221"/>
        <v>107.00207547169811</v>
      </c>
      <c r="S3556" t="s">
        <v>8317</v>
      </c>
      <c r="T3556" t="s">
        <v>8318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100</v>
      </c>
      <c r="P3557" s="10">
        <f t="shared" si="222"/>
        <v>42661.233726851853</v>
      </c>
      <c r="Q3557" s="10">
        <f t="shared" si="223"/>
        <v>42691.27539351851</v>
      </c>
      <c r="R3557">
        <f t="shared" si="221"/>
        <v>171.42857142857142</v>
      </c>
      <c r="S3557" t="s">
        <v>8317</v>
      </c>
      <c r="T3557" t="s">
        <v>8318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100.45454545454547</v>
      </c>
      <c r="P3558" s="10">
        <f t="shared" si="222"/>
        <v>41808.441249999996</v>
      </c>
      <c r="Q3558" s="10">
        <f t="shared" si="223"/>
        <v>41868.441249999996</v>
      </c>
      <c r="R3558">
        <f t="shared" si="221"/>
        <v>110.5</v>
      </c>
      <c r="S3558" t="s">
        <v>8317</v>
      </c>
      <c r="T3558" t="s">
        <v>8318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100.03599999999999</v>
      </c>
      <c r="P3559" s="10">
        <f t="shared" si="222"/>
        <v>41730.068414351852</v>
      </c>
      <c r="Q3559" s="10">
        <f t="shared" si="223"/>
        <v>41764.068414351852</v>
      </c>
      <c r="R3559">
        <f t="shared" si="221"/>
        <v>179.27598566308242</v>
      </c>
      <c r="S3559" t="s">
        <v>8317</v>
      </c>
      <c r="T3559" t="s">
        <v>8318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144</v>
      </c>
      <c r="P3560" s="10">
        <f t="shared" si="222"/>
        <v>42139.608506944445</v>
      </c>
      <c r="Q3560" s="10">
        <f t="shared" si="223"/>
        <v>42181.666666666664</v>
      </c>
      <c r="R3560">
        <f t="shared" si="221"/>
        <v>22.90909090909091</v>
      </c>
      <c r="S3560" t="s">
        <v>8317</v>
      </c>
      <c r="T3560" t="s">
        <v>8318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103.49999999999999</v>
      </c>
      <c r="P3561" s="10">
        <f t="shared" si="222"/>
        <v>42193.887824074067</v>
      </c>
      <c r="Q3561" s="10">
        <f t="shared" si="223"/>
        <v>42216.165277777771</v>
      </c>
      <c r="R3561">
        <f t="shared" si="221"/>
        <v>43.125</v>
      </c>
      <c r="S3561" t="s">
        <v>8317</v>
      </c>
      <c r="T3561" t="s">
        <v>8318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108.43750000000001</v>
      </c>
      <c r="P3562" s="10">
        <f t="shared" si="222"/>
        <v>42115.681319444448</v>
      </c>
      <c r="Q3562" s="10">
        <f t="shared" si="223"/>
        <v>42150.906249999993</v>
      </c>
      <c r="R3562">
        <f t="shared" si="221"/>
        <v>46.891891891891895</v>
      </c>
      <c r="S3562" t="s">
        <v>8317</v>
      </c>
      <c r="T3562" t="s">
        <v>8318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102.4</v>
      </c>
      <c r="P3563" s="10">
        <f t="shared" si="222"/>
        <v>42203.471967592595</v>
      </c>
      <c r="Q3563" s="10">
        <f t="shared" si="223"/>
        <v>42221.566666666658</v>
      </c>
      <c r="R3563">
        <f t="shared" si="221"/>
        <v>47.407407407407405</v>
      </c>
      <c r="S3563" t="s">
        <v>8317</v>
      </c>
      <c r="T3563" t="s">
        <v>8318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148.88888888888889</v>
      </c>
      <c r="P3564" s="10">
        <f t="shared" si="222"/>
        <v>42433.553553240738</v>
      </c>
      <c r="Q3564" s="10">
        <f t="shared" si="223"/>
        <v>42442.708333333336</v>
      </c>
      <c r="R3564">
        <f t="shared" si="221"/>
        <v>15.129032258064516</v>
      </c>
      <c r="S3564" t="s">
        <v>8317</v>
      </c>
      <c r="T3564" t="s">
        <v>8318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105.49000000000002</v>
      </c>
      <c r="P3565" s="10">
        <f t="shared" si="222"/>
        <v>42555.46361111111</v>
      </c>
      <c r="Q3565" s="10">
        <f t="shared" si="223"/>
        <v>42583.583333333336</v>
      </c>
      <c r="R3565">
        <f t="shared" si="221"/>
        <v>21.098000000000003</v>
      </c>
      <c r="S3565" t="s">
        <v>8317</v>
      </c>
      <c r="T3565" t="s">
        <v>8318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100.49999999999999</v>
      </c>
      <c r="P3566" s="10">
        <f t="shared" si="222"/>
        <v>42236.414918981485</v>
      </c>
      <c r="Q3566" s="10">
        <f t="shared" si="223"/>
        <v>42282.458333333336</v>
      </c>
      <c r="R3566">
        <f t="shared" si="221"/>
        <v>59.117647058823529</v>
      </c>
      <c r="S3566" t="s">
        <v>8317</v>
      </c>
      <c r="T3566" t="s">
        <v>8318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130.55555555555557</v>
      </c>
      <c r="P3567" s="10">
        <f t="shared" si="222"/>
        <v>41974.534814814811</v>
      </c>
      <c r="Q3567" s="10">
        <f t="shared" si="223"/>
        <v>42004.534814814811</v>
      </c>
      <c r="R3567">
        <f t="shared" si="221"/>
        <v>97.916666666666671</v>
      </c>
      <c r="S3567" t="s">
        <v>8317</v>
      </c>
      <c r="T3567" t="s">
        <v>8318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104.75000000000001</v>
      </c>
      <c r="P3568" s="10">
        <f t="shared" si="222"/>
        <v>41997.299571759257</v>
      </c>
      <c r="Q3568" s="10">
        <f t="shared" si="223"/>
        <v>42027.299571759257</v>
      </c>
      <c r="R3568">
        <f t="shared" si="221"/>
        <v>55.131578947368418</v>
      </c>
      <c r="S3568" t="s">
        <v>8317</v>
      </c>
      <c r="T3568" t="s">
        <v>8318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108.80000000000001</v>
      </c>
      <c r="P3569" s="10">
        <f t="shared" si="222"/>
        <v>42135.602361111109</v>
      </c>
      <c r="Q3569" s="10">
        <f t="shared" si="223"/>
        <v>42165.602361111109</v>
      </c>
      <c r="R3569">
        <f t="shared" si="221"/>
        <v>26.536585365853657</v>
      </c>
      <c r="S3569" t="s">
        <v>8317</v>
      </c>
      <c r="T3569" t="s">
        <v>8318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111.00000000000001</v>
      </c>
      <c r="P3570" s="10">
        <f t="shared" si="222"/>
        <v>41869.532337962963</v>
      </c>
      <c r="Q3570" s="10">
        <f t="shared" si="223"/>
        <v>41899.532337962963</v>
      </c>
      <c r="R3570">
        <f t="shared" si="221"/>
        <v>58.421052631578945</v>
      </c>
      <c r="S3570" t="s">
        <v>8317</v>
      </c>
      <c r="T3570" t="s">
        <v>8318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100.47999999999999</v>
      </c>
      <c r="P3571" s="10">
        <f t="shared" si="222"/>
        <v>41982.480277777773</v>
      </c>
      <c r="Q3571" s="10">
        <f t="shared" si="223"/>
        <v>42012.480277777773</v>
      </c>
      <c r="R3571">
        <f t="shared" si="221"/>
        <v>122.53658536585365</v>
      </c>
      <c r="S3571" t="s">
        <v>8317</v>
      </c>
      <c r="T3571" t="s">
        <v>8318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114.35</v>
      </c>
      <c r="P3572" s="10">
        <f t="shared" si="222"/>
        <v>41976.123645833337</v>
      </c>
      <c r="Q3572" s="10">
        <f t="shared" si="223"/>
        <v>42004.083333333336</v>
      </c>
      <c r="R3572">
        <f t="shared" si="221"/>
        <v>87.961538461538467</v>
      </c>
      <c r="S3572" t="s">
        <v>8317</v>
      </c>
      <c r="T3572" t="s">
        <v>8318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122.06666666666666</v>
      </c>
      <c r="P3573" s="10">
        <f t="shared" si="222"/>
        <v>41912.650613425925</v>
      </c>
      <c r="Q3573" s="10">
        <f t="shared" si="223"/>
        <v>41942.650613425925</v>
      </c>
      <c r="R3573">
        <f t="shared" si="221"/>
        <v>73.239999999999995</v>
      </c>
      <c r="S3573" t="s">
        <v>8317</v>
      </c>
      <c r="T3573" t="s">
        <v>8318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100</v>
      </c>
      <c r="P3574" s="10">
        <f t="shared" si="222"/>
        <v>42146.36206018518</v>
      </c>
      <c r="Q3574" s="10">
        <f t="shared" si="223"/>
        <v>42176.36206018518</v>
      </c>
      <c r="R3574">
        <f t="shared" si="221"/>
        <v>55.555555555555557</v>
      </c>
      <c r="S3574" t="s">
        <v>8317</v>
      </c>
      <c r="T3574" t="s">
        <v>8318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102.8</v>
      </c>
      <c r="P3575" s="10">
        <f t="shared" si="222"/>
        <v>41921.167199074072</v>
      </c>
      <c r="Q3575" s="10">
        <f t="shared" si="223"/>
        <v>41951.208865740737</v>
      </c>
      <c r="R3575">
        <f t="shared" si="221"/>
        <v>39.53846153846154</v>
      </c>
      <c r="S3575" t="s">
        <v>8317</v>
      </c>
      <c r="T3575" t="s">
        <v>8318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106.12068965517241</v>
      </c>
      <c r="P3576" s="10">
        <f t="shared" si="222"/>
        <v>41926.734351851846</v>
      </c>
      <c r="Q3576" s="10">
        <f t="shared" si="223"/>
        <v>41956.776018518511</v>
      </c>
      <c r="R3576">
        <f t="shared" si="221"/>
        <v>136.77777777777777</v>
      </c>
      <c r="S3576" t="s">
        <v>8317</v>
      </c>
      <c r="T3576" t="s">
        <v>8318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101.33000000000001</v>
      </c>
      <c r="P3577" s="10">
        <f t="shared" si="222"/>
        <v>42561.575543981475</v>
      </c>
      <c r="Q3577" s="10">
        <f t="shared" si="223"/>
        <v>42592.957638888889</v>
      </c>
      <c r="R3577">
        <f t="shared" si="221"/>
        <v>99.343137254901961</v>
      </c>
      <c r="S3577" t="s">
        <v>8317</v>
      </c>
      <c r="T3577" t="s">
        <v>8318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100</v>
      </c>
      <c r="P3578" s="10">
        <f t="shared" si="222"/>
        <v>42649.340902777774</v>
      </c>
      <c r="Q3578" s="10">
        <f t="shared" si="223"/>
        <v>42709.382569444446</v>
      </c>
      <c r="R3578">
        <f t="shared" si="221"/>
        <v>20</v>
      </c>
      <c r="S3578" t="s">
        <v>8317</v>
      </c>
      <c r="T3578" t="s">
        <v>8318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130</v>
      </c>
      <c r="P3579" s="10">
        <f t="shared" si="222"/>
        <v>42093.578506944446</v>
      </c>
      <c r="Q3579" s="10">
        <f t="shared" si="223"/>
        <v>42120.061111111114</v>
      </c>
      <c r="R3579">
        <f t="shared" si="221"/>
        <v>28.888888888888889</v>
      </c>
      <c r="S3579" t="s">
        <v>8317</v>
      </c>
      <c r="T3579" t="s">
        <v>8318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100.01333333333334</v>
      </c>
      <c r="P3580" s="10">
        <f t="shared" si="222"/>
        <v>42460.525196759256</v>
      </c>
      <c r="Q3580" s="10">
        <f t="shared" si="223"/>
        <v>42490.525196759256</v>
      </c>
      <c r="R3580">
        <f t="shared" si="221"/>
        <v>40.545945945945945</v>
      </c>
      <c r="S3580" t="s">
        <v>8317</v>
      </c>
      <c r="T3580" t="s">
        <v>8318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100</v>
      </c>
      <c r="P3581" s="10">
        <f t="shared" si="222"/>
        <v>42430.553888888891</v>
      </c>
      <c r="Q3581" s="10">
        <f t="shared" si="223"/>
        <v>42460.51222222222</v>
      </c>
      <c r="R3581">
        <f t="shared" si="221"/>
        <v>35.714285714285715</v>
      </c>
      <c r="S3581" t="s">
        <v>8317</v>
      </c>
      <c r="T3581" t="s">
        <v>8318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113.88888888888889</v>
      </c>
      <c r="P3582" s="10">
        <f t="shared" si="222"/>
        <v>42025.967847222222</v>
      </c>
      <c r="Q3582" s="10">
        <f t="shared" si="223"/>
        <v>42063.999305555553</v>
      </c>
      <c r="R3582">
        <f t="shared" si="221"/>
        <v>37.962962962962962</v>
      </c>
      <c r="S3582" t="s">
        <v>8317</v>
      </c>
      <c r="T3582" t="s">
        <v>8318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100</v>
      </c>
      <c r="P3583" s="10">
        <f t="shared" si="222"/>
        <v>41836.26284722222</v>
      </c>
      <c r="Q3583" s="10">
        <f t="shared" si="223"/>
        <v>41850.26284722222</v>
      </c>
      <c r="R3583">
        <f t="shared" si="221"/>
        <v>33.333333333333336</v>
      </c>
      <c r="S3583" t="s">
        <v>8317</v>
      </c>
      <c r="T3583" t="s">
        <v>8318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287</v>
      </c>
      <c r="P3584" s="10">
        <f t="shared" si="222"/>
        <v>42450.887523148143</v>
      </c>
      <c r="Q3584" s="10">
        <f t="shared" si="223"/>
        <v>42464.887523148143</v>
      </c>
      <c r="R3584">
        <f t="shared" si="221"/>
        <v>58.571428571428569</v>
      </c>
      <c r="S3584" t="s">
        <v>8317</v>
      </c>
      <c r="T3584" t="s">
        <v>8318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108.5</v>
      </c>
      <c r="P3585" s="10">
        <f t="shared" si="222"/>
        <v>42418.217650462961</v>
      </c>
      <c r="Q3585" s="10">
        <f t="shared" si="223"/>
        <v>42478.175983796296</v>
      </c>
      <c r="R3585">
        <f t="shared" si="221"/>
        <v>135.625</v>
      </c>
      <c r="S3585" t="s">
        <v>8317</v>
      </c>
      <c r="T3585" t="s">
        <v>8318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ref="O3586:O3649" si="224">(E3586/D3586)*100</f>
        <v>115.5</v>
      </c>
      <c r="P3586" s="10">
        <f t="shared" si="222"/>
        <v>42168.108148148145</v>
      </c>
      <c r="Q3586" s="10">
        <f t="shared" si="223"/>
        <v>42198.108148148145</v>
      </c>
      <c r="R3586">
        <f t="shared" ref="R3586:R3649" si="225">E3586/L3586</f>
        <v>30.9375</v>
      </c>
      <c r="S3586" t="s">
        <v>8317</v>
      </c>
      <c r="T3586" t="s">
        <v>8318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si="224"/>
        <v>119.11764705882352</v>
      </c>
      <c r="P3587" s="10">
        <f t="shared" ref="P3587:P3650" si="226">(((J3587/60)/60)/24)+DATE(1970,1,1)+(-5/24)</f>
        <v>41964.507986111108</v>
      </c>
      <c r="Q3587" s="10">
        <f t="shared" ref="Q3587:Q3650" si="227">(((I3587/60)/60)/24)+DATE(1970,1,1)+(-5/24)</f>
        <v>41994.507986111108</v>
      </c>
      <c r="R3587">
        <f t="shared" si="225"/>
        <v>176.08695652173913</v>
      </c>
      <c r="S3587" t="s">
        <v>8317</v>
      </c>
      <c r="T3587" t="s">
        <v>8318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109.42666666666668</v>
      </c>
      <c r="P3588" s="10">
        <f t="shared" si="226"/>
        <v>42576.489236111105</v>
      </c>
      <c r="Q3588" s="10">
        <f t="shared" si="227"/>
        <v>42636.489236111105</v>
      </c>
      <c r="R3588">
        <f t="shared" si="225"/>
        <v>151.9814814814815</v>
      </c>
      <c r="S3588" t="s">
        <v>8317</v>
      </c>
      <c r="T3588" t="s">
        <v>8318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126.6</v>
      </c>
      <c r="P3589" s="10">
        <f t="shared" si="226"/>
        <v>42503.331643518519</v>
      </c>
      <c r="Q3589" s="10">
        <f t="shared" si="227"/>
        <v>42548.583333333336</v>
      </c>
      <c r="R3589">
        <f t="shared" si="225"/>
        <v>22.607142857142858</v>
      </c>
      <c r="S3589" t="s">
        <v>8317</v>
      </c>
      <c r="T3589" t="s">
        <v>8318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100.49999999999999</v>
      </c>
      <c r="P3590" s="10">
        <f t="shared" si="226"/>
        <v>42101.620486111111</v>
      </c>
      <c r="Q3590" s="10">
        <f t="shared" si="227"/>
        <v>42123.749999999993</v>
      </c>
      <c r="R3590">
        <f t="shared" si="225"/>
        <v>18.272727272727273</v>
      </c>
      <c r="S3590" t="s">
        <v>8317</v>
      </c>
      <c r="T3590" t="s">
        <v>8318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127.49999999999999</v>
      </c>
      <c r="P3591" s="10">
        <f t="shared" si="226"/>
        <v>42125.439201388886</v>
      </c>
      <c r="Q3591" s="10">
        <f t="shared" si="227"/>
        <v>42150.439201388886</v>
      </c>
      <c r="R3591">
        <f t="shared" si="225"/>
        <v>82.258064516129039</v>
      </c>
      <c r="S3591" t="s">
        <v>8317</v>
      </c>
      <c r="T3591" t="s">
        <v>8318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100.05999999999999</v>
      </c>
      <c r="P3592" s="10">
        <f t="shared" si="226"/>
        <v>41902.125393518516</v>
      </c>
      <c r="Q3592" s="10">
        <f t="shared" si="227"/>
        <v>41932.125393518516</v>
      </c>
      <c r="R3592">
        <f t="shared" si="225"/>
        <v>68.534246575342465</v>
      </c>
      <c r="S3592" t="s">
        <v>8317</v>
      </c>
      <c r="T3592" t="s">
        <v>8318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175</v>
      </c>
      <c r="P3593" s="10">
        <f t="shared" si="226"/>
        <v>42003.74009259259</v>
      </c>
      <c r="Q3593" s="10">
        <f t="shared" si="227"/>
        <v>42027.999305555553</v>
      </c>
      <c r="R3593">
        <f t="shared" si="225"/>
        <v>68.055555555555557</v>
      </c>
      <c r="S3593" t="s">
        <v>8317</v>
      </c>
      <c r="T3593" t="s">
        <v>8318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127.25</v>
      </c>
      <c r="P3594" s="10">
        <f t="shared" si="226"/>
        <v>41988.621608796289</v>
      </c>
      <c r="Q3594" s="10">
        <f t="shared" si="227"/>
        <v>42045.999305555553</v>
      </c>
      <c r="R3594">
        <f t="shared" si="225"/>
        <v>72.714285714285708</v>
      </c>
      <c r="S3594" t="s">
        <v>8317</v>
      </c>
      <c r="T3594" t="s">
        <v>8318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110.63333333333334</v>
      </c>
      <c r="P3595" s="10">
        <f t="shared" si="226"/>
        <v>41974.690266203703</v>
      </c>
      <c r="Q3595" s="10">
        <f t="shared" si="227"/>
        <v>42009.643055555549</v>
      </c>
      <c r="R3595">
        <f t="shared" si="225"/>
        <v>77.186046511627907</v>
      </c>
      <c r="S3595" t="s">
        <v>8317</v>
      </c>
      <c r="T3595" t="s">
        <v>8318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125.93749999999999</v>
      </c>
      <c r="P3596" s="10">
        <f t="shared" si="226"/>
        <v>42591.858587962961</v>
      </c>
      <c r="Q3596" s="10">
        <f t="shared" si="227"/>
        <v>42616.858587962961</v>
      </c>
      <c r="R3596">
        <f t="shared" si="225"/>
        <v>55.972222222222221</v>
      </c>
      <c r="S3596" t="s">
        <v>8317</v>
      </c>
      <c r="T3596" t="s">
        <v>8318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118.5</v>
      </c>
      <c r="P3597" s="10">
        <f t="shared" si="226"/>
        <v>42049.800034722219</v>
      </c>
      <c r="Q3597" s="10">
        <f t="shared" si="227"/>
        <v>42076.082638888889</v>
      </c>
      <c r="R3597">
        <f t="shared" si="225"/>
        <v>49.693548387096776</v>
      </c>
      <c r="S3597" t="s">
        <v>8317</v>
      </c>
      <c r="T3597" t="s">
        <v>8318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107.72727272727273</v>
      </c>
      <c r="P3598" s="10">
        <f t="shared" si="226"/>
        <v>41856.506736111107</v>
      </c>
      <c r="Q3598" s="10">
        <f t="shared" si="227"/>
        <v>41877.506736111107</v>
      </c>
      <c r="R3598">
        <f t="shared" si="225"/>
        <v>79</v>
      </c>
      <c r="S3598" t="s">
        <v>8317</v>
      </c>
      <c r="T3598" t="s">
        <v>8318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102.60000000000001</v>
      </c>
      <c r="P3599" s="10">
        <f t="shared" si="226"/>
        <v>42417.377199074072</v>
      </c>
      <c r="Q3599" s="10">
        <f t="shared" si="227"/>
        <v>42432.040972222218</v>
      </c>
      <c r="R3599">
        <f t="shared" si="225"/>
        <v>77.727272727272734</v>
      </c>
      <c r="S3599" t="s">
        <v>8317</v>
      </c>
      <c r="T3599" t="s">
        <v>8318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110.1</v>
      </c>
      <c r="P3600" s="10">
        <f t="shared" si="226"/>
        <v>41866.590532407405</v>
      </c>
      <c r="Q3600" s="10">
        <f t="shared" si="227"/>
        <v>41884.999305555553</v>
      </c>
      <c r="R3600">
        <f t="shared" si="225"/>
        <v>40.777777777777779</v>
      </c>
      <c r="S3600" t="s">
        <v>8317</v>
      </c>
      <c r="T3600" t="s">
        <v>8318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202</v>
      </c>
      <c r="P3601" s="10">
        <f t="shared" si="226"/>
        <v>42220.586539351854</v>
      </c>
      <c r="Q3601" s="10">
        <f t="shared" si="227"/>
        <v>42245.791666666664</v>
      </c>
      <c r="R3601">
        <f t="shared" si="225"/>
        <v>59.411764705882355</v>
      </c>
      <c r="S3601" t="s">
        <v>8317</v>
      </c>
      <c r="T3601" t="s">
        <v>8318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130</v>
      </c>
      <c r="P3602" s="10">
        <f t="shared" si="226"/>
        <v>42628.640787037039</v>
      </c>
      <c r="Q3602" s="10">
        <f t="shared" si="227"/>
        <v>42656.640787037039</v>
      </c>
      <c r="R3602">
        <f t="shared" si="225"/>
        <v>3.25</v>
      </c>
      <c r="S3602" t="s">
        <v>8317</v>
      </c>
      <c r="T3602" t="s">
        <v>8318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104.35000000000001</v>
      </c>
      <c r="P3603" s="10">
        <f t="shared" si="226"/>
        <v>41990.790300925924</v>
      </c>
      <c r="Q3603" s="10">
        <f t="shared" si="227"/>
        <v>42020.790300925924</v>
      </c>
      <c r="R3603">
        <f t="shared" si="225"/>
        <v>39.377358490566039</v>
      </c>
      <c r="S3603" t="s">
        <v>8317</v>
      </c>
      <c r="T3603" t="s">
        <v>8318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100.05</v>
      </c>
      <c r="P3604" s="10">
        <f t="shared" si="226"/>
        <v>42447.68609953703</v>
      </c>
      <c r="Q3604" s="10">
        <f t="shared" si="227"/>
        <v>42507.68609953703</v>
      </c>
      <c r="R3604">
        <f t="shared" si="225"/>
        <v>81.673469387755105</v>
      </c>
      <c r="S3604" t="s">
        <v>8317</v>
      </c>
      <c r="T3604" t="s">
        <v>8318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170.66666666666669</v>
      </c>
      <c r="P3605" s="10">
        <f t="shared" si="226"/>
        <v>42283.656018518515</v>
      </c>
      <c r="Q3605" s="10">
        <f t="shared" si="227"/>
        <v>42313.697685185187</v>
      </c>
      <c r="R3605">
        <f t="shared" si="225"/>
        <v>44.912280701754383</v>
      </c>
      <c r="S3605" t="s">
        <v>8317</v>
      </c>
      <c r="T3605" t="s">
        <v>8318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112.83333333333334</v>
      </c>
      <c r="P3606" s="10">
        <f t="shared" si="226"/>
        <v>42482.80736111111</v>
      </c>
      <c r="Q3606" s="10">
        <f t="shared" si="227"/>
        <v>42489.082638888889</v>
      </c>
      <c r="R3606">
        <f t="shared" si="225"/>
        <v>49.05797101449275</v>
      </c>
      <c r="S3606" t="s">
        <v>8317</v>
      </c>
      <c r="T3606" t="s">
        <v>8318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184</v>
      </c>
      <c r="P3607" s="10">
        <f t="shared" si="226"/>
        <v>42383.584791666661</v>
      </c>
      <c r="Q3607" s="10">
        <f t="shared" si="227"/>
        <v>42413.584791666661</v>
      </c>
      <c r="R3607">
        <f t="shared" si="225"/>
        <v>30.666666666666668</v>
      </c>
      <c r="S3607" t="s">
        <v>8317</v>
      </c>
      <c r="T3607" t="s">
        <v>8318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130.26666666666665</v>
      </c>
      <c r="P3608" s="10">
        <f t="shared" si="226"/>
        <v>42566.396493055552</v>
      </c>
      <c r="Q3608" s="10">
        <f t="shared" si="227"/>
        <v>42596.396493055552</v>
      </c>
      <c r="R3608">
        <f t="shared" si="225"/>
        <v>61.0625</v>
      </c>
      <c r="S3608" t="s">
        <v>8317</v>
      </c>
      <c r="T3608" t="s">
        <v>8318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105.45454545454544</v>
      </c>
      <c r="P3609" s="10">
        <f t="shared" si="226"/>
        <v>42338.755578703705</v>
      </c>
      <c r="Q3609" s="10">
        <f t="shared" si="227"/>
        <v>42352.791666666664</v>
      </c>
      <c r="R3609">
        <f t="shared" si="225"/>
        <v>29</v>
      </c>
      <c r="S3609" t="s">
        <v>8317</v>
      </c>
      <c r="T3609" t="s">
        <v>8318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100</v>
      </c>
      <c r="P3610" s="10">
        <f t="shared" si="226"/>
        <v>42506.50104166667</v>
      </c>
      <c r="Q3610" s="10">
        <f t="shared" si="227"/>
        <v>42538.374999999993</v>
      </c>
      <c r="R3610">
        <f t="shared" si="225"/>
        <v>29.62962962962963</v>
      </c>
      <c r="S3610" t="s">
        <v>8317</v>
      </c>
      <c r="T3610" t="s">
        <v>8318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153.31632653061226</v>
      </c>
      <c r="P3611" s="10">
        <f t="shared" si="226"/>
        <v>42429.783391203695</v>
      </c>
      <c r="Q3611" s="10">
        <f t="shared" si="227"/>
        <v>42459.741724537038</v>
      </c>
      <c r="R3611">
        <f t="shared" si="225"/>
        <v>143.0952380952381</v>
      </c>
      <c r="S3611" t="s">
        <v>8317</v>
      </c>
      <c r="T3611" t="s">
        <v>8318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162.30000000000001</v>
      </c>
      <c r="P3612" s="10">
        <f t="shared" si="226"/>
        <v>42203.22379629629</v>
      </c>
      <c r="Q3612" s="10">
        <f t="shared" si="227"/>
        <v>42233.22379629629</v>
      </c>
      <c r="R3612">
        <f t="shared" si="225"/>
        <v>52.354838709677416</v>
      </c>
      <c r="S3612" t="s">
        <v>8317</v>
      </c>
      <c r="T3612" t="s">
        <v>8318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136</v>
      </c>
      <c r="P3613" s="10">
        <f t="shared" si="226"/>
        <v>42072.162048611113</v>
      </c>
      <c r="Q3613" s="10">
        <f t="shared" si="227"/>
        <v>42102.162048611113</v>
      </c>
      <c r="R3613">
        <f t="shared" si="225"/>
        <v>66.666666666666671</v>
      </c>
      <c r="S3613" t="s">
        <v>8317</v>
      </c>
      <c r="T3613" t="s">
        <v>8318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144.4</v>
      </c>
      <c r="P3614" s="10">
        <f t="shared" si="226"/>
        <v>41789.518645833334</v>
      </c>
      <c r="Q3614" s="10">
        <f t="shared" si="227"/>
        <v>41799.518645833334</v>
      </c>
      <c r="R3614">
        <f t="shared" si="225"/>
        <v>126.66666666666667</v>
      </c>
      <c r="S3614" t="s">
        <v>8317</v>
      </c>
      <c r="T3614" t="s">
        <v>8318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100</v>
      </c>
      <c r="P3615" s="10">
        <f t="shared" si="226"/>
        <v>41788.381643518514</v>
      </c>
      <c r="Q3615" s="10">
        <f t="shared" si="227"/>
        <v>41818.381643518514</v>
      </c>
      <c r="R3615">
        <f t="shared" si="225"/>
        <v>62.5</v>
      </c>
      <c r="S3615" t="s">
        <v>8317</v>
      </c>
      <c r="T3615" t="s">
        <v>8318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100.8</v>
      </c>
      <c r="P3616" s="10">
        <f t="shared" si="226"/>
        <v>42143.833518518521</v>
      </c>
      <c r="Q3616" s="10">
        <f t="shared" si="227"/>
        <v>42173.833518518521</v>
      </c>
      <c r="R3616">
        <f t="shared" si="225"/>
        <v>35.492957746478872</v>
      </c>
      <c r="S3616" t="s">
        <v>8317</v>
      </c>
      <c r="T3616" t="s">
        <v>8318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106.80000000000001</v>
      </c>
      <c r="P3617" s="10">
        <f t="shared" si="226"/>
        <v>42318.385370370372</v>
      </c>
      <c r="Q3617" s="10">
        <f t="shared" si="227"/>
        <v>42348.385370370372</v>
      </c>
      <c r="R3617">
        <f t="shared" si="225"/>
        <v>37.083333333333336</v>
      </c>
      <c r="S3617" t="s">
        <v>8317</v>
      </c>
      <c r="T3617" t="s">
        <v>8318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124.8</v>
      </c>
      <c r="P3618" s="10">
        <f t="shared" si="226"/>
        <v>42052.741481481477</v>
      </c>
      <c r="Q3618" s="10">
        <f t="shared" si="227"/>
        <v>42082.699814814812</v>
      </c>
      <c r="R3618">
        <f t="shared" si="225"/>
        <v>69.333333333333329</v>
      </c>
      <c r="S3618" t="s">
        <v>8317</v>
      </c>
      <c r="T3618" t="s">
        <v>8318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118.91891891891892</v>
      </c>
      <c r="P3619" s="10">
        <f t="shared" si="226"/>
        <v>42779.401956018519</v>
      </c>
      <c r="Q3619" s="10">
        <f t="shared" si="227"/>
        <v>42793.791666666664</v>
      </c>
      <c r="R3619">
        <f t="shared" si="225"/>
        <v>17.254901960784313</v>
      </c>
      <c r="S3619" t="s">
        <v>8317</v>
      </c>
      <c r="T3619" t="s">
        <v>8318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101</v>
      </c>
      <c r="P3620" s="10">
        <f t="shared" si="226"/>
        <v>42128.419560185182</v>
      </c>
      <c r="Q3620" s="10">
        <f t="shared" si="227"/>
        <v>42158.419560185182</v>
      </c>
      <c r="R3620">
        <f t="shared" si="225"/>
        <v>36.071428571428569</v>
      </c>
      <c r="S3620" t="s">
        <v>8317</v>
      </c>
      <c r="T3620" t="s">
        <v>8318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112.99999999999999</v>
      </c>
      <c r="P3621" s="10">
        <f t="shared" si="226"/>
        <v>42660.92391203704</v>
      </c>
      <c r="Q3621" s="10">
        <f t="shared" si="227"/>
        <v>42693.708333333336</v>
      </c>
      <c r="R3621">
        <f t="shared" si="225"/>
        <v>66.470588235294116</v>
      </c>
      <c r="S3621" t="s">
        <v>8317</v>
      </c>
      <c r="T3621" t="s">
        <v>8318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105.19047619047619</v>
      </c>
      <c r="P3622" s="10">
        <f t="shared" si="226"/>
        <v>42037.72987268518</v>
      </c>
      <c r="Q3622" s="10">
        <f t="shared" si="227"/>
        <v>42067.958333333336</v>
      </c>
      <c r="R3622">
        <f t="shared" si="225"/>
        <v>56.065989847715734</v>
      </c>
      <c r="S3622" t="s">
        <v>8317</v>
      </c>
      <c r="T3622" t="s">
        <v>8318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109.73333333333332</v>
      </c>
      <c r="P3623" s="10">
        <f t="shared" si="226"/>
        <v>42619.727361111109</v>
      </c>
      <c r="Q3623" s="10">
        <f t="shared" si="227"/>
        <v>42643.666666666664</v>
      </c>
      <c r="R3623">
        <f t="shared" si="225"/>
        <v>47.028571428571432</v>
      </c>
      <c r="S3623" t="s">
        <v>8317</v>
      </c>
      <c r="T3623" t="s">
        <v>8318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100.099</v>
      </c>
      <c r="P3624" s="10">
        <f t="shared" si="226"/>
        <v>41877.013553240737</v>
      </c>
      <c r="Q3624" s="10">
        <f t="shared" si="227"/>
        <v>41909.932638888888</v>
      </c>
      <c r="R3624">
        <f t="shared" si="225"/>
        <v>47.666190476190479</v>
      </c>
      <c r="S3624" t="s">
        <v>8317</v>
      </c>
      <c r="T3624" t="s">
        <v>8318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120</v>
      </c>
      <c r="P3625" s="10">
        <f t="shared" si="226"/>
        <v>41828.528587962959</v>
      </c>
      <c r="Q3625" s="10">
        <f t="shared" si="227"/>
        <v>41846.083333333328</v>
      </c>
      <c r="R3625">
        <f t="shared" si="225"/>
        <v>88.235294117647058</v>
      </c>
      <c r="S3625" t="s">
        <v>8317</v>
      </c>
      <c r="T3625" t="s">
        <v>8318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104.93333333333332</v>
      </c>
      <c r="P3626" s="10">
        <f t="shared" si="226"/>
        <v>42545.565856481473</v>
      </c>
      <c r="Q3626" s="10">
        <f t="shared" si="227"/>
        <v>42605.565856481473</v>
      </c>
      <c r="R3626">
        <f t="shared" si="225"/>
        <v>80.717948717948715</v>
      </c>
      <c r="S3626" t="s">
        <v>8317</v>
      </c>
      <c r="T3626" t="s">
        <v>8318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102.66666666666666</v>
      </c>
      <c r="P3627" s="10">
        <f t="shared" si="226"/>
        <v>42157.444178240738</v>
      </c>
      <c r="Q3627" s="10">
        <f t="shared" si="227"/>
        <v>42187.444178240738</v>
      </c>
      <c r="R3627">
        <f t="shared" si="225"/>
        <v>39.487179487179489</v>
      </c>
      <c r="S3627" t="s">
        <v>8317</v>
      </c>
      <c r="T3627" t="s">
        <v>8318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101.82500000000002</v>
      </c>
      <c r="P3628" s="10">
        <f t="shared" si="226"/>
        <v>41846.458993055552</v>
      </c>
      <c r="Q3628" s="10">
        <f t="shared" si="227"/>
        <v>41867.458993055552</v>
      </c>
      <c r="R3628">
        <f t="shared" si="225"/>
        <v>84.854166666666671</v>
      </c>
      <c r="S3628" t="s">
        <v>8317</v>
      </c>
      <c r="T3628" t="s">
        <v>8318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100</v>
      </c>
      <c r="P3629" s="10">
        <f t="shared" si="226"/>
        <v>42460.533414351848</v>
      </c>
      <c r="Q3629" s="10">
        <f t="shared" si="227"/>
        <v>42510.957638888889</v>
      </c>
      <c r="R3629">
        <f t="shared" si="225"/>
        <v>68.965517241379317</v>
      </c>
      <c r="S3629" t="s">
        <v>8317</v>
      </c>
      <c r="T3629" t="s">
        <v>8318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10">
        <f t="shared" si="226"/>
        <v>42291.6249537037</v>
      </c>
      <c r="Q3630" s="10">
        <f t="shared" si="227"/>
        <v>42351.666620370372</v>
      </c>
      <c r="R3630" t="e">
        <f t="shared" si="225"/>
        <v>#DIV/0!</v>
      </c>
      <c r="S3630" t="s">
        <v>8317</v>
      </c>
      <c r="T3630" t="s">
        <v>8359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1.9999999999999998E-4</v>
      </c>
      <c r="P3631" s="10">
        <f t="shared" si="226"/>
        <v>42436.886157407404</v>
      </c>
      <c r="Q3631" s="10">
        <f t="shared" si="227"/>
        <v>42495.499999999993</v>
      </c>
      <c r="R3631">
        <f t="shared" si="225"/>
        <v>1</v>
      </c>
      <c r="S3631" t="s">
        <v>8317</v>
      </c>
      <c r="T3631" t="s">
        <v>8359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3.3333333333333333E-2</v>
      </c>
      <c r="P3632" s="10">
        <f t="shared" si="226"/>
        <v>41942.638773148145</v>
      </c>
      <c r="Q3632" s="10">
        <f t="shared" si="227"/>
        <v>41972.680439814816</v>
      </c>
      <c r="R3632">
        <f t="shared" si="225"/>
        <v>1</v>
      </c>
      <c r="S3632" t="s">
        <v>8317</v>
      </c>
      <c r="T3632" t="s">
        <v>8359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51.023391812865491</v>
      </c>
      <c r="P3633" s="10">
        <f t="shared" si="226"/>
        <v>41880.54510416666</v>
      </c>
      <c r="Q3633" s="10">
        <f t="shared" si="227"/>
        <v>41904.957638888889</v>
      </c>
      <c r="R3633">
        <f t="shared" si="225"/>
        <v>147.88135593220338</v>
      </c>
      <c r="S3633" t="s">
        <v>8317</v>
      </c>
      <c r="T3633" t="s">
        <v>8359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20</v>
      </c>
      <c r="P3634" s="10">
        <f t="shared" si="226"/>
        <v>41946.728576388887</v>
      </c>
      <c r="Q3634" s="10">
        <f t="shared" si="227"/>
        <v>41966.728576388887</v>
      </c>
      <c r="R3634">
        <f t="shared" si="225"/>
        <v>100</v>
      </c>
      <c r="S3634" t="s">
        <v>8317</v>
      </c>
      <c r="T3634" t="s">
        <v>8359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35.24</v>
      </c>
      <c r="P3635" s="10">
        <f t="shared" si="226"/>
        <v>42649.415127314809</v>
      </c>
      <c r="Q3635" s="10">
        <f t="shared" si="227"/>
        <v>42692.833333333336</v>
      </c>
      <c r="R3635">
        <f t="shared" si="225"/>
        <v>56.838709677419352</v>
      </c>
      <c r="S3635" t="s">
        <v>8317</v>
      </c>
      <c r="T3635" t="s">
        <v>8359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4.246666666666667</v>
      </c>
      <c r="P3636" s="10">
        <f t="shared" si="226"/>
        <v>42700.958032407405</v>
      </c>
      <c r="Q3636" s="10">
        <f t="shared" si="227"/>
        <v>42748.957638888889</v>
      </c>
      <c r="R3636">
        <f t="shared" si="225"/>
        <v>176.94444444444446</v>
      </c>
      <c r="S3636" t="s">
        <v>8317</v>
      </c>
      <c r="T3636" t="s">
        <v>8359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36.457142857142856</v>
      </c>
      <c r="P3637" s="10">
        <f t="shared" si="226"/>
        <v>42450.674490740734</v>
      </c>
      <c r="Q3637" s="10">
        <f t="shared" si="227"/>
        <v>42480.674490740734</v>
      </c>
      <c r="R3637">
        <f t="shared" si="225"/>
        <v>127.6</v>
      </c>
      <c r="S3637" t="s">
        <v>8317</v>
      </c>
      <c r="T3637" t="s">
        <v>8359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10">
        <f t="shared" si="226"/>
        <v>42226.486446759263</v>
      </c>
      <c r="Q3638" s="10">
        <f t="shared" si="227"/>
        <v>42261.486446759263</v>
      </c>
      <c r="R3638" t="e">
        <f t="shared" si="225"/>
        <v>#DIV/0!</v>
      </c>
      <c r="S3638" t="s">
        <v>8317</v>
      </c>
      <c r="T3638" t="s">
        <v>8359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30.866666666666664</v>
      </c>
      <c r="P3639" s="10">
        <f t="shared" si="226"/>
        <v>41975.492303240739</v>
      </c>
      <c r="Q3639" s="10">
        <f t="shared" si="227"/>
        <v>42005.492303240739</v>
      </c>
      <c r="R3639">
        <f t="shared" si="225"/>
        <v>66.142857142857139</v>
      </c>
      <c r="S3639" t="s">
        <v>8317</v>
      </c>
      <c r="T3639" t="s">
        <v>8359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6.5454545454545459</v>
      </c>
      <c r="P3640" s="10">
        <f t="shared" si="226"/>
        <v>42053.464490740742</v>
      </c>
      <c r="Q3640" s="10">
        <f t="shared" si="227"/>
        <v>42113.42282407407</v>
      </c>
      <c r="R3640">
        <f t="shared" si="225"/>
        <v>108</v>
      </c>
      <c r="S3640" t="s">
        <v>8317</v>
      </c>
      <c r="T3640" t="s">
        <v>8359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4.0000000000000001E-3</v>
      </c>
      <c r="P3641" s="10">
        <f t="shared" si="226"/>
        <v>42590.468819444439</v>
      </c>
      <c r="Q3641" s="10">
        <f t="shared" si="227"/>
        <v>42650.424305555549</v>
      </c>
      <c r="R3641">
        <f t="shared" si="225"/>
        <v>1</v>
      </c>
      <c r="S3641" t="s">
        <v>8317</v>
      </c>
      <c r="T3641" t="s">
        <v>8359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</v>
      </c>
      <c r="P3642" s="10">
        <f t="shared" si="226"/>
        <v>42104.573263888888</v>
      </c>
      <c r="Q3642" s="10">
        <f t="shared" si="227"/>
        <v>42134.573263888888</v>
      </c>
      <c r="R3642">
        <f t="shared" si="225"/>
        <v>18.333333333333332</v>
      </c>
      <c r="S3642" t="s">
        <v>8317</v>
      </c>
      <c r="T3642" t="s">
        <v>8359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10">
        <f t="shared" si="226"/>
        <v>41899.418738425928</v>
      </c>
      <c r="Q3643" s="10">
        <f t="shared" si="227"/>
        <v>41917</v>
      </c>
      <c r="R3643" t="e">
        <f t="shared" si="225"/>
        <v>#DIV/0!</v>
      </c>
      <c r="S3643" t="s">
        <v>8317</v>
      </c>
      <c r="T3643" t="s">
        <v>8359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2.1428571428571428</v>
      </c>
      <c r="P3644" s="10">
        <f t="shared" si="226"/>
        <v>42297.607951388891</v>
      </c>
      <c r="Q3644" s="10">
        <f t="shared" si="227"/>
        <v>42338.499999999993</v>
      </c>
      <c r="R3644">
        <f t="shared" si="225"/>
        <v>7.5</v>
      </c>
      <c r="S3644" t="s">
        <v>8317</v>
      </c>
      <c r="T3644" t="s">
        <v>8359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10">
        <f t="shared" si="226"/>
        <v>42284.935636574075</v>
      </c>
      <c r="Q3645" s="10">
        <f t="shared" si="227"/>
        <v>42324.977303240739</v>
      </c>
      <c r="R3645" t="e">
        <f t="shared" si="225"/>
        <v>#DIV/0!</v>
      </c>
      <c r="S3645" t="s">
        <v>8317</v>
      </c>
      <c r="T3645" t="s">
        <v>8359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16.420000000000002</v>
      </c>
      <c r="P3646" s="10">
        <f t="shared" si="226"/>
        <v>42409.033414351848</v>
      </c>
      <c r="Q3646" s="10">
        <f t="shared" si="227"/>
        <v>42436.999305555553</v>
      </c>
      <c r="R3646">
        <f t="shared" si="225"/>
        <v>68.416666666666671</v>
      </c>
      <c r="S3646" t="s">
        <v>8317</v>
      </c>
      <c r="T3646" t="s">
        <v>8359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0.1</v>
      </c>
      <c r="P3647" s="10">
        <f t="shared" si="226"/>
        <v>42665.762013888881</v>
      </c>
      <c r="Q3647" s="10">
        <f t="shared" si="227"/>
        <v>42695.803680555553</v>
      </c>
      <c r="R3647">
        <f t="shared" si="225"/>
        <v>1</v>
      </c>
      <c r="S3647" t="s">
        <v>8317</v>
      </c>
      <c r="T3647" t="s">
        <v>8359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4.8099999999999996</v>
      </c>
      <c r="P3648" s="10">
        <f t="shared" si="226"/>
        <v>42140.21298611111</v>
      </c>
      <c r="Q3648" s="10">
        <f t="shared" si="227"/>
        <v>42171.770833333336</v>
      </c>
      <c r="R3648">
        <f t="shared" si="225"/>
        <v>60.125</v>
      </c>
      <c r="S3648" t="s">
        <v>8317</v>
      </c>
      <c r="T3648" t="s">
        <v>8359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6</v>
      </c>
      <c r="P3649" s="10">
        <f t="shared" si="226"/>
        <v>42598.540821759256</v>
      </c>
      <c r="Q3649" s="10">
        <f t="shared" si="227"/>
        <v>42643.540821759256</v>
      </c>
      <c r="R3649">
        <f t="shared" si="225"/>
        <v>15</v>
      </c>
      <c r="S3649" t="s">
        <v>8317</v>
      </c>
      <c r="T3649" t="s">
        <v>8359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ref="O3650:O3713" si="228">(E3650/D3650)*100</f>
        <v>100.38249999999999</v>
      </c>
      <c r="P3650" s="10">
        <f t="shared" si="226"/>
        <v>41887.083854166667</v>
      </c>
      <c r="Q3650" s="10">
        <f t="shared" si="227"/>
        <v>41917.083854166667</v>
      </c>
      <c r="R3650">
        <f t="shared" ref="R3650:R3713" si="229">E3650/L3650</f>
        <v>550.04109589041093</v>
      </c>
      <c r="S3650" t="s">
        <v>8317</v>
      </c>
      <c r="T3650" t="s">
        <v>8318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si="228"/>
        <v>104</v>
      </c>
      <c r="P3651" s="10">
        <f t="shared" ref="P3651:P3714" si="230">(((J3651/60)/60)/24)+DATE(1970,1,1)+(-5/24)</f>
        <v>41780.504560185182</v>
      </c>
      <c r="Q3651" s="10">
        <f t="shared" ref="Q3651:Q3714" si="231">(((I3651/60)/60)/24)+DATE(1970,1,1)+(-5/24)</f>
        <v>41806.504560185182</v>
      </c>
      <c r="R3651">
        <f t="shared" si="229"/>
        <v>97.5</v>
      </c>
      <c r="S3651" t="s">
        <v>8317</v>
      </c>
      <c r="T3651" t="s">
        <v>8318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100</v>
      </c>
      <c r="P3652" s="10">
        <f t="shared" si="230"/>
        <v>42381.270648148151</v>
      </c>
      <c r="Q3652" s="10">
        <f t="shared" si="231"/>
        <v>42402.270648148151</v>
      </c>
      <c r="R3652">
        <f t="shared" si="229"/>
        <v>29.411764705882351</v>
      </c>
      <c r="S3652" t="s">
        <v>8317</v>
      </c>
      <c r="T3652" t="s">
        <v>8318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104</v>
      </c>
      <c r="P3653" s="10">
        <f t="shared" si="230"/>
        <v>41828.437986111108</v>
      </c>
      <c r="Q3653" s="10">
        <f t="shared" si="231"/>
        <v>41861.457638888889</v>
      </c>
      <c r="R3653">
        <f t="shared" si="229"/>
        <v>57.777777777777779</v>
      </c>
      <c r="S3653" t="s">
        <v>8317</v>
      </c>
      <c r="T3653" t="s">
        <v>8318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250.66666666666669</v>
      </c>
      <c r="P3654" s="10">
        <f t="shared" si="230"/>
        <v>42596.436365740738</v>
      </c>
      <c r="Q3654" s="10">
        <f t="shared" si="231"/>
        <v>42606.957638888889</v>
      </c>
      <c r="R3654">
        <f t="shared" si="229"/>
        <v>44.235294117647058</v>
      </c>
      <c r="S3654" t="s">
        <v>8317</v>
      </c>
      <c r="T3654" t="s">
        <v>8318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100.49999999999999</v>
      </c>
      <c r="P3655" s="10">
        <f t="shared" si="230"/>
        <v>42191.155173611107</v>
      </c>
      <c r="Q3655" s="10">
        <f t="shared" si="231"/>
        <v>42221.155173611107</v>
      </c>
      <c r="R3655">
        <f t="shared" si="229"/>
        <v>60.909090909090907</v>
      </c>
      <c r="S3655" t="s">
        <v>8317</v>
      </c>
      <c r="T3655" t="s">
        <v>8318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174.4</v>
      </c>
      <c r="P3656" s="10">
        <f t="shared" si="230"/>
        <v>42440.20817129629</v>
      </c>
      <c r="Q3656" s="10">
        <f t="shared" si="231"/>
        <v>42463.499999999993</v>
      </c>
      <c r="R3656">
        <f t="shared" si="229"/>
        <v>68.84210526315789</v>
      </c>
      <c r="S3656" t="s">
        <v>8317</v>
      </c>
      <c r="T3656" t="s">
        <v>8318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116.26</v>
      </c>
      <c r="P3657" s="10">
        <f t="shared" si="230"/>
        <v>42173.594884259255</v>
      </c>
      <c r="Q3657" s="10">
        <f t="shared" si="231"/>
        <v>42203.082638888889</v>
      </c>
      <c r="R3657">
        <f t="shared" si="229"/>
        <v>73.582278481012665</v>
      </c>
      <c r="S3657" t="s">
        <v>8317</v>
      </c>
      <c r="T3657" t="s">
        <v>8318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105.82000000000001</v>
      </c>
      <c r="P3658" s="10">
        <f t="shared" si="230"/>
        <v>42737.70180555556</v>
      </c>
      <c r="Q3658" s="10">
        <f t="shared" si="231"/>
        <v>42767.749305555553</v>
      </c>
      <c r="R3658">
        <f t="shared" si="229"/>
        <v>115.02173913043478</v>
      </c>
      <c r="S3658" t="s">
        <v>8317</v>
      </c>
      <c r="T3658" t="s">
        <v>8318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110.75</v>
      </c>
      <c r="P3659" s="10">
        <f t="shared" si="230"/>
        <v>42499.421516203707</v>
      </c>
      <c r="Q3659" s="10">
        <f t="shared" si="231"/>
        <v>42522.695833333331</v>
      </c>
      <c r="R3659">
        <f t="shared" si="229"/>
        <v>110.75</v>
      </c>
      <c r="S3659" t="s">
        <v>8317</v>
      </c>
      <c r="T3659" t="s">
        <v>8318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100.66666666666666</v>
      </c>
      <c r="P3660" s="10">
        <f t="shared" si="230"/>
        <v>41775.650231481479</v>
      </c>
      <c r="Q3660" s="10">
        <f t="shared" si="231"/>
        <v>41821.957638888889</v>
      </c>
      <c r="R3660">
        <f t="shared" si="229"/>
        <v>75.5</v>
      </c>
      <c r="S3660" t="s">
        <v>8317</v>
      </c>
      <c r="T3660" t="s">
        <v>8318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102.03333333333333</v>
      </c>
      <c r="P3661" s="10">
        <f t="shared" si="230"/>
        <v>42055.068865740737</v>
      </c>
      <c r="Q3661" s="10">
        <f t="shared" si="231"/>
        <v>42082.402083333327</v>
      </c>
      <c r="R3661">
        <f t="shared" si="229"/>
        <v>235.46153846153845</v>
      </c>
      <c r="S3661" t="s">
        <v>8317</v>
      </c>
      <c r="T3661" t="s">
        <v>8318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100</v>
      </c>
      <c r="P3662" s="10">
        <f t="shared" si="230"/>
        <v>41971.672743055555</v>
      </c>
      <c r="Q3662" s="10">
        <f t="shared" si="231"/>
        <v>41996.672743055555</v>
      </c>
      <c r="R3662">
        <f t="shared" si="229"/>
        <v>11.363636363636363</v>
      </c>
      <c r="S3662" t="s">
        <v>8317</v>
      </c>
      <c r="T3662" t="s">
        <v>8318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111.00000000000001</v>
      </c>
      <c r="P3663" s="10">
        <f t="shared" si="230"/>
        <v>42447.688333333332</v>
      </c>
      <c r="Q3663" s="10">
        <f t="shared" si="231"/>
        <v>42469.958333333336</v>
      </c>
      <c r="R3663">
        <f t="shared" si="229"/>
        <v>92.5</v>
      </c>
      <c r="S3663" t="s">
        <v>8317</v>
      </c>
      <c r="T3663" t="s">
        <v>8318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101.42500000000001</v>
      </c>
      <c r="P3664" s="10">
        <f t="shared" si="230"/>
        <v>42064.011736111112</v>
      </c>
      <c r="Q3664" s="10">
        <f t="shared" si="231"/>
        <v>42093.97006944444</v>
      </c>
      <c r="R3664">
        <f t="shared" si="229"/>
        <v>202.85</v>
      </c>
      <c r="S3664" t="s">
        <v>8317</v>
      </c>
      <c r="T3664" t="s">
        <v>8318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104</v>
      </c>
      <c r="P3665" s="10">
        <f t="shared" si="230"/>
        <v>42665.243402777771</v>
      </c>
      <c r="Q3665" s="10">
        <f t="shared" si="231"/>
        <v>42725.285069444442</v>
      </c>
      <c r="R3665">
        <f t="shared" si="229"/>
        <v>26</v>
      </c>
      <c r="S3665" t="s">
        <v>8317</v>
      </c>
      <c r="T3665" t="s">
        <v>8318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109.375</v>
      </c>
      <c r="P3666" s="10">
        <f t="shared" si="230"/>
        <v>42523.04038194444</v>
      </c>
      <c r="Q3666" s="10">
        <f t="shared" si="231"/>
        <v>42537.04038194444</v>
      </c>
      <c r="R3666">
        <f t="shared" si="229"/>
        <v>46.05263157894737</v>
      </c>
      <c r="S3666" t="s">
        <v>8317</v>
      </c>
      <c r="T3666" t="s">
        <v>8318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115.16129032258064</v>
      </c>
      <c r="P3667" s="10">
        <f t="shared" si="230"/>
        <v>42294.59979166666</v>
      </c>
      <c r="Q3667" s="10">
        <f t="shared" si="231"/>
        <v>42305.620833333327</v>
      </c>
      <c r="R3667">
        <f t="shared" si="229"/>
        <v>51</v>
      </c>
      <c r="S3667" t="s">
        <v>8317</v>
      </c>
      <c r="T3667" t="s">
        <v>8318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100</v>
      </c>
      <c r="P3668" s="10">
        <f t="shared" si="230"/>
        <v>41822.696550925924</v>
      </c>
      <c r="Q3668" s="10">
        <f t="shared" si="231"/>
        <v>41844.083333333328</v>
      </c>
      <c r="R3668">
        <f t="shared" si="229"/>
        <v>31.578947368421051</v>
      </c>
      <c r="S3668" t="s">
        <v>8317</v>
      </c>
      <c r="T3668" t="s">
        <v>8318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103.17033333333335</v>
      </c>
      <c r="P3669" s="10">
        <f t="shared" si="230"/>
        <v>42173.761793981481</v>
      </c>
      <c r="Q3669" s="10">
        <f t="shared" si="231"/>
        <v>42203.761793981481</v>
      </c>
      <c r="R3669">
        <f t="shared" si="229"/>
        <v>53.363965517241382</v>
      </c>
      <c r="S3669" t="s">
        <v>8317</v>
      </c>
      <c r="T3669" t="s">
        <v>8318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103.49999999999999</v>
      </c>
      <c r="P3670" s="10">
        <f t="shared" si="230"/>
        <v>42185.347824074073</v>
      </c>
      <c r="Q3670" s="10">
        <f t="shared" si="231"/>
        <v>42208.564583333333</v>
      </c>
      <c r="R3670">
        <f t="shared" si="229"/>
        <v>36.964285714285715</v>
      </c>
      <c r="S3670" t="s">
        <v>8317</v>
      </c>
      <c r="T3670" t="s">
        <v>8318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138.19999999999999</v>
      </c>
      <c r="P3671" s="10">
        <f t="shared" si="230"/>
        <v>42136.466863425921</v>
      </c>
      <c r="Q3671" s="10">
        <f t="shared" si="231"/>
        <v>42166.466863425921</v>
      </c>
      <c r="R3671">
        <f t="shared" si="229"/>
        <v>81.294117647058826</v>
      </c>
      <c r="S3671" t="s">
        <v>8317</v>
      </c>
      <c r="T3671" t="s">
        <v>8318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109.54545454545455</v>
      </c>
      <c r="P3672" s="10">
        <f t="shared" si="230"/>
        <v>42142.305682870363</v>
      </c>
      <c r="Q3672" s="10">
        <f t="shared" si="231"/>
        <v>42155.749999999993</v>
      </c>
      <c r="R3672">
        <f t="shared" si="229"/>
        <v>20.083333333333332</v>
      </c>
      <c r="S3672" t="s">
        <v>8317</v>
      </c>
      <c r="T3672" t="s">
        <v>8318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100.85714285714286</v>
      </c>
      <c r="P3673" s="10">
        <f t="shared" si="230"/>
        <v>41820.419756944444</v>
      </c>
      <c r="Q3673" s="10">
        <f t="shared" si="231"/>
        <v>41840.957638888889</v>
      </c>
      <c r="R3673">
        <f t="shared" si="229"/>
        <v>88.25</v>
      </c>
      <c r="S3673" t="s">
        <v>8317</v>
      </c>
      <c r="T3673" t="s">
        <v>8318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101.53333333333335</v>
      </c>
      <c r="P3674" s="10">
        <f t="shared" si="230"/>
        <v>41878.738240740735</v>
      </c>
      <c r="Q3674" s="10">
        <f t="shared" si="231"/>
        <v>41908.738240740735</v>
      </c>
      <c r="R3674">
        <f t="shared" si="229"/>
        <v>53.438596491228068</v>
      </c>
      <c r="S3674" t="s">
        <v>8317</v>
      </c>
      <c r="T3674" t="s">
        <v>8318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113.625</v>
      </c>
      <c r="P3675" s="10">
        <f t="shared" si="230"/>
        <v>41914.086770833332</v>
      </c>
      <c r="Q3675" s="10">
        <f t="shared" si="231"/>
        <v>41948.327777777777</v>
      </c>
      <c r="R3675">
        <f t="shared" si="229"/>
        <v>39.868421052631582</v>
      </c>
      <c r="S3675" t="s">
        <v>8317</v>
      </c>
      <c r="T3675" t="s">
        <v>8318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100</v>
      </c>
      <c r="P3676" s="10">
        <f t="shared" si="230"/>
        <v>42556.664687499993</v>
      </c>
      <c r="Q3676" s="10">
        <f t="shared" si="231"/>
        <v>42616.664687499993</v>
      </c>
      <c r="R3676">
        <f t="shared" si="229"/>
        <v>145.16129032258064</v>
      </c>
      <c r="S3676" t="s">
        <v>8317</v>
      </c>
      <c r="T3676" t="s">
        <v>8318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140</v>
      </c>
      <c r="P3677" s="10">
        <f t="shared" si="230"/>
        <v>42493.388680555552</v>
      </c>
      <c r="Q3677" s="10">
        <f t="shared" si="231"/>
        <v>42505.749999999993</v>
      </c>
      <c r="R3677">
        <f t="shared" si="229"/>
        <v>23.333333333333332</v>
      </c>
      <c r="S3677" t="s">
        <v>8317</v>
      </c>
      <c r="T3677" t="s">
        <v>8318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128.75</v>
      </c>
      <c r="P3678" s="10">
        <f t="shared" si="230"/>
        <v>41876.607453703698</v>
      </c>
      <c r="Q3678" s="10">
        <f t="shared" si="231"/>
        <v>41894.607453703698</v>
      </c>
      <c r="R3678">
        <f t="shared" si="229"/>
        <v>64.375</v>
      </c>
      <c r="S3678" t="s">
        <v>8317</v>
      </c>
      <c r="T3678" t="s">
        <v>8318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102.90416666666667</v>
      </c>
      <c r="P3679" s="10">
        <f t="shared" si="230"/>
        <v>41802.365949074068</v>
      </c>
      <c r="Q3679" s="10">
        <f t="shared" si="231"/>
        <v>41822.957638888889</v>
      </c>
      <c r="R3679">
        <f t="shared" si="229"/>
        <v>62.052763819095475</v>
      </c>
      <c r="S3679" t="s">
        <v>8317</v>
      </c>
      <c r="T3679" t="s">
        <v>8318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102.49999999999999</v>
      </c>
      <c r="P3680" s="10">
        <f t="shared" si="230"/>
        <v>42120.322893518511</v>
      </c>
      <c r="Q3680" s="10">
        <f t="shared" si="231"/>
        <v>42155.322893518511</v>
      </c>
      <c r="R3680">
        <f t="shared" si="229"/>
        <v>66.129032258064512</v>
      </c>
      <c r="S3680" t="s">
        <v>8317</v>
      </c>
      <c r="T3680" t="s">
        <v>8318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110.1</v>
      </c>
      <c r="P3681" s="10">
        <f t="shared" si="230"/>
        <v>41786.553020833329</v>
      </c>
      <c r="Q3681" s="10">
        <f t="shared" si="231"/>
        <v>41820.999305555553</v>
      </c>
      <c r="R3681">
        <f t="shared" si="229"/>
        <v>73.400000000000006</v>
      </c>
      <c r="S3681" t="s">
        <v>8317</v>
      </c>
      <c r="T3681" t="s">
        <v>8318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112.76666666666667</v>
      </c>
      <c r="P3682" s="10">
        <f t="shared" si="230"/>
        <v>42627.245763888881</v>
      </c>
      <c r="Q3682" s="10">
        <f t="shared" si="231"/>
        <v>42648.245763888881</v>
      </c>
      <c r="R3682">
        <f t="shared" si="229"/>
        <v>99.5</v>
      </c>
      <c r="S3682" t="s">
        <v>8317</v>
      </c>
      <c r="T3682" t="s">
        <v>8318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111.9</v>
      </c>
      <c r="P3683" s="10">
        <f t="shared" si="230"/>
        <v>42374.443171296291</v>
      </c>
      <c r="Q3683" s="10">
        <f t="shared" si="231"/>
        <v>42384.443171296291</v>
      </c>
      <c r="R3683">
        <f t="shared" si="229"/>
        <v>62.166666666666664</v>
      </c>
      <c r="S3683" t="s">
        <v>8317</v>
      </c>
      <c r="T3683" t="s">
        <v>8318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139.19999999999999</v>
      </c>
      <c r="P3684" s="10">
        <f t="shared" si="230"/>
        <v>41772.477060185185</v>
      </c>
      <c r="Q3684" s="10">
        <f t="shared" si="231"/>
        <v>41806.082638888889</v>
      </c>
      <c r="R3684">
        <f t="shared" si="229"/>
        <v>62.328358208955223</v>
      </c>
      <c r="S3684" t="s">
        <v>8317</v>
      </c>
      <c r="T3684" t="s">
        <v>8318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110.85714285714286</v>
      </c>
      <c r="P3685" s="10">
        <f t="shared" si="230"/>
        <v>42632.908518518518</v>
      </c>
      <c r="Q3685" s="10">
        <f t="shared" si="231"/>
        <v>42662.908518518518</v>
      </c>
      <c r="R3685">
        <f t="shared" si="229"/>
        <v>58.787878787878789</v>
      </c>
      <c r="S3685" t="s">
        <v>8317</v>
      </c>
      <c r="T3685" t="s">
        <v>8318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139.06666666666666</v>
      </c>
      <c r="P3686" s="10">
        <f t="shared" si="230"/>
        <v>42218.97206018518</v>
      </c>
      <c r="Q3686" s="10">
        <f t="shared" si="231"/>
        <v>42248.97206018518</v>
      </c>
      <c r="R3686">
        <f t="shared" si="229"/>
        <v>45.347826086956523</v>
      </c>
      <c r="S3686" t="s">
        <v>8317</v>
      </c>
      <c r="T3686" t="s">
        <v>8318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105.69999999999999</v>
      </c>
      <c r="P3687" s="10">
        <f t="shared" si="230"/>
        <v>41753.384942129625</v>
      </c>
      <c r="Q3687" s="10">
        <f t="shared" si="231"/>
        <v>41778.666666666664</v>
      </c>
      <c r="R3687">
        <f t="shared" si="229"/>
        <v>41.944444444444443</v>
      </c>
      <c r="S3687" t="s">
        <v>8317</v>
      </c>
      <c r="T3687" t="s">
        <v>8318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101.42857142857142</v>
      </c>
      <c r="P3688" s="10">
        <f t="shared" si="230"/>
        <v>42230.454398148147</v>
      </c>
      <c r="Q3688" s="10">
        <f t="shared" si="231"/>
        <v>42244.957638888889</v>
      </c>
      <c r="R3688">
        <f t="shared" si="229"/>
        <v>59.166666666666664</v>
      </c>
      <c r="S3688" t="s">
        <v>8317</v>
      </c>
      <c r="T3688" t="s">
        <v>8318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100.245</v>
      </c>
      <c r="P3689" s="10">
        <f t="shared" si="230"/>
        <v>41787.009895833333</v>
      </c>
      <c r="Q3689" s="10">
        <f t="shared" si="231"/>
        <v>41817.009895833333</v>
      </c>
      <c r="R3689">
        <f t="shared" si="229"/>
        <v>200.49</v>
      </c>
      <c r="S3689" t="s">
        <v>8317</v>
      </c>
      <c r="T3689" t="s">
        <v>8318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109.16666666666666</v>
      </c>
      <c r="P3690" s="10">
        <f t="shared" si="230"/>
        <v>41829.578749999993</v>
      </c>
      <c r="Q3690" s="10">
        <f t="shared" si="231"/>
        <v>41859.578749999993</v>
      </c>
      <c r="R3690">
        <f t="shared" si="229"/>
        <v>83.974358974358978</v>
      </c>
      <c r="S3690" t="s">
        <v>8317</v>
      </c>
      <c r="T3690" t="s">
        <v>8318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118.33333333333333</v>
      </c>
      <c r="P3691" s="10">
        <f t="shared" si="230"/>
        <v>42147.61850694444</v>
      </c>
      <c r="Q3691" s="10">
        <f t="shared" si="231"/>
        <v>42176.725694444445</v>
      </c>
      <c r="R3691">
        <f t="shared" si="229"/>
        <v>57.258064516129032</v>
      </c>
      <c r="S3691" t="s">
        <v>8317</v>
      </c>
      <c r="T3691" t="s">
        <v>8318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120</v>
      </c>
      <c r="P3692" s="10">
        <f t="shared" si="230"/>
        <v>41940.389849537038</v>
      </c>
      <c r="Q3692" s="10">
        <f t="shared" si="231"/>
        <v>41970.431516203702</v>
      </c>
      <c r="R3692">
        <f t="shared" si="229"/>
        <v>58.064516129032256</v>
      </c>
      <c r="S3692" t="s">
        <v>8317</v>
      </c>
      <c r="T3692" t="s">
        <v>8318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127.96000000000001</v>
      </c>
      <c r="P3693" s="10">
        <f t="shared" si="230"/>
        <v>42020.492233796293</v>
      </c>
      <c r="Q3693" s="10">
        <f t="shared" si="231"/>
        <v>42064.999305555553</v>
      </c>
      <c r="R3693">
        <f t="shared" si="229"/>
        <v>186.80291970802921</v>
      </c>
      <c r="S3693" t="s">
        <v>8317</v>
      </c>
      <c r="T3693" t="s">
        <v>8318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126</v>
      </c>
      <c r="P3694" s="10">
        <f t="shared" si="230"/>
        <v>41891.756701388884</v>
      </c>
      <c r="Q3694" s="10">
        <f t="shared" si="231"/>
        <v>41900.791666666664</v>
      </c>
      <c r="R3694">
        <f t="shared" si="229"/>
        <v>74.117647058823536</v>
      </c>
      <c r="S3694" t="s">
        <v>8317</v>
      </c>
      <c r="T3694" t="s">
        <v>8318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129.12912912912913</v>
      </c>
      <c r="P3695" s="10">
        <f t="shared" si="230"/>
        <v>42308.98297453703</v>
      </c>
      <c r="Q3695" s="10">
        <f t="shared" si="231"/>
        <v>42338.729166666664</v>
      </c>
      <c r="R3695">
        <f t="shared" si="229"/>
        <v>30.714285714285715</v>
      </c>
      <c r="S3695" t="s">
        <v>8317</v>
      </c>
      <c r="T3695" t="s">
        <v>8318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107.42857142857143</v>
      </c>
      <c r="P3696" s="10">
        <f t="shared" si="230"/>
        <v>42489.925543981481</v>
      </c>
      <c r="Q3696" s="10">
        <f t="shared" si="231"/>
        <v>42526.874999999993</v>
      </c>
      <c r="R3696">
        <f t="shared" si="229"/>
        <v>62.666666666666664</v>
      </c>
      <c r="S3696" t="s">
        <v>8317</v>
      </c>
      <c r="T3696" t="s">
        <v>8318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100.125</v>
      </c>
      <c r="P3697" s="10">
        <f t="shared" si="230"/>
        <v>41995.662152777775</v>
      </c>
      <c r="Q3697" s="10">
        <f t="shared" si="231"/>
        <v>42015.662152777775</v>
      </c>
      <c r="R3697">
        <f t="shared" si="229"/>
        <v>121.36363636363636</v>
      </c>
      <c r="S3697" t="s">
        <v>8317</v>
      </c>
      <c r="T3697" t="s">
        <v>8318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155</v>
      </c>
      <c r="P3698" s="10">
        <f t="shared" si="230"/>
        <v>41988.408749999995</v>
      </c>
      <c r="Q3698" s="10">
        <f t="shared" si="231"/>
        <v>42048.408749999995</v>
      </c>
      <c r="R3698">
        <f t="shared" si="229"/>
        <v>39.743589743589745</v>
      </c>
      <c r="S3698" t="s">
        <v>8317</v>
      </c>
      <c r="T3698" t="s">
        <v>8318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108</v>
      </c>
      <c r="P3699" s="10">
        <f t="shared" si="230"/>
        <v>42479.2575</v>
      </c>
      <c r="Q3699" s="10">
        <f t="shared" si="231"/>
        <v>42500.2575</v>
      </c>
      <c r="R3699">
        <f t="shared" si="229"/>
        <v>72</v>
      </c>
      <c r="S3699" t="s">
        <v>8317</v>
      </c>
      <c r="T3699" t="s">
        <v>8318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110.52</v>
      </c>
      <c r="P3700" s="10">
        <f t="shared" si="230"/>
        <v>42401.598229166666</v>
      </c>
      <c r="Q3700" s="10">
        <f t="shared" si="231"/>
        <v>42431.598229166666</v>
      </c>
      <c r="R3700">
        <f t="shared" si="229"/>
        <v>40.632352941176471</v>
      </c>
      <c r="S3700" t="s">
        <v>8317</v>
      </c>
      <c r="T3700" t="s">
        <v>8318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100.8</v>
      </c>
      <c r="P3701" s="10">
        <f t="shared" si="230"/>
        <v>41897.393703703703</v>
      </c>
      <c r="Q3701" s="10">
        <f t="shared" si="231"/>
        <v>41927.393703703703</v>
      </c>
      <c r="R3701">
        <f t="shared" si="229"/>
        <v>63</v>
      </c>
      <c r="S3701" t="s">
        <v>8317</v>
      </c>
      <c r="T3701" t="s">
        <v>8318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121.2</v>
      </c>
      <c r="P3702" s="10">
        <f t="shared" si="230"/>
        <v>41882.37731481481</v>
      </c>
      <c r="Q3702" s="10">
        <f t="shared" si="231"/>
        <v>41912.458333333328</v>
      </c>
      <c r="R3702">
        <f t="shared" si="229"/>
        <v>33.666666666666664</v>
      </c>
      <c r="S3702" t="s">
        <v>8317</v>
      </c>
      <c r="T3702" t="s">
        <v>8318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100.33333333333334</v>
      </c>
      <c r="P3703" s="10">
        <f t="shared" si="230"/>
        <v>42129.333252314813</v>
      </c>
      <c r="Q3703" s="10">
        <f t="shared" si="231"/>
        <v>42159.333252314813</v>
      </c>
      <c r="R3703">
        <f t="shared" si="229"/>
        <v>38.589743589743591</v>
      </c>
      <c r="S3703" t="s">
        <v>8317</v>
      </c>
      <c r="T3703" t="s">
        <v>8318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109.16666666666666</v>
      </c>
      <c r="P3704" s="10">
        <f t="shared" si="230"/>
        <v>42524.329675925925</v>
      </c>
      <c r="Q3704" s="10">
        <f t="shared" si="231"/>
        <v>42561.749305555553</v>
      </c>
      <c r="R3704">
        <f t="shared" si="229"/>
        <v>155.95238095238096</v>
      </c>
      <c r="S3704" t="s">
        <v>8317</v>
      </c>
      <c r="T3704" t="s">
        <v>8318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123.42857142857142</v>
      </c>
      <c r="P3705" s="10">
        <f t="shared" si="230"/>
        <v>42556.296157407407</v>
      </c>
      <c r="Q3705" s="10">
        <f t="shared" si="231"/>
        <v>42595.082638888889</v>
      </c>
      <c r="R3705">
        <f t="shared" si="229"/>
        <v>43.2</v>
      </c>
      <c r="S3705" t="s">
        <v>8317</v>
      </c>
      <c r="T3705" t="s">
        <v>8318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136.33666666666667</v>
      </c>
      <c r="P3706" s="10">
        <f t="shared" si="230"/>
        <v>42461.481412037036</v>
      </c>
      <c r="Q3706" s="10">
        <f t="shared" si="231"/>
        <v>42521.481412037036</v>
      </c>
      <c r="R3706">
        <f t="shared" si="229"/>
        <v>15.148518518518518</v>
      </c>
      <c r="S3706" t="s">
        <v>8317</v>
      </c>
      <c r="T3706" t="s">
        <v>8318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103.46657233816768</v>
      </c>
      <c r="P3707" s="10">
        <f t="shared" si="230"/>
        <v>41792.334652777776</v>
      </c>
      <c r="Q3707" s="10">
        <f t="shared" si="231"/>
        <v>41813.541666666664</v>
      </c>
      <c r="R3707">
        <f t="shared" si="229"/>
        <v>83.571428571428569</v>
      </c>
      <c r="S3707" t="s">
        <v>8317</v>
      </c>
      <c r="T3707" t="s">
        <v>8318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121.33333333333334</v>
      </c>
      <c r="P3708" s="10">
        <f t="shared" si="230"/>
        <v>41879.705428240741</v>
      </c>
      <c r="Q3708" s="10">
        <f t="shared" si="231"/>
        <v>41894.705428240741</v>
      </c>
      <c r="R3708">
        <f t="shared" si="229"/>
        <v>140</v>
      </c>
      <c r="S3708" t="s">
        <v>8317</v>
      </c>
      <c r="T3708" t="s">
        <v>8318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186</v>
      </c>
      <c r="P3709" s="10">
        <f t="shared" si="230"/>
        <v>42551.840023148143</v>
      </c>
      <c r="Q3709" s="10">
        <f t="shared" si="231"/>
        <v>42573.018055555549</v>
      </c>
      <c r="R3709">
        <f t="shared" si="229"/>
        <v>80.869565217391298</v>
      </c>
      <c r="S3709" t="s">
        <v>8317</v>
      </c>
      <c r="T3709" t="s">
        <v>8318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300</v>
      </c>
      <c r="P3710" s="10">
        <f t="shared" si="230"/>
        <v>41809.933865740735</v>
      </c>
      <c r="Q3710" s="10">
        <f t="shared" si="231"/>
        <v>41823.933865740735</v>
      </c>
      <c r="R3710">
        <f t="shared" si="229"/>
        <v>53.846153846153847</v>
      </c>
      <c r="S3710" t="s">
        <v>8317</v>
      </c>
      <c r="T3710" t="s">
        <v>8318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108.25</v>
      </c>
      <c r="P3711" s="10">
        <f t="shared" si="230"/>
        <v>41785.499374999999</v>
      </c>
      <c r="Q3711" s="10">
        <f t="shared" si="231"/>
        <v>41815.499374999999</v>
      </c>
      <c r="R3711">
        <f t="shared" si="229"/>
        <v>30.928571428571427</v>
      </c>
      <c r="S3711" t="s">
        <v>8317</v>
      </c>
      <c r="T3711" t="s">
        <v>8318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141.15384615384616</v>
      </c>
      <c r="P3712" s="10">
        <f t="shared" si="230"/>
        <v>42072.367916666662</v>
      </c>
      <c r="Q3712" s="10">
        <f t="shared" si="231"/>
        <v>42097.367916666662</v>
      </c>
      <c r="R3712">
        <f t="shared" si="229"/>
        <v>67.962962962962962</v>
      </c>
      <c r="S3712" t="s">
        <v>8317</v>
      </c>
      <c r="T3712" t="s">
        <v>8318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113.99999999999999</v>
      </c>
      <c r="P3713" s="10">
        <f t="shared" si="230"/>
        <v>41779.5158912037</v>
      </c>
      <c r="Q3713" s="10">
        <f t="shared" si="231"/>
        <v>41805.458333333328</v>
      </c>
      <c r="R3713">
        <f t="shared" si="229"/>
        <v>27.142857142857142</v>
      </c>
      <c r="S3713" t="s">
        <v>8317</v>
      </c>
      <c r="T3713" t="s">
        <v>8318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ref="O3714:O3777" si="232">(E3714/D3714)*100</f>
        <v>153.73333333333335</v>
      </c>
      <c r="P3714" s="10">
        <f t="shared" si="230"/>
        <v>42133.963738425926</v>
      </c>
      <c r="Q3714" s="10">
        <f t="shared" si="231"/>
        <v>42155.082638888889</v>
      </c>
      <c r="R3714">
        <f t="shared" ref="R3714:R3777" si="233">E3714/L3714</f>
        <v>110.86538461538461</v>
      </c>
      <c r="S3714" t="s">
        <v>8317</v>
      </c>
      <c r="T3714" t="s">
        <v>8318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si="232"/>
        <v>101.49999999999999</v>
      </c>
      <c r="P3715" s="10">
        <f t="shared" ref="P3715:P3778" si="234">(((J3715/60)/60)/24)+DATE(1970,1,1)+(-5/24)</f>
        <v>42505.529699074068</v>
      </c>
      <c r="Q3715" s="10">
        <f t="shared" ref="Q3715:Q3778" si="235">(((I3715/60)/60)/24)+DATE(1970,1,1)+(-5/24)</f>
        <v>42525.529699074068</v>
      </c>
      <c r="R3715">
        <f t="shared" si="233"/>
        <v>106.84210526315789</v>
      </c>
      <c r="S3715" t="s">
        <v>8317</v>
      </c>
      <c r="T3715" t="s">
        <v>8318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102.35000000000001</v>
      </c>
      <c r="P3716" s="10">
        <f t="shared" si="234"/>
        <v>42118.347997685189</v>
      </c>
      <c r="Q3716" s="10">
        <f t="shared" si="235"/>
        <v>42149.957638888889</v>
      </c>
      <c r="R3716">
        <f t="shared" si="233"/>
        <v>105.51546391752578</v>
      </c>
      <c r="S3716" t="s">
        <v>8317</v>
      </c>
      <c r="T3716" t="s">
        <v>8318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102.57142857142858</v>
      </c>
      <c r="P3717" s="10">
        <f t="shared" si="234"/>
        <v>42036.787256944437</v>
      </c>
      <c r="Q3717" s="10">
        <f t="shared" si="235"/>
        <v>42094.327777777777</v>
      </c>
      <c r="R3717">
        <f t="shared" si="233"/>
        <v>132.96296296296296</v>
      </c>
      <c r="S3717" t="s">
        <v>8317</v>
      </c>
      <c r="T3717" t="s">
        <v>8318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155.75</v>
      </c>
      <c r="P3718" s="10">
        <f t="shared" si="234"/>
        <v>42360.679502314808</v>
      </c>
      <c r="Q3718" s="10">
        <f t="shared" si="235"/>
        <v>42390.679502314808</v>
      </c>
      <c r="R3718">
        <f t="shared" si="233"/>
        <v>51.916666666666664</v>
      </c>
      <c r="S3718" t="s">
        <v>8317</v>
      </c>
      <c r="T3718" t="s">
        <v>8318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100.75</v>
      </c>
      <c r="P3719" s="10">
        <f t="shared" si="234"/>
        <v>42102.657974537033</v>
      </c>
      <c r="Q3719" s="10">
        <f t="shared" si="235"/>
        <v>42133.657974537033</v>
      </c>
      <c r="R3719">
        <f t="shared" si="233"/>
        <v>310</v>
      </c>
      <c r="S3719" t="s">
        <v>8317</v>
      </c>
      <c r="T3719" t="s">
        <v>8318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239.4</v>
      </c>
      <c r="P3720" s="10">
        <f t="shared" si="234"/>
        <v>42032.507812499993</v>
      </c>
      <c r="Q3720" s="10">
        <f t="shared" si="235"/>
        <v>42062.507812499993</v>
      </c>
      <c r="R3720">
        <f t="shared" si="233"/>
        <v>26.021739130434781</v>
      </c>
      <c r="S3720" t="s">
        <v>8317</v>
      </c>
      <c r="T3720" t="s">
        <v>8318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210</v>
      </c>
      <c r="P3721" s="10">
        <f t="shared" si="234"/>
        <v>42147.521597222221</v>
      </c>
      <c r="Q3721" s="10">
        <f t="shared" si="235"/>
        <v>42177.521597222221</v>
      </c>
      <c r="R3721">
        <f t="shared" si="233"/>
        <v>105</v>
      </c>
      <c r="S3721" t="s">
        <v>8317</v>
      </c>
      <c r="T3721" t="s">
        <v>8318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104.51515151515152</v>
      </c>
      <c r="P3722" s="10">
        <f t="shared" si="234"/>
        <v>42165.784791666665</v>
      </c>
      <c r="Q3722" s="10">
        <f t="shared" si="235"/>
        <v>42187.784791666665</v>
      </c>
      <c r="R3722">
        <f t="shared" si="233"/>
        <v>86.224999999999994</v>
      </c>
      <c r="S3722" t="s">
        <v>8317</v>
      </c>
      <c r="T3722" t="s">
        <v>8318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100.8</v>
      </c>
      <c r="P3723" s="10">
        <f t="shared" si="234"/>
        <v>41927.727824074071</v>
      </c>
      <c r="Q3723" s="10">
        <f t="shared" si="235"/>
        <v>41948.769490740735</v>
      </c>
      <c r="R3723">
        <f t="shared" si="233"/>
        <v>114.54545454545455</v>
      </c>
      <c r="S3723" t="s">
        <v>8317</v>
      </c>
      <c r="T3723" t="s">
        <v>8318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111.20000000000002</v>
      </c>
      <c r="P3724" s="10">
        <f t="shared" si="234"/>
        <v>42381.463506944441</v>
      </c>
      <c r="Q3724" s="10">
        <f t="shared" si="235"/>
        <v>42411.749305555553</v>
      </c>
      <c r="R3724">
        <f t="shared" si="233"/>
        <v>47.657142857142858</v>
      </c>
      <c r="S3724" t="s">
        <v>8317</v>
      </c>
      <c r="T3724" t="s">
        <v>8318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102.04444444444445</v>
      </c>
      <c r="P3725" s="10">
        <f t="shared" si="234"/>
        <v>41943.544699074075</v>
      </c>
      <c r="Q3725" s="10">
        <f t="shared" si="235"/>
        <v>41973.586365740739</v>
      </c>
      <c r="R3725">
        <f t="shared" si="233"/>
        <v>72.888888888888886</v>
      </c>
      <c r="S3725" t="s">
        <v>8317</v>
      </c>
      <c r="T3725" t="s">
        <v>8318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102.54767441860466</v>
      </c>
      <c r="P3726" s="10">
        <f t="shared" si="234"/>
        <v>42465.283101851855</v>
      </c>
      <c r="Q3726" s="10">
        <f t="shared" si="235"/>
        <v>42494.749999999993</v>
      </c>
      <c r="R3726">
        <f t="shared" si="233"/>
        <v>49.545505617977533</v>
      </c>
      <c r="S3726" t="s">
        <v>8317</v>
      </c>
      <c r="T3726" t="s">
        <v>8318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127</v>
      </c>
      <c r="P3727" s="10">
        <f t="shared" si="234"/>
        <v>42401.736886574072</v>
      </c>
      <c r="Q3727" s="10">
        <f t="shared" si="235"/>
        <v>42418.687499999993</v>
      </c>
      <c r="R3727">
        <f t="shared" si="233"/>
        <v>25.4</v>
      </c>
      <c r="S3727" t="s">
        <v>8317</v>
      </c>
      <c r="T3727" t="s">
        <v>8318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338.70588235294122</v>
      </c>
      <c r="P3728" s="10">
        <f t="shared" si="234"/>
        <v>42461.932534722226</v>
      </c>
      <c r="Q3728" s="10">
        <f t="shared" si="235"/>
        <v>42489.666666666664</v>
      </c>
      <c r="R3728">
        <f t="shared" si="233"/>
        <v>62.586956521739133</v>
      </c>
      <c r="S3728" t="s">
        <v>8317</v>
      </c>
      <c r="T3728" t="s">
        <v>8318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100.75</v>
      </c>
      <c r="P3729" s="10">
        <f t="shared" si="234"/>
        <v>42632.139976851853</v>
      </c>
      <c r="Q3729" s="10">
        <f t="shared" si="235"/>
        <v>42662.996527777774</v>
      </c>
      <c r="R3729">
        <f t="shared" si="233"/>
        <v>61.060606060606062</v>
      </c>
      <c r="S3729" t="s">
        <v>8317</v>
      </c>
      <c r="T3729" t="s">
        <v>8318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</v>
      </c>
      <c r="P3730" s="10">
        <f t="shared" si="234"/>
        <v>42204.962685185186</v>
      </c>
      <c r="Q3730" s="10">
        <f t="shared" si="235"/>
        <v>42234.962685185186</v>
      </c>
      <c r="R3730">
        <f t="shared" si="233"/>
        <v>60.064516129032256</v>
      </c>
      <c r="S3730" t="s">
        <v>8317</v>
      </c>
      <c r="T3730" t="s">
        <v>8318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</v>
      </c>
      <c r="P3731" s="10">
        <f t="shared" si="234"/>
        <v>42040.996666666666</v>
      </c>
      <c r="Q3731" s="10">
        <f t="shared" si="235"/>
        <v>42085.954999999994</v>
      </c>
      <c r="R3731">
        <f t="shared" si="233"/>
        <v>72.400000000000006</v>
      </c>
      <c r="S3731" t="s">
        <v>8317</v>
      </c>
      <c r="T3731" t="s">
        <v>8318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10</v>
      </c>
      <c r="P3732" s="10">
        <f t="shared" si="234"/>
        <v>42203.46943287037</v>
      </c>
      <c r="Q3732" s="10">
        <f t="shared" si="235"/>
        <v>42233.46943287037</v>
      </c>
      <c r="R3732">
        <f t="shared" si="233"/>
        <v>100</v>
      </c>
      <c r="S3732" t="s">
        <v>8317</v>
      </c>
      <c r="T3732" t="s">
        <v>8318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11.272727272727273</v>
      </c>
      <c r="P3733" s="10">
        <f t="shared" si="234"/>
        <v>41983.544513888883</v>
      </c>
      <c r="Q3733" s="10">
        <f t="shared" si="235"/>
        <v>42013.932638888888</v>
      </c>
      <c r="R3733">
        <f t="shared" si="233"/>
        <v>51.666666666666664</v>
      </c>
      <c r="S3733" t="s">
        <v>8317</v>
      </c>
      <c r="T3733" t="s">
        <v>8318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15.411764705882353</v>
      </c>
      <c r="P3734" s="10">
        <f t="shared" si="234"/>
        <v>41968.469131944446</v>
      </c>
      <c r="Q3734" s="10">
        <f t="shared" si="235"/>
        <v>42028.291666666664</v>
      </c>
      <c r="R3734">
        <f t="shared" si="233"/>
        <v>32.75</v>
      </c>
      <c r="S3734" t="s">
        <v>8317</v>
      </c>
      <c r="T3734" t="s">
        <v>8318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10">
        <f t="shared" si="234"/>
        <v>42102.816064814811</v>
      </c>
      <c r="Q3735" s="10">
        <f t="shared" si="235"/>
        <v>42112.729166666664</v>
      </c>
      <c r="R3735" t="e">
        <f t="shared" si="233"/>
        <v>#DIV/0!</v>
      </c>
      <c r="S3735" t="s">
        <v>8317</v>
      </c>
      <c r="T3735" t="s">
        <v>8318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28.466666666666669</v>
      </c>
      <c r="P3736" s="10">
        <f t="shared" si="234"/>
        <v>42089.693240740737</v>
      </c>
      <c r="Q3736" s="10">
        <f t="shared" si="235"/>
        <v>42149.693240740737</v>
      </c>
      <c r="R3736">
        <f t="shared" si="233"/>
        <v>61</v>
      </c>
      <c r="S3736" t="s">
        <v>8317</v>
      </c>
      <c r="T3736" t="s">
        <v>8318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13.333333333333334</v>
      </c>
      <c r="P3737" s="10">
        <f t="shared" si="234"/>
        <v>42122.484826388885</v>
      </c>
      <c r="Q3737" s="10">
        <f t="shared" si="235"/>
        <v>42152.484826388885</v>
      </c>
      <c r="R3737">
        <f t="shared" si="233"/>
        <v>10</v>
      </c>
      <c r="S3737" t="s">
        <v>8317</v>
      </c>
      <c r="T3737" t="s">
        <v>8318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0.66666666666666674</v>
      </c>
      <c r="P3738" s="10">
        <f t="shared" si="234"/>
        <v>42048.503391203696</v>
      </c>
      <c r="Q3738" s="10">
        <f t="shared" si="235"/>
        <v>42086.541666666664</v>
      </c>
      <c r="R3738">
        <f t="shared" si="233"/>
        <v>10</v>
      </c>
      <c r="S3738" t="s">
        <v>8317</v>
      </c>
      <c r="T3738" t="s">
        <v>8318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21.428571428571427</v>
      </c>
      <c r="P3739" s="10">
        <f t="shared" si="234"/>
        <v>42297.482673611106</v>
      </c>
      <c r="Q3739" s="10">
        <f t="shared" si="235"/>
        <v>42320.082638888889</v>
      </c>
      <c r="R3739">
        <f t="shared" si="233"/>
        <v>37.5</v>
      </c>
      <c r="S3739" t="s">
        <v>8317</v>
      </c>
      <c r="T3739" t="s">
        <v>8318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18</v>
      </c>
      <c r="P3740" s="10">
        <f t="shared" si="234"/>
        <v>41813.730381944442</v>
      </c>
      <c r="Q3740" s="10">
        <f t="shared" si="235"/>
        <v>41835.708333333328</v>
      </c>
      <c r="R3740">
        <f t="shared" si="233"/>
        <v>45</v>
      </c>
      <c r="S3740" t="s">
        <v>8317</v>
      </c>
      <c r="T3740" t="s">
        <v>8318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20.125</v>
      </c>
      <c r="P3741" s="10">
        <f t="shared" si="234"/>
        <v>42548.241527777776</v>
      </c>
      <c r="Q3741" s="10">
        <f t="shared" si="235"/>
        <v>42568.241527777776</v>
      </c>
      <c r="R3741">
        <f t="shared" si="233"/>
        <v>100.625</v>
      </c>
      <c r="S3741" t="s">
        <v>8317</v>
      </c>
      <c r="T3741" t="s">
        <v>8318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17.899999999999999</v>
      </c>
      <c r="P3742" s="10">
        <f t="shared" si="234"/>
        <v>41832.881423611107</v>
      </c>
      <c r="Q3742" s="10">
        <f t="shared" si="235"/>
        <v>41862.870810185181</v>
      </c>
      <c r="R3742">
        <f t="shared" si="233"/>
        <v>25.571428571428573</v>
      </c>
      <c r="S3742" t="s">
        <v>8317</v>
      </c>
      <c r="T3742" t="s">
        <v>8318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10">
        <f t="shared" si="234"/>
        <v>42325.712384259255</v>
      </c>
      <c r="Q3743" s="10">
        <f t="shared" si="235"/>
        <v>42355.712384259255</v>
      </c>
      <c r="R3743" t="e">
        <f t="shared" si="233"/>
        <v>#DIV/0!</v>
      </c>
      <c r="S3743" t="s">
        <v>8317</v>
      </c>
      <c r="T3743" t="s">
        <v>8318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2</v>
      </c>
      <c r="P3744" s="10">
        <f t="shared" si="234"/>
        <v>41858.006296296291</v>
      </c>
      <c r="Q3744" s="10">
        <f t="shared" si="235"/>
        <v>41888.006296296291</v>
      </c>
      <c r="R3744">
        <f t="shared" si="233"/>
        <v>25</v>
      </c>
      <c r="S3744" t="s">
        <v>8317</v>
      </c>
      <c r="T3744" t="s">
        <v>8318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10">
        <f t="shared" si="234"/>
        <v>41793.501898148148</v>
      </c>
      <c r="Q3745" s="10">
        <f t="shared" si="235"/>
        <v>41823.501898148148</v>
      </c>
      <c r="R3745" t="e">
        <f t="shared" si="233"/>
        <v>#DIV/0!</v>
      </c>
      <c r="S3745" t="s">
        <v>8317</v>
      </c>
      <c r="T3745" t="s">
        <v>8318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10">
        <f t="shared" si="234"/>
        <v>41793.605925925927</v>
      </c>
      <c r="Q3746" s="10">
        <f t="shared" si="235"/>
        <v>41824.957638888889</v>
      </c>
      <c r="R3746" t="e">
        <f t="shared" si="233"/>
        <v>#DIV/0!</v>
      </c>
      <c r="S3746" t="s">
        <v>8317</v>
      </c>
      <c r="T3746" t="s">
        <v>8318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10</v>
      </c>
      <c r="P3747" s="10">
        <f t="shared" si="234"/>
        <v>41831.489606481482</v>
      </c>
      <c r="Q3747" s="10">
        <f t="shared" si="235"/>
        <v>41861.489606481482</v>
      </c>
      <c r="R3747">
        <f t="shared" si="233"/>
        <v>10</v>
      </c>
      <c r="S3747" t="s">
        <v>8317</v>
      </c>
      <c r="T3747" t="s">
        <v>8318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</v>
      </c>
      <c r="P3748" s="10">
        <f t="shared" si="234"/>
        <v>42621.18100694444</v>
      </c>
      <c r="Q3748" s="10">
        <f t="shared" si="235"/>
        <v>42651.18100694444</v>
      </c>
      <c r="R3748">
        <f t="shared" si="233"/>
        <v>202</v>
      </c>
      <c r="S3748" t="s">
        <v>8317</v>
      </c>
      <c r="T3748" t="s">
        <v>8318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1</v>
      </c>
      <c r="P3749" s="10">
        <f t="shared" si="234"/>
        <v>42164.091388888883</v>
      </c>
      <c r="Q3749" s="10">
        <f t="shared" si="235"/>
        <v>42190.749305555553</v>
      </c>
      <c r="R3749">
        <f t="shared" si="233"/>
        <v>25</v>
      </c>
      <c r="S3749" t="s">
        <v>8317</v>
      </c>
      <c r="T3749" t="s">
        <v>8318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103.52</v>
      </c>
      <c r="P3750" s="10">
        <f t="shared" si="234"/>
        <v>42395.498101851852</v>
      </c>
      <c r="Q3750" s="10">
        <f t="shared" si="235"/>
        <v>42416.040972222218</v>
      </c>
      <c r="R3750">
        <f t="shared" si="233"/>
        <v>99.538461538461533</v>
      </c>
      <c r="S3750" t="s">
        <v>8317</v>
      </c>
      <c r="T3750" t="s">
        <v>8359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105</v>
      </c>
      <c r="P3751" s="10">
        <f t="shared" si="234"/>
        <v>42457.918842592589</v>
      </c>
      <c r="Q3751" s="10">
        <f t="shared" si="235"/>
        <v>42488.957638888889</v>
      </c>
      <c r="R3751">
        <f t="shared" si="233"/>
        <v>75</v>
      </c>
      <c r="S3751" t="s">
        <v>8317</v>
      </c>
      <c r="T3751" t="s">
        <v>8359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100.44999999999999</v>
      </c>
      <c r="P3752" s="10">
        <f t="shared" si="234"/>
        <v>42016.773240740738</v>
      </c>
      <c r="Q3752" s="10">
        <f t="shared" si="235"/>
        <v>42045.124305555553</v>
      </c>
      <c r="R3752">
        <f t="shared" si="233"/>
        <v>215.25</v>
      </c>
      <c r="S3752" t="s">
        <v>8317</v>
      </c>
      <c r="T3752" t="s">
        <v>8359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132.6</v>
      </c>
      <c r="P3753" s="10">
        <f t="shared" si="234"/>
        <v>42402.827233796292</v>
      </c>
      <c r="Q3753" s="10">
        <f t="shared" si="235"/>
        <v>42462.78556712962</v>
      </c>
      <c r="R3753">
        <f t="shared" si="233"/>
        <v>120.54545454545455</v>
      </c>
      <c r="S3753" t="s">
        <v>8317</v>
      </c>
      <c r="T3753" t="s">
        <v>8359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112.99999999999999</v>
      </c>
      <c r="P3754" s="10">
        <f t="shared" si="234"/>
        <v>42619.594155092585</v>
      </c>
      <c r="Q3754" s="10">
        <f t="shared" si="235"/>
        <v>42659.666666666664</v>
      </c>
      <c r="R3754">
        <f t="shared" si="233"/>
        <v>37.666666666666664</v>
      </c>
      <c r="S3754" t="s">
        <v>8317</v>
      </c>
      <c r="T3754" t="s">
        <v>8359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103.34</v>
      </c>
      <c r="P3755" s="10">
        <f t="shared" si="234"/>
        <v>42128.615740740737</v>
      </c>
      <c r="Q3755" s="10">
        <f t="shared" si="235"/>
        <v>42157.791666666664</v>
      </c>
      <c r="R3755">
        <f t="shared" si="233"/>
        <v>172.23333333333332</v>
      </c>
      <c r="S3755" t="s">
        <v>8317</v>
      </c>
      <c r="T3755" t="s">
        <v>8359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120</v>
      </c>
      <c r="P3756" s="10">
        <f t="shared" si="234"/>
        <v>41808.67288194444</v>
      </c>
      <c r="Q3756" s="10">
        <f t="shared" si="235"/>
        <v>41845.999305555553</v>
      </c>
      <c r="R3756">
        <f t="shared" si="233"/>
        <v>111.11111111111111</v>
      </c>
      <c r="S3756" t="s">
        <v>8317</v>
      </c>
      <c r="T3756" t="s">
        <v>8359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129.63636363636363</v>
      </c>
      <c r="P3757" s="10">
        <f t="shared" si="234"/>
        <v>42445.658645833326</v>
      </c>
      <c r="Q3757" s="10">
        <f t="shared" si="235"/>
        <v>42475.658645833326</v>
      </c>
      <c r="R3757">
        <f t="shared" si="233"/>
        <v>25.464285714285715</v>
      </c>
      <c r="S3757" t="s">
        <v>8317</v>
      </c>
      <c r="T3757" t="s">
        <v>8359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101.11111111111111</v>
      </c>
      <c r="P3758" s="10">
        <f t="shared" si="234"/>
        <v>41771.606458333328</v>
      </c>
      <c r="Q3758" s="10">
        <f t="shared" si="235"/>
        <v>41801.606458333328</v>
      </c>
      <c r="R3758">
        <f t="shared" si="233"/>
        <v>267.64705882352939</v>
      </c>
      <c r="S3758" t="s">
        <v>8317</v>
      </c>
      <c r="T3758" t="s">
        <v>8359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108.51428571428572</v>
      </c>
      <c r="P3759" s="10">
        <f t="shared" si="234"/>
        <v>41954.642534722218</v>
      </c>
      <c r="Q3759" s="10">
        <f t="shared" si="235"/>
        <v>41974.642534722218</v>
      </c>
      <c r="R3759">
        <f t="shared" si="233"/>
        <v>75.959999999999994</v>
      </c>
      <c r="S3759" t="s">
        <v>8317</v>
      </c>
      <c r="T3759" t="s">
        <v>8359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102.33333333333334</v>
      </c>
      <c r="P3760" s="10">
        <f t="shared" si="234"/>
        <v>41747.26317129629</v>
      </c>
      <c r="Q3760" s="10">
        <f t="shared" si="235"/>
        <v>41778</v>
      </c>
      <c r="R3760">
        <f t="shared" si="233"/>
        <v>59.03846153846154</v>
      </c>
      <c r="S3760" t="s">
        <v>8317</v>
      </c>
      <c r="T3760" t="s">
        <v>8359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110.24425000000002</v>
      </c>
      <c r="P3761" s="10">
        <f t="shared" si="234"/>
        <v>42181.899918981479</v>
      </c>
      <c r="Q3761" s="10">
        <f t="shared" si="235"/>
        <v>42241.899918981479</v>
      </c>
      <c r="R3761">
        <f t="shared" si="233"/>
        <v>50.111022727272733</v>
      </c>
      <c r="S3761" t="s">
        <v>8317</v>
      </c>
      <c r="T3761" t="s">
        <v>8359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101.0154</v>
      </c>
      <c r="P3762" s="10">
        <f t="shared" si="234"/>
        <v>41739.316967592589</v>
      </c>
      <c r="Q3762" s="10">
        <f t="shared" si="235"/>
        <v>41764.316967592589</v>
      </c>
      <c r="R3762">
        <f t="shared" si="233"/>
        <v>55.502967032967035</v>
      </c>
      <c r="S3762" t="s">
        <v>8317</v>
      </c>
      <c r="T3762" t="s">
        <v>8359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100</v>
      </c>
      <c r="P3763" s="10">
        <f t="shared" si="234"/>
        <v>42173.258530092593</v>
      </c>
      <c r="Q3763" s="10">
        <f t="shared" si="235"/>
        <v>42226.749999999993</v>
      </c>
      <c r="R3763">
        <f t="shared" si="233"/>
        <v>166.66666666666666</v>
      </c>
      <c r="S3763" t="s">
        <v>8317</v>
      </c>
      <c r="T3763" t="s">
        <v>8359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106.24</v>
      </c>
      <c r="P3764" s="10">
        <f t="shared" si="234"/>
        <v>42193.605196759258</v>
      </c>
      <c r="Q3764" s="10">
        <f t="shared" si="235"/>
        <v>42218.605196759258</v>
      </c>
      <c r="R3764">
        <f t="shared" si="233"/>
        <v>47.428571428571431</v>
      </c>
      <c r="S3764" t="s">
        <v>8317</v>
      </c>
      <c r="T3764" t="s">
        <v>8359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100</v>
      </c>
      <c r="P3765" s="10">
        <f t="shared" si="234"/>
        <v>42065.541967592588</v>
      </c>
      <c r="Q3765" s="10">
        <f t="shared" si="235"/>
        <v>42095.500300925924</v>
      </c>
      <c r="R3765">
        <f t="shared" si="233"/>
        <v>64.935064935064929</v>
      </c>
      <c r="S3765" t="s">
        <v>8317</v>
      </c>
      <c r="T3765" t="s">
        <v>8359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100</v>
      </c>
      <c r="P3766" s="10">
        <f t="shared" si="234"/>
        <v>42499.634629629632</v>
      </c>
      <c r="Q3766" s="10">
        <f t="shared" si="235"/>
        <v>42518.816666666658</v>
      </c>
      <c r="R3766">
        <f t="shared" si="233"/>
        <v>55.555555555555557</v>
      </c>
      <c r="S3766" t="s">
        <v>8317</v>
      </c>
      <c r="T3766" t="s">
        <v>8359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113.45714285714286</v>
      </c>
      <c r="P3767" s="10">
        <f t="shared" si="234"/>
        <v>41820.568078703705</v>
      </c>
      <c r="Q3767" s="10">
        <f t="shared" si="235"/>
        <v>41850.568078703705</v>
      </c>
      <c r="R3767">
        <f t="shared" si="233"/>
        <v>74.224299065420567</v>
      </c>
      <c r="S3767" t="s">
        <v>8317</v>
      </c>
      <c r="T3767" t="s">
        <v>8359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102.65010000000001</v>
      </c>
      <c r="P3768" s="10">
        <f t="shared" si="234"/>
        <v>41787.958854166667</v>
      </c>
      <c r="Q3768" s="10">
        <f t="shared" si="235"/>
        <v>41822.958854166667</v>
      </c>
      <c r="R3768">
        <f t="shared" si="233"/>
        <v>106.9271875</v>
      </c>
      <c r="S3768" t="s">
        <v>8317</v>
      </c>
      <c r="T3768" t="s">
        <v>8359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116.75</v>
      </c>
      <c r="P3769" s="10">
        <f t="shared" si="234"/>
        <v>42049.811307870368</v>
      </c>
      <c r="Q3769" s="10">
        <f t="shared" si="235"/>
        <v>42063.999305555553</v>
      </c>
      <c r="R3769">
        <f t="shared" si="233"/>
        <v>41.696428571428569</v>
      </c>
      <c r="S3769" t="s">
        <v>8317</v>
      </c>
      <c r="T3769" t="s">
        <v>8359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107.65274999999998</v>
      </c>
      <c r="P3770" s="10">
        <f t="shared" si="234"/>
        <v>41772.519560185181</v>
      </c>
      <c r="Q3770" s="10">
        <f t="shared" si="235"/>
        <v>41802.519560185181</v>
      </c>
      <c r="R3770">
        <f t="shared" si="233"/>
        <v>74.243275862068955</v>
      </c>
      <c r="S3770" t="s">
        <v>8317</v>
      </c>
      <c r="T3770" t="s">
        <v>8359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100</v>
      </c>
      <c r="P3771" s="10">
        <f t="shared" si="234"/>
        <v>42445.389803240738</v>
      </c>
      <c r="Q3771" s="10">
        <f t="shared" si="235"/>
        <v>42475.389803240738</v>
      </c>
      <c r="R3771">
        <f t="shared" si="233"/>
        <v>73.333333333333329</v>
      </c>
      <c r="S3771" t="s">
        <v>8317</v>
      </c>
      <c r="T3771" t="s">
        <v>8359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100</v>
      </c>
      <c r="P3772" s="10">
        <f t="shared" si="234"/>
        <v>42138.722337962965</v>
      </c>
      <c r="Q3772" s="10">
        <f t="shared" si="235"/>
        <v>42168.722337962965</v>
      </c>
      <c r="R3772">
        <f t="shared" si="233"/>
        <v>100</v>
      </c>
      <c r="S3772" t="s">
        <v>8317</v>
      </c>
      <c r="T3772" t="s">
        <v>8359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146</v>
      </c>
      <c r="P3773" s="10">
        <f t="shared" si="234"/>
        <v>42493.64875</v>
      </c>
      <c r="Q3773" s="10">
        <f t="shared" si="235"/>
        <v>42507.791666666664</v>
      </c>
      <c r="R3773">
        <f t="shared" si="233"/>
        <v>38.421052631578945</v>
      </c>
      <c r="S3773" t="s">
        <v>8317</v>
      </c>
      <c r="T3773" t="s">
        <v>8359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110.2</v>
      </c>
      <c r="P3774" s="10">
        <f t="shared" si="234"/>
        <v>42682.408634259256</v>
      </c>
      <c r="Q3774" s="10">
        <f t="shared" si="235"/>
        <v>42703.041666666664</v>
      </c>
      <c r="R3774">
        <f t="shared" si="233"/>
        <v>166.96969696969697</v>
      </c>
      <c r="S3774" t="s">
        <v>8317</v>
      </c>
      <c r="T3774" t="s">
        <v>8359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108.2</v>
      </c>
      <c r="P3775" s="10">
        <f t="shared" si="234"/>
        <v>42655.79684027777</v>
      </c>
      <c r="Q3775" s="10">
        <f t="shared" si="235"/>
        <v>42688.880555555552</v>
      </c>
      <c r="R3775">
        <f t="shared" si="233"/>
        <v>94.912280701754383</v>
      </c>
      <c r="S3775" t="s">
        <v>8317</v>
      </c>
      <c r="T3775" t="s">
        <v>8359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100</v>
      </c>
      <c r="P3776" s="10">
        <f t="shared" si="234"/>
        <v>42087.583969907406</v>
      </c>
      <c r="Q3776" s="10">
        <f t="shared" si="235"/>
        <v>42103.583969907406</v>
      </c>
      <c r="R3776">
        <f t="shared" si="233"/>
        <v>100</v>
      </c>
      <c r="S3776" t="s">
        <v>8317</v>
      </c>
      <c r="T3776" t="s">
        <v>8359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100.25</v>
      </c>
      <c r="P3777" s="10">
        <f t="shared" si="234"/>
        <v>42075.734293981477</v>
      </c>
      <c r="Q3777" s="10">
        <f t="shared" si="235"/>
        <v>42102.958333333336</v>
      </c>
      <c r="R3777">
        <f t="shared" si="233"/>
        <v>143.21428571428572</v>
      </c>
      <c r="S3777" t="s">
        <v>8317</v>
      </c>
      <c r="T3777" t="s">
        <v>8359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ref="O3778:O3841" si="236">(E3778/D3778)*100</f>
        <v>106.71250000000001</v>
      </c>
      <c r="P3778" s="10">
        <f t="shared" si="234"/>
        <v>41814.159467592588</v>
      </c>
      <c r="Q3778" s="10">
        <f t="shared" si="235"/>
        <v>41851.833333333328</v>
      </c>
      <c r="R3778">
        <f t="shared" ref="R3778:R3841" si="237">E3778/L3778</f>
        <v>90.819148936170208</v>
      </c>
      <c r="S3778" t="s">
        <v>8317</v>
      </c>
      <c r="T3778" t="s">
        <v>8359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si="236"/>
        <v>143.19999999999999</v>
      </c>
      <c r="P3779" s="10">
        <f t="shared" ref="P3779:P3842" si="238">(((J3779/60)/60)/24)+DATE(1970,1,1)+(-5/24)</f>
        <v>41886.903020833335</v>
      </c>
      <c r="Q3779" s="10">
        <f t="shared" ref="Q3779:Q3842" si="239">(((I3779/60)/60)/24)+DATE(1970,1,1)+(-5/24)</f>
        <v>41908.958333333328</v>
      </c>
      <c r="R3779">
        <f t="shared" si="237"/>
        <v>48.542372881355931</v>
      </c>
      <c r="S3779" t="s">
        <v>8317</v>
      </c>
      <c r="T3779" t="s">
        <v>8359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105.04166666666667</v>
      </c>
      <c r="P3780" s="10">
        <f t="shared" si="238"/>
        <v>41989.610879629625</v>
      </c>
      <c r="Q3780" s="10">
        <f t="shared" si="239"/>
        <v>42049.610879629625</v>
      </c>
      <c r="R3780">
        <f t="shared" si="237"/>
        <v>70.027777777777771</v>
      </c>
      <c r="S3780" t="s">
        <v>8317</v>
      </c>
      <c r="T3780" t="s">
        <v>8359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103.98</v>
      </c>
      <c r="P3781" s="10">
        <f t="shared" si="238"/>
        <v>42425.527083333327</v>
      </c>
      <c r="Q3781" s="10">
        <f t="shared" si="239"/>
        <v>42455.48541666667</v>
      </c>
      <c r="R3781">
        <f t="shared" si="237"/>
        <v>135.62608695652173</v>
      </c>
      <c r="S3781" t="s">
        <v>8317</v>
      </c>
      <c r="T3781" t="s">
        <v>8359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120</v>
      </c>
      <c r="P3782" s="10">
        <f t="shared" si="238"/>
        <v>42166.011400462965</v>
      </c>
      <c r="Q3782" s="10">
        <f t="shared" si="239"/>
        <v>42198.629166666658</v>
      </c>
      <c r="R3782">
        <f t="shared" si="237"/>
        <v>100</v>
      </c>
      <c r="S3782" t="s">
        <v>8317</v>
      </c>
      <c r="T3782" t="s">
        <v>8359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109.66666666666667</v>
      </c>
      <c r="P3783" s="10">
        <f t="shared" si="238"/>
        <v>41865.674594907403</v>
      </c>
      <c r="Q3783" s="10">
        <f t="shared" si="239"/>
        <v>41890.674594907403</v>
      </c>
      <c r="R3783">
        <f t="shared" si="237"/>
        <v>94.90384615384616</v>
      </c>
      <c r="S3783" t="s">
        <v>8317</v>
      </c>
      <c r="T3783" t="s">
        <v>8359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101.75</v>
      </c>
      <c r="P3784" s="10">
        <f t="shared" si="238"/>
        <v>42546.653900462967</v>
      </c>
      <c r="Q3784" s="10">
        <f t="shared" si="239"/>
        <v>42575.749999999993</v>
      </c>
      <c r="R3784">
        <f t="shared" si="237"/>
        <v>75.370370370370367</v>
      </c>
      <c r="S3784" t="s">
        <v>8317</v>
      </c>
      <c r="T3784" t="s">
        <v>8359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128.91666666666666</v>
      </c>
      <c r="P3785" s="10">
        <f t="shared" si="238"/>
        <v>42419.931944444441</v>
      </c>
      <c r="Q3785" s="10">
        <f t="shared" si="239"/>
        <v>42444.458333333336</v>
      </c>
      <c r="R3785">
        <f t="shared" si="237"/>
        <v>64.458333333333329</v>
      </c>
      <c r="S3785" t="s">
        <v>8317</v>
      </c>
      <c r="T3785" t="s">
        <v>8359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114.99999999999999</v>
      </c>
      <c r="P3786" s="10">
        <f t="shared" si="238"/>
        <v>42531.772361111107</v>
      </c>
      <c r="Q3786" s="10">
        <f t="shared" si="239"/>
        <v>42561.772361111107</v>
      </c>
      <c r="R3786">
        <f t="shared" si="237"/>
        <v>115</v>
      </c>
      <c r="S3786" t="s">
        <v>8317</v>
      </c>
      <c r="T3786" t="s">
        <v>8359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150.75</v>
      </c>
      <c r="P3787" s="10">
        <f t="shared" si="238"/>
        <v>42548.430196759255</v>
      </c>
      <c r="Q3787" s="10">
        <f t="shared" si="239"/>
        <v>42584.210416666661</v>
      </c>
      <c r="R3787">
        <f t="shared" si="237"/>
        <v>100.5</v>
      </c>
      <c r="S3787" t="s">
        <v>8317</v>
      </c>
      <c r="T3787" t="s">
        <v>8359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110.96666666666665</v>
      </c>
      <c r="P3788" s="10">
        <f t="shared" si="238"/>
        <v>42486.829571759255</v>
      </c>
      <c r="Q3788" s="10">
        <f t="shared" si="239"/>
        <v>42516.829571759255</v>
      </c>
      <c r="R3788">
        <f t="shared" si="237"/>
        <v>93.774647887323937</v>
      </c>
      <c r="S3788" t="s">
        <v>8317</v>
      </c>
      <c r="T3788" t="s">
        <v>8359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100.28571428571429</v>
      </c>
      <c r="P3789" s="10">
        <f t="shared" si="238"/>
        <v>42167.326458333329</v>
      </c>
      <c r="Q3789" s="10">
        <f t="shared" si="239"/>
        <v>42195.957638888889</v>
      </c>
      <c r="R3789">
        <f t="shared" si="237"/>
        <v>35.1</v>
      </c>
      <c r="S3789" t="s">
        <v>8317</v>
      </c>
      <c r="T3789" t="s">
        <v>8359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0.66666666666666674</v>
      </c>
      <c r="P3790" s="10">
        <f t="shared" si="238"/>
        <v>42333.487488425926</v>
      </c>
      <c r="Q3790" s="10">
        <f t="shared" si="239"/>
        <v>42361.470833333333</v>
      </c>
      <c r="R3790">
        <f t="shared" si="237"/>
        <v>500</v>
      </c>
      <c r="S3790" t="s">
        <v>8317</v>
      </c>
      <c r="T3790" t="s">
        <v>8359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</v>
      </c>
      <c r="P3791" s="10">
        <f t="shared" si="238"/>
        <v>42138.590486111112</v>
      </c>
      <c r="Q3791" s="10">
        <f t="shared" si="239"/>
        <v>42170.590486111112</v>
      </c>
      <c r="R3791">
        <f t="shared" si="237"/>
        <v>29</v>
      </c>
      <c r="S3791" t="s">
        <v>8317</v>
      </c>
      <c r="T3791" t="s">
        <v>8359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10">
        <f t="shared" si="238"/>
        <v>42666.458599537036</v>
      </c>
      <c r="Q3792" s="10">
        <f t="shared" si="239"/>
        <v>42696.5002662037</v>
      </c>
      <c r="R3792" t="e">
        <f t="shared" si="237"/>
        <v>#DIV/0!</v>
      </c>
      <c r="S3792" t="s">
        <v>8317</v>
      </c>
      <c r="T3792" t="s">
        <v>8359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10">
        <f t="shared" si="238"/>
        <v>41766.4837037037</v>
      </c>
      <c r="Q3793" s="10">
        <f t="shared" si="239"/>
        <v>41826.4837037037</v>
      </c>
      <c r="R3793" t="e">
        <f t="shared" si="237"/>
        <v>#DIV/0!</v>
      </c>
      <c r="S3793" t="s">
        <v>8317</v>
      </c>
      <c r="T3793" t="s">
        <v>8359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0.27999999999999997</v>
      </c>
      <c r="P3794" s="10">
        <f t="shared" si="238"/>
        <v>42170.238680555551</v>
      </c>
      <c r="Q3794" s="10">
        <f t="shared" si="239"/>
        <v>42200.238680555551</v>
      </c>
      <c r="R3794">
        <f t="shared" si="237"/>
        <v>17.5</v>
      </c>
      <c r="S3794" t="s">
        <v>8317</v>
      </c>
      <c r="T3794" t="s">
        <v>8359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59.657142857142851</v>
      </c>
      <c r="P3795" s="10">
        <f t="shared" si="238"/>
        <v>41968.73065972222</v>
      </c>
      <c r="Q3795" s="10">
        <f t="shared" si="239"/>
        <v>41989.73065972222</v>
      </c>
      <c r="R3795">
        <f t="shared" si="237"/>
        <v>174</v>
      </c>
      <c r="S3795" t="s">
        <v>8317</v>
      </c>
      <c r="T3795" t="s">
        <v>8359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1</v>
      </c>
      <c r="P3796" s="10">
        <f t="shared" si="238"/>
        <v>42132.372152777774</v>
      </c>
      <c r="Q3796" s="10">
        <f t="shared" si="239"/>
        <v>42162.372152777774</v>
      </c>
      <c r="R3796">
        <f t="shared" si="237"/>
        <v>50</v>
      </c>
      <c r="S3796" t="s">
        <v>8317</v>
      </c>
      <c r="T3796" t="s">
        <v>8359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1.6666666666666667</v>
      </c>
      <c r="P3797" s="10">
        <f t="shared" si="238"/>
        <v>42201.227893518517</v>
      </c>
      <c r="Q3797" s="10">
        <f t="shared" si="239"/>
        <v>42244.729166666664</v>
      </c>
      <c r="R3797">
        <f t="shared" si="237"/>
        <v>5</v>
      </c>
      <c r="S3797" t="s">
        <v>8317</v>
      </c>
      <c r="T3797" t="s">
        <v>8359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4.4444444444444444E-3</v>
      </c>
      <c r="P3798" s="10">
        <f t="shared" si="238"/>
        <v>42688.821250000001</v>
      </c>
      <c r="Q3798" s="10">
        <f t="shared" si="239"/>
        <v>42748.821250000001</v>
      </c>
      <c r="R3798">
        <f t="shared" si="237"/>
        <v>1</v>
      </c>
      <c r="S3798" t="s">
        <v>8317</v>
      </c>
      <c r="T3798" t="s">
        <v>8359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89.666666666666657</v>
      </c>
      <c r="P3799" s="10">
        <f t="shared" si="238"/>
        <v>42084.673206018517</v>
      </c>
      <c r="Q3799" s="10">
        <f t="shared" si="239"/>
        <v>42114.673206018517</v>
      </c>
      <c r="R3799">
        <f t="shared" si="237"/>
        <v>145.40540540540542</v>
      </c>
      <c r="S3799" t="s">
        <v>8317</v>
      </c>
      <c r="T3799" t="s">
        <v>8359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1.4642857142857144</v>
      </c>
      <c r="P3800" s="10">
        <f t="shared" si="238"/>
        <v>41831.514444444445</v>
      </c>
      <c r="Q3800" s="10">
        <f t="shared" si="239"/>
        <v>41861.514444444445</v>
      </c>
      <c r="R3800">
        <f t="shared" si="237"/>
        <v>205</v>
      </c>
      <c r="S3800" t="s">
        <v>8317</v>
      </c>
      <c r="T3800" t="s">
        <v>8359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4.0199999999999996</v>
      </c>
      <c r="P3801" s="10">
        <f t="shared" si="238"/>
        <v>42410.722719907404</v>
      </c>
      <c r="Q3801" s="10">
        <f t="shared" si="239"/>
        <v>42440.722719907404</v>
      </c>
      <c r="R3801">
        <f t="shared" si="237"/>
        <v>100.5</v>
      </c>
      <c r="S3801" t="s">
        <v>8317</v>
      </c>
      <c r="T3801" t="s">
        <v>8359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</v>
      </c>
      <c r="P3802" s="10">
        <f t="shared" si="238"/>
        <v>41982.528738425921</v>
      </c>
      <c r="Q3802" s="10">
        <f t="shared" si="239"/>
        <v>42014.999305555553</v>
      </c>
      <c r="R3802">
        <f t="shared" si="237"/>
        <v>55.0625</v>
      </c>
      <c r="S3802" t="s">
        <v>8317</v>
      </c>
      <c r="T3802" t="s">
        <v>8359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8.52</v>
      </c>
      <c r="P3803" s="10">
        <f t="shared" si="238"/>
        <v>41975.467777777776</v>
      </c>
      <c r="Q3803" s="10">
        <f t="shared" si="239"/>
        <v>42006.467777777776</v>
      </c>
      <c r="R3803">
        <f t="shared" si="237"/>
        <v>47.333333333333336</v>
      </c>
      <c r="S3803" t="s">
        <v>8317</v>
      </c>
      <c r="T3803" t="s">
        <v>8359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10">
        <f t="shared" si="238"/>
        <v>42268.917893518512</v>
      </c>
      <c r="Q3804" s="10">
        <f t="shared" si="239"/>
        <v>42298.917893518512</v>
      </c>
      <c r="R3804" t="e">
        <f t="shared" si="237"/>
        <v>#DIV/0!</v>
      </c>
      <c r="S3804" t="s">
        <v>8317</v>
      </c>
      <c r="T3804" t="s">
        <v>8359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19.650000000000002</v>
      </c>
      <c r="P3805" s="10">
        <f t="shared" si="238"/>
        <v>42403.763518518514</v>
      </c>
      <c r="Q3805" s="10">
        <f t="shared" si="239"/>
        <v>42433.763518518514</v>
      </c>
      <c r="R3805">
        <f t="shared" si="237"/>
        <v>58.95</v>
      </c>
      <c r="S3805" t="s">
        <v>8317</v>
      </c>
      <c r="T3805" t="s">
        <v>8359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10">
        <f t="shared" si="238"/>
        <v>42526.801203703704</v>
      </c>
      <c r="Q3806" s="10">
        <f t="shared" si="239"/>
        <v>42582.083333333336</v>
      </c>
      <c r="R3806" t="e">
        <f t="shared" si="237"/>
        <v>#DIV/0!</v>
      </c>
      <c r="S3806" t="s">
        <v>8317</v>
      </c>
      <c r="T3806" t="s">
        <v>8359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2E-3</v>
      </c>
      <c r="P3807" s="10">
        <f t="shared" si="238"/>
        <v>41849.678703703699</v>
      </c>
      <c r="Q3807" s="10">
        <f t="shared" si="239"/>
        <v>41909.678703703699</v>
      </c>
      <c r="R3807">
        <f t="shared" si="237"/>
        <v>1.5</v>
      </c>
      <c r="S3807" t="s">
        <v>8317</v>
      </c>
      <c r="T3807" t="s">
        <v>8359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6.6666666666666666E-2</v>
      </c>
      <c r="P3808" s="10">
        <f t="shared" si="238"/>
        <v>41799.050706018512</v>
      </c>
      <c r="Q3808" s="10">
        <f t="shared" si="239"/>
        <v>41819.050706018512</v>
      </c>
      <c r="R3808">
        <f t="shared" si="237"/>
        <v>5</v>
      </c>
      <c r="S3808" t="s">
        <v>8317</v>
      </c>
      <c r="T3808" t="s">
        <v>8359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30.333333333333336</v>
      </c>
      <c r="P3809" s="10">
        <f t="shared" si="238"/>
        <v>42090.700682870367</v>
      </c>
      <c r="Q3809" s="10">
        <f t="shared" si="239"/>
        <v>42097.700682870367</v>
      </c>
      <c r="R3809">
        <f t="shared" si="237"/>
        <v>50.555555555555557</v>
      </c>
      <c r="S3809" t="s">
        <v>8317</v>
      </c>
      <c r="T3809" t="s">
        <v>8359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100</v>
      </c>
      <c r="P3810" s="10">
        <f t="shared" si="238"/>
        <v>42059.24559027778</v>
      </c>
      <c r="Q3810" s="10">
        <f t="shared" si="239"/>
        <v>42119.203923611109</v>
      </c>
      <c r="R3810">
        <f t="shared" si="237"/>
        <v>41.666666666666664</v>
      </c>
      <c r="S3810" t="s">
        <v>8317</v>
      </c>
      <c r="T3810" t="s">
        <v>8318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101.25</v>
      </c>
      <c r="P3811" s="10">
        <f t="shared" si="238"/>
        <v>41800.318368055552</v>
      </c>
      <c r="Q3811" s="10">
        <f t="shared" si="239"/>
        <v>41850.75</v>
      </c>
      <c r="R3811">
        <f t="shared" si="237"/>
        <v>53.289473684210527</v>
      </c>
      <c r="S3811" t="s">
        <v>8317</v>
      </c>
      <c r="T3811" t="s">
        <v>8318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121.73333333333333</v>
      </c>
      <c r="P3812" s="10">
        <f t="shared" si="238"/>
        <v>42054.640717592592</v>
      </c>
      <c r="Q3812" s="10">
        <f t="shared" si="239"/>
        <v>42084.599050925921</v>
      </c>
      <c r="R3812">
        <f t="shared" si="237"/>
        <v>70.230769230769226</v>
      </c>
      <c r="S3812" t="s">
        <v>8317</v>
      </c>
      <c r="T3812" t="s">
        <v>8318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330</v>
      </c>
      <c r="P3813" s="10">
        <f t="shared" si="238"/>
        <v>42487.418668981474</v>
      </c>
      <c r="Q3813" s="10">
        <f t="shared" si="239"/>
        <v>42521.249999999993</v>
      </c>
      <c r="R3813">
        <f t="shared" si="237"/>
        <v>43.421052631578945</v>
      </c>
      <c r="S3813" t="s">
        <v>8317</v>
      </c>
      <c r="T3813" t="s">
        <v>8318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109.55</v>
      </c>
      <c r="P3814" s="10">
        <f t="shared" si="238"/>
        <v>42109.542916666665</v>
      </c>
      <c r="Q3814" s="10">
        <f t="shared" si="239"/>
        <v>42155.957638888889</v>
      </c>
      <c r="R3814">
        <f t="shared" si="237"/>
        <v>199.18181818181819</v>
      </c>
      <c r="S3814" t="s">
        <v>8317</v>
      </c>
      <c r="T3814" t="s">
        <v>8318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100.95190476190474</v>
      </c>
      <c r="P3815" s="10">
        <f t="shared" si="238"/>
        <v>42497.067372685182</v>
      </c>
      <c r="Q3815" s="10">
        <f t="shared" si="239"/>
        <v>42535.696527777771</v>
      </c>
      <c r="R3815">
        <f t="shared" si="237"/>
        <v>78.518148148148143</v>
      </c>
      <c r="S3815" t="s">
        <v>8317</v>
      </c>
      <c r="T3815" t="s">
        <v>8318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140.13333333333333</v>
      </c>
      <c r="P3816" s="10">
        <f t="shared" si="238"/>
        <v>42058.695740740739</v>
      </c>
      <c r="Q3816" s="10">
        <f t="shared" si="239"/>
        <v>42094.957638888889</v>
      </c>
      <c r="R3816">
        <f t="shared" si="237"/>
        <v>61.823529411764703</v>
      </c>
      <c r="S3816" t="s">
        <v>8317</v>
      </c>
      <c r="T3816" t="s">
        <v>8318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100.001</v>
      </c>
      <c r="P3817" s="10">
        <f t="shared" si="238"/>
        <v>42207.051585648143</v>
      </c>
      <c r="Q3817" s="10">
        <f t="shared" si="239"/>
        <v>42236.749999999993</v>
      </c>
      <c r="R3817">
        <f t="shared" si="237"/>
        <v>50.000500000000002</v>
      </c>
      <c r="S3817" t="s">
        <v>8317</v>
      </c>
      <c r="T3817" t="s">
        <v>8318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119.238</v>
      </c>
      <c r="P3818" s="10">
        <f t="shared" si="238"/>
        <v>41807.481747685182</v>
      </c>
      <c r="Q3818" s="10">
        <f t="shared" si="239"/>
        <v>41837.481747685182</v>
      </c>
      <c r="R3818">
        <f t="shared" si="237"/>
        <v>48.339729729729726</v>
      </c>
      <c r="S3818" t="s">
        <v>8317</v>
      </c>
      <c r="T3818" t="s">
        <v>8318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107.25</v>
      </c>
      <c r="P3819" s="10">
        <f t="shared" si="238"/>
        <v>42284.488611111105</v>
      </c>
      <c r="Q3819" s="10">
        <f t="shared" si="239"/>
        <v>42300.957638888889</v>
      </c>
      <c r="R3819">
        <f t="shared" si="237"/>
        <v>107.25</v>
      </c>
      <c r="S3819" t="s">
        <v>8317</v>
      </c>
      <c r="T3819" t="s">
        <v>8318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227.99999999999997</v>
      </c>
      <c r="P3820" s="10">
        <f t="shared" si="238"/>
        <v>42045.634050925924</v>
      </c>
      <c r="Q3820" s="10">
        <f t="shared" si="239"/>
        <v>42075.592384259253</v>
      </c>
      <c r="R3820">
        <f t="shared" si="237"/>
        <v>57</v>
      </c>
      <c r="S3820" t="s">
        <v>8317</v>
      </c>
      <c r="T3820" t="s">
        <v>8318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106.4</v>
      </c>
      <c r="P3821" s="10">
        <f t="shared" si="238"/>
        <v>42184.001203703701</v>
      </c>
      <c r="Q3821" s="10">
        <f t="shared" si="239"/>
        <v>42202.668055555558</v>
      </c>
      <c r="R3821">
        <f t="shared" si="237"/>
        <v>40.92307692307692</v>
      </c>
      <c r="S3821" t="s">
        <v>8317</v>
      </c>
      <c r="T3821" t="s">
        <v>8318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143.33333333333334</v>
      </c>
      <c r="P3822" s="10">
        <f t="shared" si="238"/>
        <v>42160.443483796298</v>
      </c>
      <c r="Q3822" s="10">
        <f t="shared" si="239"/>
        <v>42190.443483796298</v>
      </c>
      <c r="R3822">
        <f t="shared" si="237"/>
        <v>21.5</v>
      </c>
      <c r="S3822" t="s">
        <v>8317</v>
      </c>
      <c r="T3822" t="s">
        <v>8318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104.54285714285714</v>
      </c>
      <c r="P3823" s="10">
        <f t="shared" si="238"/>
        <v>42340.972303240742</v>
      </c>
      <c r="Q3823" s="10">
        <f t="shared" si="239"/>
        <v>42372.972303240742</v>
      </c>
      <c r="R3823">
        <f t="shared" si="237"/>
        <v>79.543478260869563</v>
      </c>
      <c r="S3823" t="s">
        <v>8317</v>
      </c>
      <c r="T3823" t="s">
        <v>8318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110.02000000000001</v>
      </c>
      <c r="P3824" s="10">
        <f t="shared" si="238"/>
        <v>42329.629826388882</v>
      </c>
      <c r="Q3824" s="10">
        <f t="shared" si="239"/>
        <v>42388.749305555553</v>
      </c>
      <c r="R3824">
        <f t="shared" si="237"/>
        <v>72.381578947368425</v>
      </c>
      <c r="S3824" t="s">
        <v>8317</v>
      </c>
      <c r="T3824" t="s">
        <v>8318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106</v>
      </c>
      <c r="P3825" s="10">
        <f t="shared" si="238"/>
        <v>42170.701898148145</v>
      </c>
      <c r="Q3825" s="10">
        <f t="shared" si="239"/>
        <v>42204.957638888889</v>
      </c>
      <c r="R3825">
        <f t="shared" si="237"/>
        <v>64.634146341463421</v>
      </c>
      <c r="S3825" t="s">
        <v>8317</v>
      </c>
      <c r="T3825" t="s">
        <v>8318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108</v>
      </c>
      <c r="P3826" s="10">
        <f t="shared" si="238"/>
        <v>42571.417858796289</v>
      </c>
      <c r="Q3826" s="10">
        <f t="shared" si="239"/>
        <v>42583.361805555549</v>
      </c>
      <c r="R3826">
        <f t="shared" si="237"/>
        <v>38.571428571428569</v>
      </c>
      <c r="S3826" t="s">
        <v>8317</v>
      </c>
      <c r="T3826" t="s">
        <v>8318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105.42</v>
      </c>
      <c r="P3827" s="10">
        <f t="shared" si="238"/>
        <v>42150.861273148148</v>
      </c>
      <c r="Q3827" s="10">
        <f t="shared" si="239"/>
        <v>42171.861273148148</v>
      </c>
      <c r="R3827">
        <f t="shared" si="237"/>
        <v>107.57142857142857</v>
      </c>
      <c r="S3827" t="s">
        <v>8317</v>
      </c>
      <c r="T3827" t="s">
        <v>8318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119.16666666666667</v>
      </c>
      <c r="P3828" s="10">
        <f t="shared" si="238"/>
        <v>42101.215208333328</v>
      </c>
      <c r="Q3828" s="10">
        <f t="shared" si="239"/>
        <v>42131.215208333328</v>
      </c>
      <c r="R3828">
        <f t="shared" si="237"/>
        <v>27.5</v>
      </c>
      <c r="S3828" t="s">
        <v>8317</v>
      </c>
      <c r="T3828" t="s">
        <v>8318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152.66666666666666</v>
      </c>
      <c r="P3829" s="10">
        <f t="shared" si="238"/>
        <v>42034.719918981478</v>
      </c>
      <c r="Q3829" s="10">
        <f t="shared" si="239"/>
        <v>42089.791666666664</v>
      </c>
      <c r="R3829">
        <f t="shared" si="237"/>
        <v>70.461538461538467</v>
      </c>
      <c r="S3829" t="s">
        <v>8317</v>
      </c>
      <c r="T3829" t="s">
        <v>8318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100</v>
      </c>
      <c r="P3830" s="10">
        <f t="shared" si="238"/>
        <v>41944.319293981483</v>
      </c>
      <c r="Q3830" s="10">
        <f t="shared" si="239"/>
        <v>42004.360960648148</v>
      </c>
      <c r="R3830">
        <f t="shared" si="237"/>
        <v>178.57142857142858</v>
      </c>
      <c r="S3830" t="s">
        <v>8317</v>
      </c>
      <c r="T3830" t="s">
        <v>8318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100.2</v>
      </c>
      <c r="P3831" s="10">
        <f t="shared" si="238"/>
        <v>42593.657071759262</v>
      </c>
      <c r="Q3831" s="10">
        <f t="shared" si="239"/>
        <v>42613.657071759262</v>
      </c>
      <c r="R3831">
        <f t="shared" si="237"/>
        <v>62.625</v>
      </c>
      <c r="S3831" t="s">
        <v>8317</v>
      </c>
      <c r="T3831" t="s">
        <v>8318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225</v>
      </c>
      <c r="P3832" s="10">
        <f t="shared" si="238"/>
        <v>42503.532534722217</v>
      </c>
      <c r="Q3832" s="10">
        <f t="shared" si="239"/>
        <v>42517.532534722217</v>
      </c>
      <c r="R3832">
        <f t="shared" si="237"/>
        <v>75</v>
      </c>
      <c r="S3832" t="s">
        <v>8317</v>
      </c>
      <c r="T3832" t="s">
        <v>8318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106.02199999999999</v>
      </c>
      <c r="P3833" s="10">
        <f t="shared" si="238"/>
        <v>41927.640567129631</v>
      </c>
      <c r="Q3833" s="10">
        <f t="shared" si="239"/>
        <v>41948.682233796295</v>
      </c>
      <c r="R3833">
        <f t="shared" si="237"/>
        <v>58.901111111111113</v>
      </c>
      <c r="S3833" t="s">
        <v>8317</v>
      </c>
      <c r="T3833" t="s">
        <v>8318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104.66666666666666</v>
      </c>
      <c r="P3834" s="10">
        <f t="shared" si="238"/>
        <v>42374.906655092585</v>
      </c>
      <c r="Q3834" s="10">
        <f t="shared" si="239"/>
        <v>42419.906655092585</v>
      </c>
      <c r="R3834">
        <f t="shared" si="237"/>
        <v>139.55555555555554</v>
      </c>
      <c r="S3834" t="s">
        <v>8317</v>
      </c>
      <c r="T3834" t="s">
        <v>8318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116.66666666666667</v>
      </c>
      <c r="P3835" s="10">
        <f t="shared" si="238"/>
        <v>41963.66402777777</v>
      </c>
      <c r="Q3835" s="10">
        <f t="shared" si="239"/>
        <v>41974.589583333327</v>
      </c>
      <c r="R3835">
        <f t="shared" si="237"/>
        <v>70</v>
      </c>
      <c r="S3835" t="s">
        <v>8317</v>
      </c>
      <c r="T3835" t="s">
        <v>8318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109.03333333333333</v>
      </c>
      <c r="P3836" s="10">
        <f t="shared" si="238"/>
        <v>42143.236886574072</v>
      </c>
      <c r="Q3836" s="10">
        <f t="shared" si="239"/>
        <v>42173.236886574072</v>
      </c>
      <c r="R3836">
        <f t="shared" si="237"/>
        <v>57.385964912280699</v>
      </c>
      <c r="S3836" t="s">
        <v>8317</v>
      </c>
      <c r="T3836" t="s">
        <v>8318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160</v>
      </c>
      <c r="P3837" s="10">
        <f t="shared" si="238"/>
        <v>42460.733888888884</v>
      </c>
      <c r="Q3837" s="10">
        <f t="shared" si="239"/>
        <v>42481.733888888884</v>
      </c>
      <c r="R3837">
        <f t="shared" si="237"/>
        <v>40</v>
      </c>
      <c r="S3837" t="s">
        <v>8317</v>
      </c>
      <c r="T3837" t="s">
        <v>8318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112.5</v>
      </c>
      <c r="P3838" s="10">
        <f t="shared" si="238"/>
        <v>42553.718194444438</v>
      </c>
      <c r="Q3838" s="10">
        <f t="shared" si="239"/>
        <v>42584.964583333327</v>
      </c>
      <c r="R3838">
        <f t="shared" si="237"/>
        <v>64.285714285714292</v>
      </c>
      <c r="S3838" t="s">
        <v>8317</v>
      </c>
      <c r="T3838" t="s">
        <v>8318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102.1</v>
      </c>
      <c r="P3839" s="10">
        <f t="shared" si="238"/>
        <v>42152.557384259257</v>
      </c>
      <c r="Q3839" s="10">
        <f t="shared" si="239"/>
        <v>42188.557384259257</v>
      </c>
      <c r="R3839">
        <f t="shared" si="237"/>
        <v>120.11764705882354</v>
      </c>
      <c r="S3839" t="s">
        <v>8317</v>
      </c>
      <c r="T3839" t="s">
        <v>8318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100.824</v>
      </c>
      <c r="P3840" s="10">
        <f t="shared" si="238"/>
        <v>42116.502418981479</v>
      </c>
      <c r="Q3840" s="10">
        <f t="shared" si="239"/>
        <v>42146.502418981479</v>
      </c>
      <c r="R3840">
        <f t="shared" si="237"/>
        <v>1008.24</v>
      </c>
      <c r="S3840" t="s">
        <v>8317</v>
      </c>
      <c r="T3840" t="s">
        <v>8318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101.25</v>
      </c>
      <c r="P3841" s="10">
        <f t="shared" si="238"/>
        <v>42154.934305555551</v>
      </c>
      <c r="Q3841" s="10">
        <f t="shared" si="239"/>
        <v>42214.934305555551</v>
      </c>
      <c r="R3841">
        <f t="shared" si="237"/>
        <v>63.28125</v>
      </c>
      <c r="S3841" t="s">
        <v>8317</v>
      </c>
      <c r="T3841" t="s">
        <v>8318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ref="O3842:O3905" si="240">(E3842/D3842)*100</f>
        <v>6500</v>
      </c>
      <c r="P3842" s="10">
        <f t="shared" si="238"/>
        <v>42432.493391203701</v>
      </c>
      <c r="Q3842" s="10">
        <f t="shared" si="239"/>
        <v>42457.45172453703</v>
      </c>
      <c r="R3842">
        <f t="shared" ref="R3842:R3905" si="241">E3842/L3842</f>
        <v>21.666666666666668</v>
      </c>
      <c r="S3842" t="s">
        <v>8317</v>
      </c>
      <c r="T3842" t="s">
        <v>8318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si="240"/>
        <v>8.7200000000000006</v>
      </c>
      <c r="P3843" s="10">
        <f t="shared" ref="P3843:P3906" si="242">(((J3843/60)/60)/24)+DATE(1970,1,1)+(-5/24)</f>
        <v>41780.57739583333</v>
      </c>
      <c r="Q3843" s="10">
        <f t="shared" ref="Q3843:Q3906" si="243">(((I3843/60)/60)/24)+DATE(1970,1,1)+(-5/24)</f>
        <v>41840.57739583333</v>
      </c>
      <c r="R3843">
        <f t="shared" si="241"/>
        <v>25.647058823529413</v>
      </c>
      <c r="S3843" t="s">
        <v>8317</v>
      </c>
      <c r="T3843" t="s">
        <v>8318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21.94</v>
      </c>
      <c r="P3844" s="10">
        <f t="shared" si="242"/>
        <v>41740.285324074073</v>
      </c>
      <c r="Q3844" s="10">
        <f t="shared" si="243"/>
        <v>41770.285324074073</v>
      </c>
      <c r="R3844">
        <f t="shared" si="241"/>
        <v>47.695652173913047</v>
      </c>
      <c r="S3844" t="s">
        <v>8317</v>
      </c>
      <c r="T3844" t="s">
        <v>8318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21.3</v>
      </c>
      <c r="P3845" s="10">
        <f t="shared" si="242"/>
        <v>41765.864166666666</v>
      </c>
      <c r="Q3845" s="10">
        <f t="shared" si="243"/>
        <v>41790.864166666666</v>
      </c>
      <c r="R3845">
        <f t="shared" si="241"/>
        <v>56.05263157894737</v>
      </c>
      <c r="S3845" t="s">
        <v>8317</v>
      </c>
      <c r="T3845" t="s">
        <v>8318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41.489795918367342</v>
      </c>
      <c r="P3846" s="10">
        <f t="shared" si="242"/>
        <v>41766.408958333333</v>
      </c>
      <c r="Q3846" s="10">
        <f t="shared" si="243"/>
        <v>41793.082638888889</v>
      </c>
      <c r="R3846">
        <f t="shared" si="241"/>
        <v>81.319999999999993</v>
      </c>
      <c r="S3846" t="s">
        <v>8317</v>
      </c>
      <c r="T3846" t="s">
        <v>8318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2.105</v>
      </c>
      <c r="P3847" s="10">
        <f t="shared" si="242"/>
        <v>42248.418680555551</v>
      </c>
      <c r="Q3847" s="10">
        <f t="shared" si="243"/>
        <v>42278.418680555551</v>
      </c>
      <c r="R3847">
        <f t="shared" si="241"/>
        <v>70.166666666666671</v>
      </c>
      <c r="S3847" t="s">
        <v>8317</v>
      </c>
      <c r="T3847" t="s">
        <v>8318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</v>
      </c>
      <c r="P3848" s="10">
        <f t="shared" si="242"/>
        <v>41885.01321759259</v>
      </c>
      <c r="Q3848" s="10">
        <f t="shared" si="243"/>
        <v>41916.082638888889</v>
      </c>
      <c r="R3848">
        <f t="shared" si="241"/>
        <v>23.625</v>
      </c>
      <c r="S3848" t="s">
        <v>8317</v>
      </c>
      <c r="T3848" t="s">
        <v>8318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16.161904761904761</v>
      </c>
      <c r="P3849" s="10">
        <f t="shared" si="242"/>
        <v>42159.016099537032</v>
      </c>
      <c r="Q3849" s="10">
        <f t="shared" si="243"/>
        <v>42204.016099537032</v>
      </c>
      <c r="R3849">
        <f t="shared" si="241"/>
        <v>188.55555555555554</v>
      </c>
      <c r="S3849" t="s">
        <v>8317</v>
      </c>
      <c r="T3849" t="s">
        <v>8318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16.376923076923077</v>
      </c>
      <c r="P3850" s="10">
        <f t="shared" si="242"/>
        <v>42265.608668981477</v>
      </c>
      <c r="Q3850" s="10">
        <f t="shared" si="243"/>
        <v>42295.608668981477</v>
      </c>
      <c r="R3850">
        <f t="shared" si="241"/>
        <v>49.511627906976742</v>
      </c>
      <c r="S3850" t="s">
        <v>8317</v>
      </c>
      <c r="T3850" t="s">
        <v>8318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</v>
      </c>
      <c r="P3851" s="10">
        <f t="shared" si="242"/>
        <v>42136.558842592589</v>
      </c>
      <c r="Q3851" s="10">
        <f t="shared" si="243"/>
        <v>42166.558842592589</v>
      </c>
      <c r="R3851">
        <f t="shared" si="241"/>
        <v>75.464285714285708</v>
      </c>
      <c r="S3851" t="s">
        <v>8317</v>
      </c>
      <c r="T3851" t="s">
        <v>8318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3.8</v>
      </c>
      <c r="P3852" s="10">
        <f t="shared" si="242"/>
        <v>41974.916006944441</v>
      </c>
      <c r="Q3852" s="10">
        <f t="shared" si="243"/>
        <v>42004.916006944441</v>
      </c>
      <c r="R3852">
        <f t="shared" si="241"/>
        <v>9.5</v>
      </c>
      <c r="S3852" t="s">
        <v>8317</v>
      </c>
      <c r="T3852" t="s">
        <v>8318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34.08</v>
      </c>
      <c r="P3853" s="10">
        <f t="shared" si="242"/>
        <v>42172.23123842592</v>
      </c>
      <c r="Q3853" s="10">
        <f t="shared" si="243"/>
        <v>42202.23123842592</v>
      </c>
      <c r="R3853">
        <f t="shared" si="241"/>
        <v>35.5</v>
      </c>
      <c r="S3853" t="s">
        <v>8317</v>
      </c>
      <c r="T3853" t="s">
        <v>8318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0.2</v>
      </c>
      <c r="P3854" s="10">
        <f t="shared" si="242"/>
        <v>42064.982361111113</v>
      </c>
      <c r="Q3854" s="10">
        <f t="shared" si="243"/>
        <v>42089.940694444442</v>
      </c>
      <c r="R3854">
        <f t="shared" si="241"/>
        <v>10</v>
      </c>
      <c r="S3854" t="s">
        <v>8317</v>
      </c>
      <c r="T3854" t="s">
        <v>8318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2.5999999999999999E-2</v>
      </c>
      <c r="P3855" s="10">
        <f t="shared" si="242"/>
        <v>41848.631689814814</v>
      </c>
      <c r="Q3855" s="10">
        <f t="shared" si="243"/>
        <v>41883.631689814814</v>
      </c>
      <c r="R3855">
        <f t="shared" si="241"/>
        <v>13</v>
      </c>
      <c r="S3855" t="s">
        <v>8317</v>
      </c>
      <c r="T3855" t="s">
        <v>8318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16.254545454545454</v>
      </c>
      <c r="P3856" s="10">
        <f t="shared" si="242"/>
        <v>42103.67659722222</v>
      </c>
      <c r="Q3856" s="10">
        <f t="shared" si="243"/>
        <v>42133.67659722222</v>
      </c>
      <c r="R3856">
        <f t="shared" si="241"/>
        <v>89.4</v>
      </c>
      <c r="S3856" t="s">
        <v>8317</v>
      </c>
      <c r="T3856" t="s">
        <v>8318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</v>
      </c>
      <c r="P3857" s="10">
        <f t="shared" si="242"/>
        <v>42059.762395833335</v>
      </c>
      <c r="Q3857" s="10">
        <f t="shared" si="243"/>
        <v>42089.720729166664</v>
      </c>
      <c r="R3857">
        <f t="shared" si="241"/>
        <v>25</v>
      </c>
      <c r="S3857" t="s">
        <v>8317</v>
      </c>
      <c r="T3857" t="s">
        <v>8318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0.02</v>
      </c>
      <c r="P3858" s="10">
        <f t="shared" si="242"/>
        <v>42041.534756944442</v>
      </c>
      <c r="Q3858" s="10">
        <f t="shared" si="243"/>
        <v>42071.493090277778</v>
      </c>
      <c r="R3858">
        <f t="shared" si="241"/>
        <v>1</v>
      </c>
      <c r="S3858" t="s">
        <v>8317</v>
      </c>
      <c r="T3858" t="s">
        <v>8318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5.2</v>
      </c>
      <c r="P3859" s="10">
        <f t="shared" si="242"/>
        <v>41829.528819444444</v>
      </c>
      <c r="Q3859" s="10">
        <f t="shared" si="243"/>
        <v>41852.508333333331</v>
      </c>
      <c r="R3859">
        <f t="shared" si="241"/>
        <v>65</v>
      </c>
      <c r="S3859" t="s">
        <v>8317</v>
      </c>
      <c r="T3859" t="s">
        <v>8318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2</v>
      </c>
      <c r="P3860" s="10">
        <f t="shared" si="242"/>
        <v>42128.222731481481</v>
      </c>
      <c r="Q3860" s="10">
        <f t="shared" si="243"/>
        <v>42146.666666666664</v>
      </c>
      <c r="R3860">
        <f t="shared" si="241"/>
        <v>10</v>
      </c>
      <c r="S3860" t="s">
        <v>8317</v>
      </c>
      <c r="T3860" t="s">
        <v>8318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0.04</v>
      </c>
      <c r="P3861" s="10">
        <f t="shared" si="242"/>
        <v>41789.685266203705</v>
      </c>
      <c r="Q3861" s="10">
        <f t="shared" si="243"/>
        <v>41815.666666666664</v>
      </c>
      <c r="R3861">
        <f t="shared" si="241"/>
        <v>1</v>
      </c>
      <c r="S3861" t="s">
        <v>8317</v>
      </c>
      <c r="T3861" t="s">
        <v>8318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17.666666666666668</v>
      </c>
      <c r="P3862" s="10">
        <f t="shared" si="242"/>
        <v>41833.452662037031</v>
      </c>
      <c r="Q3862" s="10">
        <f t="shared" si="243"/>
        <v>41863.452662037031</v>
      </c>
      <c r="R3862">
        <f t="shared" si="241"/>
        <v>81.538461538461533</v>
      </c>
      <c r="S3862" t="s">
        <v>8317</v>
      </c>
      <c r="T3862" t="s">
        <v>8318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5</v>
      </c>
      <c r="P3863" s="10">
        <f t="shared" si="242"/>
        <v>41914.381678240738</v>
      </c>
      <c r="Q3863" s="10">
        <f t="shared" si="243"/>
        <v>41955.699305555558</v>
      </c>
      <c r="R3863">
        <f t="shared" si="241"/>
        <v>100</v>
      </c>
      <c r="S3863" t="s">
        <v>8317</v>
      </c>
      <c r="T3863" t="s">
        <v>8318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1.3333333333333334E-2</v>
      </c>
      <c r="P3864" s="10">
        <f t="shared" si="242"/>
        <v>42611.052731481475</v>
      </c>
      <c r="Q3864" s="10">
        <f t="shared" si="243"/>
        <v>42625.499305555553</v>
      </c>
      <c r="R3864">
        <f t="shared" si="241"/>
        <v>1</v>
      </c>
      <c r="S3864" t="s">
        <v>8317</v>
      </c>
      <c r="T3864" t="s">
        <v>8318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10">
        <f t="shared" si="242"/>
        <v>42253.424826388888</v>
      </c>
      <c r="Q3865" s="10">
        <f t="shared" si="243"/>
        <v>42313.466493055552</v>
      </c>
      <c r="R3865" t="e">
        <f t="shared" si="241"/>
        <v>#DIV/0!</v>
      </c>
      <c r="S3865" t="s">
        <v>8317</v>
      </c>
      <c r="T3865" t="s">
        <v>8318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</v>
      </c>
      <c r="P3866" s="10">
        <f t="shared" si="242"/>
        <v>42295.683495370373</v>
      </c>
      <c r="Q3866" s="10">
        <f t="shared" si="243"/>
        <v>42325.72516203703</v>
      </c>
      <c r="R3866">
        <f t="shared" si="241"/>
        <v>20</v>
      </c>
      <c r="S3866" t="s">
        <v>8317</v>
      </c>
      <c r="T3866" t="s">
        <v>8318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26.937422295897225</v>
      </c>
      <c r="P3867" s="10">
        <f t="shared" si="242"/>
        <v>41841.44326388889</v>
      </c>
      <c r="Q3867" s="10">
        <f t="shared" si="243"/>
        <v>41881.020833333328</v>
      </c>
      <c r="R3867">
        <f t="shared" si="241"/>
        <v>46.428571428571431</v>
      </c>
      <c r="S3867" t="s">
        <v>8317</v>
      </c>
      <c r="T3867" t="s">
        <v>8318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0.54999999999999993</v>
      </c>
      <c r="P3868" s="10">
        <f t="shared" si="242"/>
        <v>42402.738668981481</v>
      </c>
      <c r="Q3868" s="10">
        <f t="shared" si="243"/>
        <v>42451.936805555553</v>
      </c>
      <c r="R3868">
        <f t="shared" si="241"/>
        <v>5.5</v>
      </c>
      <c r="S3868" t="s">
        <v>8317</v>
      </c>
      <c r="T3868" t="s">
        <v>8318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12.55</v>
      </c>
      <c r="P3869" s="10">
        <f t="shared" si="242"/>
        <v>42509.605775462966</v>
      </c>
      <c r="Q3869" s="10">
        <f t="shared" si="243"/>
        <v>42539.605775462966</v>
      </c>
      <c r="R3869">
        <f t="shared" si="241"/>
        <v>50.2</v>
      </c>
      <c r="S3869" t="s">
        <v>8317</v>
      </c>
      <c r="T3869" t="s">
        <v>8318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0.2</v>
      </c>
      <c r="P3870" s="10">
        <f t="shared" si="242"/>
        <v>41865.451446759253</v>
      </c>
      <c r="Q3870" s="10">
        <f t="shared" si="243"/>
        <v>41890.451446759253</v>
      </c>
      <c r="R3870">
        <f t="shared" si="241"/>
        <v>10</v>
      </c>
      <c r="S3870" t="s">
        <v>8317</v>
      </c>
      <c r="T3870" t="s">
        <v>8359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3.4474868431088401</v>
      </c>
      <c r="P3871" s="10">
        <f t="shared" si="242"/>
        <v>42047.516111111108</v>
      </c>
      <c r="Q3871" s="10">
        <f t="shared" si="243"/>
        <v>42076.924305555549</v>
      </c>
      <c r="R3871">
        <f t="shared" si="241"/>
        <v>30.133333333333333</v>
      </c>
      <c r="S3871" t="s">
        <v>8317</v>
      </c>
      <c r="T3871" t="s">
        <v>8359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15</v>
      </c>
      <c r="P3872" s="10">
        <f t="shared" si="242"/>
        <v>41792.963865740734</v>
      </c>
      <c r="Q3872" s="10">
        <f t="shared" si="243"/>
        <v>41822.963865740734</v>
      </c>
      <c r="R3872">
        <f t="shared" si="241"/>
        <v>150</v>
      </c>
      <c r="S3872" t="s">
        <v>8317</v>
      </c>
      <c r="T3872" t="s">
        <v>8359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2.666666666666667</v>
      </c>
      <c r="P3873" s="10">
        <f t="shared" si="242"/>
        <v>42763.572337962956</v>
      </c>
      <c r="Q3873" s="10">
        <f t="shared" si="243"/>
        <v>42823.530671296299</v>
      </c>
      <c r="R3873">
        <f t="shared" si="241"/>
        <v>13.333333333333334</v>
      </c>
      <c r="S3873" t="s">
        <v>8317</v>
      </c>
      <c r="T3873" t="s">
        <v>8359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10">
        <f t="shared" si="242"/>
        <v>42179.9374537037</v>
      </c>
      <c r="Q3874" s="10">
        <f t="shared" si="243"/>
        <v>42229.9374537037</v>
      </c>
      <c r="R3874" t="e">
        <f t="shared" si="241"/>
        <v>#DIV/0!</v>
      </c>
      <c r="S3874" t="s">
        <v>8317</v>
      </c>
      <c r="T3874" t="s">
        <v>8359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10">
        <f t="shared" si="242"/>
        <v>42255.487673611111</v>
      </c>
      <c r="Q3875" s="10">
        <f t="shared" si="243"/>
        <v>42285.487673611111</v>
      </c>
      <c r="R3875" t="e">
        <f t="shared" si="241"/>
        <v>#DIV/0!</v>
      </c>
      <c r="S3875" t="s">
        <v>8317</v>
      </c>
      <c r="T3875" t="s">
        <v>8359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10">
        <f t="shared" si="242"/>
        <v>42006.808124999996</v>
      </c>
      <c r="Q3876" s="10">
        <f t="shared" si="243"/>
        <v>42027.833333333336</v>
      </c>
      <c r="R3876" t="e">
        <f t="shared" si="241"/>
        <v>#DIV/0!</v>
      </c>
      <c r="S3876" t="s">
        <v>8317</v>
      </c>
      <c r="T3876" t="s">
        <v>8359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10">
        <f t="shared" si="242"/>
        <v>42615.138483796291</v>
      </c>
      <c r="Q3877" s="10">
        <f t="shared" si="243"/>
        <v>42616.208333333336</v>
      </c>
      <c r="R3877" t="e">
        <f t="shared" si="241"/>
        <v>#DIV/0!</v>
      </c>
      <c r="S3877" t="s">
        <v>8317</v>
      </c>
      <c r="T3877" t="s">
        <v>8359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52.794871794871788</v>
      </c>
      <c r="P3878" s="10">
        <f t="shared" si="242"/>
        <v>42372.415833333333</v>
      </c>
      <c r="Q3878" s="10">
        <f t="shared" si="243"/>
        <v>42402.415833333333</v>
      </c>
      <c r="R3878">
        <f t="shared" si="241"/>
        <v>44.760869565217391</v>
      </c>
      <c r="S3878" t="s">
        <v>8317</v>
      </c>
      <c r="T3878" t="s">
        <v>8359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4.9639999999999995</v>
      </c>
      <c r="P3879" s="10">
        <f t="shared" si="242"/>
        <v>42682.469351851854</v>
      </c>
      <c r="Q3879" s="10">
        <f t="shared" si="243"/>
        <v>42712.469351851854</v>
      </c>
      <c r="R3879">
        <f t="shared" si="241"/>
        <v>88.642857142857139</v>
      </c>
      <c r="S3879" t="s">
        <v>8317</v>
      </c>
      <c r="T3879" t="s">
        <v>8359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5.5555555555555552E-2</v>
      </c>
      <c r="P3880" s="10">
        <f t="shared" si="242"/>
        <v>42154.610486111109</v>
      </c>
      <c r="Q3880" s="10">
        <f t="shared" si="243"/>
        <v>42184.957638888889</v>
      </c>
      <c r="R3880">
        <f t="shared" si="241"/>
        <v>10</v>
      </c>
      <c r="S3880" t="s">
        <v>8317</v>
      </c>
      <c r="T3880" t="s">
        <v>8359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10">
        <f t="shared" si="242"/>
        <v>41999.652731481481</v>
      </c>
      <c r="Q3881" s="10">
        <f t="shared" si="243"/>
        <v>42029.652731481481</v>
      </c>
      <c r="R3881" t="e">
        <f t="shared" si="241"/>
        <v>#DIV/0!</v>
      </c>
      <c r="S3881" t="s">
        <v>8317</v>
      </c>
      <c r="T3881" t="s">
        <v>8359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13.066666666666665</v>
      </c>
      <c r="P3882" s="10">
        <f t="shared" si="242"/>
        <v>41815.606712962959</v>
      </c>
      <c r="Q3882" s="10">
        <f t="shared" si="243"/>
        <v>41850.75</v>
      </c>
      <c r="R3882">
        <f t="shared" si="241"/>
        <v>57.647058823529413</v>
      </c>
      <c r="S3882" t="s">
        <v>8317</v>
      </c>
      <c r="T3882" t="s">
        <v>8359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5</v>
      </c>
      <c r="P3883" s="10">
        <f t="shared" si="242"/>
        <v>42755.810173611106</v>
      </c>
      <c r="Q3883" s="10">
        <f t="shared" si="243"/>
        <v>42785.810173611106</v>
      </c>
      <c r="R3883">
        <f t="shared" si="241"/>
        <v>25</v>
      </c>
      <c r="S3883" t="s">
        <v>8317</v>
      </c>
      <c r="T3883" t="s">
        <v>8359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10">
        <f t="shared" si="242"/>
        <v>42373.77511574074</v>
      </c>
      <c r="Q3884" s="10">
        <f t="shared" si="243"/>
        <v>42400.752083333333</v>
      </c>
      <c r="R3884" t="e">
        <f t="shared" si="241"/>
        <v>#DIV/0!</v>
      </c>
      <c r="S3884" t="s">
        <v>8317</v>
      </c>
      <c r="T3884" t="s">
        <v>8359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10">
        <f t="shared" si="242"/>
        <v>41854.394317129627</v>
      </c>
      <c r="Q3885" s="10">
        <f t="shared" si="243"/>
        <v>41884.394317129627</v>
      </c>
      <c r="R3885" t="e">
        <f t="shared" si="241"/>
        <v>#DIV/0!</v>
      </c>
      <c r="S3885" t="s">
        <v>8317</v>
      </c>
      <c r="T3885" t="s">
        <v>8359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10">
        <f t="shared" si="242"/>
        <v>42065.583240740736</v>
      </c>
      <c r="Q3886" s="10">
        <f t="shared" si="243"/>
        <v>42090.541574074072</v>
      </c>
      <c r="R3886" t="e">
        <f t="shared" si="241"/>
        <v>#DIV/0!</v>
      </c>
      <c r="S3886" t="s">
        <v>8317</v>
      </c>
      <c r="T3886" t="s">
        <v>8359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10">
        <f t="shared" si="242"/>
        <v>42469.742951388886</v>
      </c>
      <c r="Q3887" s="10">
        <f t="shared" si="243"/>
        <v>42499.742951388886</v>
      </c>
      <c r="R3887" t="e">
        <f t="shared" si="241"/>
        <v>#DIV/0!</v>
      </c>
      <c r="S3887" t="s">
        <v>8317</v>
      </c>
      <c r="T3887" t="s">
        <v>8359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10">
        <f t="shared" si="242"/>
        <v>41954.019699074073</v>
      </c>
      <c r="Q3888" s="10">
        <f t="shared" si="243"/>
        <v>41984.019699074073</v>
      </c>
      <c r="R3888" t="e">
        <f t="shared" si="241"/>
        <v>#DIV/0!</v>
      </c>
      <c r="S3888" t="s">
        <v>8317</v>
      </c>
      <c r="T3888" t="s">
        <v>8359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</v>
      </c>
      <c r="P3889" s="10">
        <f t="shared" si="242"/>
        <v>42079.649641203701</v>
      </c>
      <c r="Q3889" s="10">
        <f t="shared" si="243"/>
        <v>42125.708333333336</v>
      </c>
      <c r="R3889">
        <f t="shared" si="241"/>
        <v>17.5</v>
      </c>
      <c r="S3889" t="s">
        <v>8317</v>
      </c>
      <c r="T3889" t="s">
        <v>8359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27.1</v>
      </c>
      <c r="P3890" s="10">
        <f t="shared" si="242"/>
        <v>42762.337476851848</v>
      </c>
      <c r="Q3890" s="10">
        <f t="shared" si="243"/>
        <v>42792.337476851848</v>
      </c>
      <c r="R3890">
        <f t="shared" si="241"/>
        <v>38.714285714285715</v>
      </c>
      <c r="S3890" t="s">
        <v>8317</v>
      </c>
      <c r="T3890" t="s">
        <v>8318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</v>
      </c>
      <c r="P3891" s="10">
        <f t="shared" si="242"/>
        <v>41976.796643518515</v>
      </c>
      <c r="Q3891" s="10">
        <f t="shared" si="243"/>
        <v>42008.768055555549</v>
      </c>
      <c r="R3891">
        <f t="shared" si="241"/>
        <v>13.111111111111111</v>
      </c>
      <c r="S3891" t="s">
        <v>8317</v>
      </c>
      <c r="T3891" t="s">
        <v>8318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16.826666666666668</v>
      </c>
      <c r="P3892" s="10">
        <f t="shared" si="242"/>
        <v>42171.55027777778</v>
      </c>
      <c r="Q3892" s="10">
        <f t="shared" si="243"/>
        <v>42231.55027777778</v>
      </c>
      <c r="R3892">
        <f t="shared" si="241"/>
        <v>315.5</v>
      </c>
      <c r="S3892" t="s">
        <v>8317</v>
      </c>
      <c r="T3892" t="s">
        <v>8318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32.5</v>
      </c>
      <c r="P3893" s="10">
        <f t="shared" si="242"/>
        <v>42055.924120370364</v>
      </c>
      <c r="Q3893" s="10">
        <f t="shared" si="243"/>
        <v>42085.999305555553</v>
      </c>
      <c r="R3893">
        <f t="shared" si="241"/>
        <v>37.142857142857146</v>
      </c>
      <c r="S3893" t="s">
        <v>8317</v>
      </c>
      <c r="T3893" t="s">
        <v>8318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10">
        <f t="shared" si="242"/>
        <v>41867.44394675926</v>
      </c>
      <c r="Q3894" s="10">
        <f t="shared" si="243"/>
        <v>41875.083333333328</v>
      </c>
      <c r="R3894" t="e">
        <f t="shared" si="241"/>
        <v>#DIV/0!</v>
      </c>
      <c r="S3894" t="s">
        <v>8317</v>
      </c>
      <c r="T3894" t="s">
        <v>8318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21.55</v>
      </c>
      <c r="P3895" s="10">
        <f t="shared" si="242"/>
        <v>41779.449537037035</v>
      </c>
      <c r="Q3895" s="10">
        <f t="shared" si="243"/>
        <v>41821.041666666664</v>
      </c>
      <c r="R3895">
        <f t="shared" si="241"/>
        <v>128.27380952380952</v>
      </c>
      <c r="S3895" t="s">
        <v>8317</v>
      </c>
      <c r="T3895" t="s">
        <v>8318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3.4666666666666663</v>
      </c>
      <c r="P3896" s="10">
        <f t="shared" si="242"/>
        <v>42679.750138888885</v>
      </c>
      <c r="Q3896" s="10">
        <f t="shared" si="243"/>
        <v>42709.999305555553</v>
      </c>
      <c r="R3896">
        <f t="shared" si="241"/>
        <v>47.272727272727273</v>
      </c>
      <c r="S3896" t="s">
        <v>8317</v>
      </c>
      <c r="T3896" t="s">
        <v>8318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5</v>
      </c>
      <c r="P3897" s="10">
        <f t="shared" si="242"/>
        <v>42032.041875000003</v>
      </c>
      <c r="Q3897" s="10">
        <f t="shared" si="243"/>
        <v>42063.041875000003</v>
      </c>
      <c r="R3897">
        <f t="shared" si="241"/>
        <v>50</v>
      </c>
      <c r="S3897" t="s">
        <v>8317</v>
      </c>
      <c r="T3897" t="s">
        <v>8318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10.625</v>
      </c>
      <c r="P3898" s="10">
        <f t="shared" si="242"/>
        <v>41792.983541666668</v>
      </c>
      <c r="Q3898" s="10">
        <f t="shared" si="243"/>
        <v>41806.983541666668</v>
      </c>
      <c r="R3898">
        <f t="shared" si="241"/>
        <v>42.5</v>
      </c>
      <c r="S3898" t="s">
        <v>8317</v>
      </c>
      <c r="T3898" t="s">
        <v>8318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17.599999999999998</v>
      </c>
      <c r="P3899" s="10">
        <f t="shared" si="242"/>
        <v>41982.665312499994</v>
      </c>
      <c r="Q3899" s="10">
        <f t="shared" si="243"/>
        <v>42012.665312499994</v>
      </c>
      <c r="R3899">
        <f t="shared" si="241"/>
        <v>44</v>
      </c>
      <c r="S3899" t="s">
        <v>8317</v>
      </c>
      <c r="T3899" t="s">
        <v>8318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32.56</v>
      </c>
      <c r="P3900" s="10">
        <f t="shared" si="242"/>
        <v>42193.273958333331</v>
      </c>
      <c r="Q3900" s="10">
        <f t="shared" si="243"/>
        <v>42233.458333333336</v>
      </c>
      <c r="R3900">
        <f t="shared" si="241"/>
        <v>50.875</v>
      </c>
      <c r="S3900" t="s">
        <v>8317</v>
      </c>
      <c r="T3900" t="s">
        <v>8318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</v>
      </c>
      <c r="P3901" s="10">
        <f t="shared" si="242"/>
        <v>41843.566678240735</v>
      </c>
      <c r="Q3901" s="10">
        <f t="shared" si="243"/>
        <v>41863.566678240735</v>
      </c>
      <c r="R3901">
        <f t="shared" si="241"/>
        <v>62.5</v>
      </c>
      <c r="S3901" t="s">
        <v>8317</v>
      </c>
      <c r="T3901" t="s">
        <v>8318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5.4</v>
      </c>
      <c r="P3902" s="10">
        <f t="shared" si="242"/>
        <v>42135.884155092594</v>
      </c>
      <c r="Q3902" s="10">
        <f t="shared" si="243"/>
        <v>42165.884155092594</v>
      </c>
      <c r="R3902">
        <f t="shared" si="241"/>
        <v>27</v>
      </c>
      <c r="S3902" t="s">
        <v>8317</v>
      </c>
      <c r="T3902" t="s">
        <v>8318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0.83333333333333337</v>
      </c>
      <c r="P3903" s="10">
        <f t="shared" si="242"/>
        <v>42317.618043981485</v>
      </c>
      <c r="Q3903" s="10">
        <f t="shared" si="243"/>
        <v>42357.618043981485</v>
      </c>
      <c r="R3903">
        <f t="shared" si="241"/>
        <v>25</v>
      </c>
      <c r="S3903" t="s">
        <v>8317</v>
      </c>
      <c r="T3903" t="s">
        <v>8318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48.833333333333336</v>
      </c>
      <c r="P3904" s="10">
        <f t="shared" si="242"/>
        <v>42663.259745370371</v>
      </c>
      <c r="Q3904" s="10">
        <f t="shared" si="243"/>
        <v>42688.301412037035</v>
      </c>
      <c r="R3904">
        <f t="shared" si="241"/>
        <v>47.258064516129032</v>
      </c>
      <c r="S3904" t="s">
        <v>8317</v>
      </c>
      <c r="T3904" t="s">
        <v>8318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10">
        <f t="shared" si="242"/>
        <v>42185.802835648145</v>
      </c>
      <c r="Q3905" s="10">
        <f t="shared" si="243"/>
        <v>42230.609722222223</v>
      </c>
      <c r="R3905" t="e">
        <f t="shared" si="241"/>
        <v>#DIV/0!</v>
      </c>
      <c r="S3905" t="s">
        <v>8317</v>
      </c>
      <c r="T3905" t="s">
        <v>8318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ref="O3906:O3969" si="244">(E3906/D3906)*100</f>
        <v>0.03</v>
      </c>
      <c r="P3906" s="10">
        <f t="shared" si="242"/>
        <v>42095.020833333336</v>
      </c>
      <c r="Q3906" s="10">
        <f t="shared" si="243"/>
        <v>42109.00277777778</v>
      </c>
      <c r="R3906">
        <f t="shared" ref="R3906:R3969" si="245">E3906/L3906</f>
        <v>1.5</v>
      </c>
      <c r="S3906" t="s">
        <v>8317</v>
      </c>
      <c r="T3906" t="s">
        <v>8318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si="244"/>
        <v>11.533333333333333</v>
      </c>
      <c r="P3907" s="10">
        <f t="shared" ref="P3907:P3970" si="246">(((J3907/60)/60)/24)+DATE(1970,1,1)+(-5/24)</f>
        <v>42124.415543981479</v>
      </c>
      <c r="Q3907" s="10">
        <f t="shared" ref="Q3907:Q3970" si="247">(((I3907/60)/60)/24)+DATE(1970,1,1)+(-5/24)</f>
        <v>42166.749999999993</v>
      </c>
      <c r="R3907">
        <f t="shared" si="245"/>
        <v>24.714285714285715</v>
      </c>
      <c r="S3907" t="s">
        <v>8317</v>
      </c>
      <c r="T3907" t="s">
        <v>8318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67.333333333333329</v>
      </c>
      <c r="P3908" s="10">
        <f t="shared" si="246"/>
        <v>42143.709409722222</v>
      </c>
      <c r="Q3908" s="10">
        <f t="shared" si="247"/>
        <v>42181.350694444445</v>
      </c>
      <c r="R3908">
        <f t="shared" si="245"/>
        <v>63.125</v>
      </c>
      <c r="S3908" t="s">
        <v>8317</v>
      </c>
      <c r="T3908" t="s">
        <v>8318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15.299999999999999</v>
      </c>
      <c r="P3909" s="10">
        <f t="shared" si="246"/>
        <v>41906.611180555556</v>
      </c>
      <c r="Q3909" s="10">
        <f t="shared" si="247"/>
        <v>41938.630555555552</v>
      </c>
      <c r="R3909">
        <f t="shared" si="245"/>
        <v>38.25</v>
      </c>
      <c r="S3909" t="s">
        <v>8317</v>
      </c>
      <c r="T3909" t="s">
        <v>8318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8.6666666666666679</v>
      </c>
      <c r="P3910" s="10">
        <f t="shared" si="246"/>
        <v>41833.927037037036</v>
      </c>
      <c r="Q3910" s="10">
        <f t="shared" si="247"/>
        <v>41848.927037037036</v>
      </c>
      <c r="R3910">
        <f t="shared" si="245"/>
        <v>16.25</v>
      </c>
      <c r="S3910" t="s">
        <v>8317</v>
      </c>
      <c r="T3910" t="s">
        <v>8318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0.22499999999999998</v>
      </c>
      <c r="P3911" s="10">
        <f t="shared" si="246"/>
        <v>41863.150949074072</v>
      </c>
      <c r="Q3911" s="10">
        <f t="shared" si="247"/>
        <v>41893.150949074072</v>
      </c>
      <c r="R3911">
        <f t="shared" si="245"/>
        <v>33.75</v>
      </c>
      <c r="S3911" t="s">
        <v>8317</v>
      </c>
      <c r="T3911" t="s">
        <v>8318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3.0833333333333335</v>
      </c>
      <c r="P3912" s="10">
        <f t="shared" si="246"/>
        <v>42224.548576388886</v>
      </c>
      <c r="Q3912" s="10">
        <f t="shared" si="247"/>
        <v>42254.548576388886</v>
      </c>
      <c r="R3912">
        <f t="shared" si="245"/>
        <v>61.666666666666664</v>
      </c>
      <c r="S3912" t="s">
        <v>8317</v>
      </c>
      <c r="T3912" t="s">
        <v>8318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37.412500000000001</v>
      </c>
      <c r="P3913" s="10">
        <f t="shared" si="246"/>
        <v>41939.603900462964</v>
      </c>
      <c r="Q3913" s="10">
        <f t="shared" si="247"/>
        <v>41969.645567129628</v>
      </c>
      <c r="R3913">
        <f t="shared" si="245"/>
        <v>83.138888888888886</v>
      </c>
      <c r="S3913" t="s">
        <v>8317</v>
      </c>
      <c r="T3913" t="s">
        <v>8318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6.6666666666666671E-3</v>
      </c>
      <c r="P3914" s="10">
        <f t="shared" si="246"/>
        <v>42059.061689814807</v>
      </c>
      <c r="Q3914" s="10">
        <f t="shared" si="247"/>
        <v>42118.982638888883</v>
      </c>
      <c r="R3914">
        <f t="shared" si="245"/>
        <v>1</v>
      </c>
      <c r="S3914" t="s">
        <v>8317</v>
      </c>
      <c r="T3914" t="s">
        <v>8318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10</v>
      </c>
      <c r="P3915" s="10">
        <f t="shared" si="246"/>
        <v>42308.002881944441</v>
      </c>
      <c r="Q3915" s="10">
        <f t="shared" si="247"/>
        <v>42338.044548611106</v>
      </c>
      <c r="R3915">
        <f t="shared" si="245"/>
        <v>142.85714285714286</v>
      </c>
      <c r="S3915" t="s">
        <v>8317</v>
      </c>
      <c r="T3915" t="s">
        <v>8318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36.36</v>
      </c>
      <c r="P3916" s="10">
        <f t="shared" si="246"/>
        <v>42114.610601851848</v>
      </c>
      <c r="Q3916" s="10">
        <f t="shared" si="247"/>
        <v>42134.749305555553</v>
      </c>
      <c r="R3916">
        <f t="shared" si="245"/>
        <v>33.666666666666664</v>
      </c>
      <c r="S3916" t="s">
        <v>8317</v>
      </c>
      <c r="T3916" t="s">
        <v>8318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0.33333333333333337</v>
      </c>
      <c r="P3917" s="10">
        <f t="shared" si="246"/>
        <v>42492.776724537034</v>
      </c>
      <c r="Q3917" s="10">
        <f t="shared" si="247"/>
        <v>42522.776724537034</v>
      </c>
      <c r="R3917">
        <f t="shared" si="245"/>
        <v>5</v>
      </c>
      <c r="S3917" t="s">
        <v>8317</v>
      </c>
      <c r="T3917" t="s">
        <v>8318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10">
        <f t="shared" si="246"/>
        <v>42494.263333333329</v>
      </c>
      <c r="Q3918" s="10">
        <f t="shared" si="247"/>
        <v>42524.263333333329</v>
      </c>
      <c r="R3918" t="e">
        <f t="shared" si="245"/>
        <v>#DIV/0!</v>
      </c>
      <c r="S3918" t="s">
        <v>8317</v>
      </c>
      <c r="T3918" t="s">
        <v>8318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0.2857142857142857</v>
      </c>
      <c r="P3919" s="10">
        <f t="shared" si="246"/>
        <v>41863.318993055553</v>
      </c>
      <c r="Q3919" s="10">
        <f t="shared" si="247"/>
        <v>41893.318993055553</v>
      </c>
      <c r="R3919">
        <f t="shared" si="245"/>
        <v>10</v>
      </c>
      <c r="S3919" t="s">
        <v>8317</v>
      </c>
      <c r="T3919" t="s">
        <v>8318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0.2</v>
      </c>
      <c r="P3920" s="10">
        <f t="shared" si="246"/>
        <v>41843.456284722219</v>
      </c>
      <c r="Q3920" s="10">
        <f t="shared" si="247"/>
        <v>41855.458333333328</v>
      </c>
      <c r="R3920">
        <f t="shared" si="245"/>
        <v>40</v>
      </c>
      <c r="S3920" t="s">
        <v>8317</v>
      </c>
      <c r="T3920" t="s">
        <v>8318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1.7999999999999998</v>
      </c>
      <c r="P3921" s="10">
        <f t="shared" si="246"/>
        <v>42358.476539351854</v>
      </c>
      <c r="Q3921" s="10">
        <f t="shared" si="247"/>
        <v>42386.791666666664</v>
      </c>
      <c r="R3921">
        <f t="shared" si="245"/>
        <v>30</v>
      </c>
      <c r="S3921" t="s">
        <v>8317</v>
      </c>
      <c r="T3921" t="s">
        <v>8318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5.4</v>
      </c>
      <c r="P3922" s="10">
        <f t="shared" si="246"/>
        <v>42657.178935185184</v>
      </c>
      <c r="Q3922" s="10">
        <f t="shared" si="247"/>
        <v>42687.220601851855</v>
      </c>
      <c r="R3922">
        <f t="shared" si="245"/>
        <v>45</v>
      </c>
      <c r="S3922" t="s">
        <v>8317</v>
      </c>
      <c r="T3922" t="s">
        <v>8318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10">
        <f t="shared" si="246"/>
        <v>41926.333969907406</v>
      </c>
      <c r="Q3923" s="10">
        <f t="shared" si="247"/>
        <v>41938.541666666664</v>
      </c>
      <c r="R3923" t="e">
        <f t="shared" si="245"/>
        <v>#DIV/0!</v>
      </c>
      <c r="S3923" t="s">
        <v>8317</v>
      </c>
      <c r="T3923" t="s">
        <v>8318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8.1333333333333329</v>
      </c>
      <c r="P3924" s="10">
        <f t="shared" si="246"/>
        <v>42020.560300925928</v>
      </c>
      <c r="Q3924" s="10">
        <f t="shared" si="247"/>
        <v>42065.749999999993</v>
      </c>
      <c r="R3924">
        <f t="shared" si="245"/>
        <v>10.166666666666666</v>
      </c>
      <c r="S3924" t="s">
        <v>8317</v>
      </c>
      <c r="T3924" t="s">
        <v>8318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12.034782608695652</v>
      </c>
      <c r="P3925" s="10">
        <f t="shared" si="246"/>
        <v>42075.771655092591</v>
      </c>
      <c r="Q3925" s="10">
        <f t="shared" si="247"/>
        <v>42103.771655092591</v>
      </c>
      <c r="R3925">
        <f t="shared" si="245"/>
        <v>81.411764705882348</v>
      </c>
      <c r="S3925" t="s">
        <v>8317</v>
      </c>
      <c r="T3925" t="s">
        <v>8318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15.266666666666667</v>
      </c>
      <c r="P3926" s="10">
        <f t="shared" si="246"/>
        <v>41786.751412037032</v>
      </c>
      <c r="Q3926" s="10">
        <f t="shared" si="247"/>
        <v>41816.751412037032</v>
      </c>
      <c r="R3926">
        <f t="shared" si="245"/>
        <v>57.25</v>
      </c>
      <c r="S3926" t="s">
        <v>8317</v>
      </c>
      <c r="T3926" t="s">
        <v>8318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10</v>
      </c>
      <c r="P3927" s="10">
        <f t="shared" si="246"/>
        <v>41820.662488425922</v>
      </c>
      <c r="Q3927" s="10">
        <f t="shared" si="247"/>
        <v>41850.662488425922</v>
      </c>
      <c r="R3927">
        <f t="shared" si="245"/>
        <v>5</v>
      </c>
      <c r="S3927" t="s">
        <v>8317</v>
      </c>
      <c r="T3927" t="s">
        <v>8318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0.3</v>
      </c>
      <c r="P3928" s="10">
        <f t="shared" si="246"/>
        <v>41969.876712962963</v>
      </c>
      <c r="Q3928" s="10">
        <f t="shared" si="247"/>
        <v>41999.876712962963</v>
      </c>
      <c r="R3928">
        <f t="shared" si="245"/>
        <v>15</v>
      </c>
      <c r="S3928" t="s">
        <v>8317</v>
      </c>
      <c r="T3928" t="s">
        <v>8318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1</v>
      </c>
      <c r="P3929" s="10">
        <f t="shared" si="246"/>
        <v>41830.059074074074</v>
      </c>
      <c r="Q3929" s="10">
        <f t="shared" si="247"/>
        <v>41860.059074074074</v>
      </c>
      <c r="R3929">
        <f t="shared" si="245"/>
        <v>12.5</v>
      </c>
      <c r="S3929" t="s">
        <v>8317</v>
      </c>
      <c r="T3929" t="s">
        <v>8318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13.020000000000001</v>
      </c>
      <c r="P3930" s="10">
        <f t="shared" si="246"/>
        <v>42265.474849537037</v>
      </c>
      <c r="Q3930" s="10">
        <f t="shared" si="247"/>
        <v>42292.999305555553</v>
      </c>
      <c r="R3930">
        <f t="shared" si="245"/>
        <v>93</v>
      </c>
      <c r="S3930" t="s">
        <v>8317</v>
      </c>
      <c r="T3930" t="s">
        <v>8318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2.2650000000000001</v>
      </c>
      <c r="P3931" s="10">
        <f t="shared" si="246"/>
        <v>42601.618807870364</v>
      </c>
      <c r="Q3931" s="10">
        <f t="shared" si="247"/>
        <v>42631.618807870364</v>
      </c>
      <c r="R3931">
        <f t="shared" si="245"/>
        <v>32.357142857142854</v>
      </c>
      <c r="S3931" t="s">
        <v>8317</v>
      </c>
      <c r="T3931" t="s">
        <v>8318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10">
        <f t="shared" si="246"/>
        <v>42433.13041666666</v>
      </c>
      <c r="Q3932" s="10">
        <f t="shared" si="247"/>
        <v>42461.041666666664</v>
      </c>
      <c r="R3932" t="e">
        <f t="shared" si="245"/>
        <v>#DIV/0!</v>
      </c>
      <c r="S3932" t="s">
        <v>8317</v>
      </c>
      <c r="T3932" t="s">
        <v>8318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10">
        <f t="shared" si="246"/>
        <v>42227.943368055552</v>
      </c>
      <c r="Q3933" s="10">
        <f t="shared" si="247"/>
        <v>42252.943368055552</v>
      </c>
      <c r="R3933" t="e">
        <f t="shared" si="245"/>
        <v>#DIV/0!</v>
      </c>
      <c r="S3933" t="s">
        <v>8317</v>
      </c>
      <c r="T3933" t="s">
        <v>8318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8.3333333333333332E-3</v>
      </c>
      <c r="P3934" s="10">
        <f t="shared" si="246"/>
        <v>42414.960231481477</v>
      </c>
      <c r="Q3934" s="10">
        <f t="shared" si="247"/>
        <v>42444.918564814812</v>
      </c>
      <c r="R3934">
        <f t="shared" si="245"/>
        <v>1</v>
      </c>
      <c r="S3934" t="s">
        <v>8317</v>
      </c>
      <c r="T3934" t="s">
        <v>8318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15.742857142857142</v>
      </c>
      <c r="P3935" s="10">
        <f t="shared" si="246"/>
        <v>42538.759976851848</v>
      </c>
      <c r="Q3935" s="10">
        <f t="shared" si="247"/>
        <v>42567.821527777771</v>
      </c>
      <c r="R3935">
        <f t="shared" si="245"/>
        <v>91.833333333333329</v>
      </c>
      <c r="S3935" t="s">
        <v>8317</v>
      </c>
      <c r="T3935" t="s">
        <v>8318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11</v>
      </c>
      <c r="P3936" s="10">
        <f t="shared" si="246"/>
        <v>42233.463414351849</v>
      </c>
      <c r="Q3936" s="10">
        <f t="shared" si="247"/>
        <v>42278.333333333336</v>
      </c>
      <c r="R3936">
        <f t="shared" si="245"/>
        <v>45.833333333333336</v>
      </c>
      <c r="S3936" t="s">
        <v>8317</v>
      </c>
      <c r="T3936" t="s">
        <v>8318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43.833333333333336</v>
      </c>
      <c r="P3937" s="10">
        <f t="shared" si="246"/>
        <v>42221.448449074065</v>
      </c>
      <c r="Q3937" s="10">
        <f t="shared" si="247"/>
        <v>42281.448449074065</v>
      </c>
      <c r="R3937">
        <f t="shared" si="245"/>
        <v>57.173913043478258</v>
      </c>
      <c r="S3937" t="s">
        <v>8317</v>
      </c>
      <c r="T3937" t="s">
        <v>8318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10">
        <f t="shared" si="246"/>
        <v>42675.054629629631</v>
      </c>
      <c r="Q3938" s="10">
        <f t="shared" si="247"/>
        <v>42705.096296296295</v>
      </c>
      <c r="R3938" t="e">
        <f t="shared" si="245"/>
        <v>#DIV/0!</v>
      </c>
      <c r="S3938" t="s">
        <v>8317</v>
      </c>
      <c r="T3938" t="s">
        <v>8318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86.135181975736558</v>
      </c>
      <c r="P3939" s="10">
        <f t="shared" si="246"/>
        <v>42534.423148148147</v>
      </c>
      <c r="Q3939" s="10">
        <f t="shared" si="247"/>
        <v>42562.423148148147</v>
      </c>
      <c r="R3939">
        <f t="shared" si="245"/>
        <v>248.5</v>
      </c>
      <c r="S3939" t="s">
        <v>8317</v>
      </c>
      <c r="T3939" t="s">
        <v>8318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12.196620583717358</v>
      </c>
      <c r="P3940" s="10">
        <f t="shared" si="246"/>
        <v>42151.697384259263</v>
      </c>
      <c r="Q3940" s="10">
        <f t="shared" si="247"/>
        <v>42182.697384259263</v>
      </c>
      <c r="R3940">
        <f t="shared" si="245"/>
        <v>79.400000000000006</v>
      </c>
      <c r="S3940" t="s">
        <v>8317</v>
      </c>
      <c r="T3940" t="s">
        <v>8318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0.1</v>
      </c>
      <c r="P3941" s="10">
        <f t="shared" si="246"/>
        <v>41915.191886574074</v>
      </c>
      <c r="Q3941" s="10">
        <f t="shared" si="247"/>
        <v>41918.979166666664</v>
      </c>
      <c r="R3941">
        <f t="shared" si="245"/>
        <v>5</v>
      </c>
      <c r="S3941" t="s">
        <v>8317</v>
      </c>
      <c r="T3941" t="s">
        <v>8318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0.22</v>
      </c>
      <c r="P3942" s="10">
        <f t="shared" si="246"/>
        <v>41961.284155092588</v>
      </c>
      <c r="Q3942" s="10">
        <f t="shared" si="247"/>
        <v>42006.284155092588</v>
      </c>
      <c r="R3942">
        <f t="shared" si="245"/>
        <v>5.5</v>
      </c>
      <c r="S3942" t="s">
        <v>8317</v>
      </c>
      <c r="T3942" t="s">
        <v>8318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0.90909090909090906</v>
      </c>
      <c r="P3943" s="10">
        <f t="shared" si="246"/>
        <v>41940.378900462958</v>
      </c>
      <c r="Q3943" s="10">
        <f t="shared" si="247"/>
        <v>41967.833333333336</v>
      </c>
      <c r="R3943">
        <f t="shared" si="245"/>
        <v>25</v>
      </c>
      <c r="S3943" t="s">
        <v>8317</v>
      </c>
      <c r="T3943" t="s">
        <v>8318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10">
        <f t="shared" si="246"/>
        <v>42111.695763888885</v>
      </c>
      <c r="Q3944" s="10">
        <f t="shared" si="247"/>
        <v>42171.695763888885</v>
      </c>
      <c r="R3944" t="e">
        <f t="shared" si="245"/>
        <v>#DIV/0!</v>
      </c>
      <c r="S3944" t="s">
        <v>8317</v>
      </c>
      <c r="T3944" t="s">
        <v>8318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35.64</v>
      </c>
      <c r="P3945" s="10">
        <f t="shared" si="246"/>
        <v>42279.570231481477</v>
      </c>
      <c r="Q3945" s="10">
        <f t="shared" si="247"/>
        <v>42310.493055555555</v>
      </c>
      <c r="R3945">
        <f t="shared" si="245"/>
        <v>137.07692307692307</v>
      </c>
      <c r="S3945" t="s">
        <v>8317</v>
      </c>
      <c r="T3945" t="s">
        <v>8318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10">
        <f t="shared" si="246"/>
        <v>42213.454571759255</v>
      </c>
      <c r="Q3946" s="10">
        <f t="shared" si="247"/>
        <v>42243.454571759255</v>
      </c>
      <c r="R3946" t="e">
        <f t="shared" si="245"/>
        <v>#DIV/0!</v>
      </c>
      <c r="S3946" t="s">
        <v>8317</v>
      </c>
      <c r="T3946" t="s">
        <v>8318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0.25</v>
      </c>
      <c r="P3947" s="10">
        <f t="shared" si="246"/>
        <v>42109.593379629623</v>
      </c>
      <c r="Q3947" s="10">
        <f t="shared" si="247"/>
        <v>42139.593379629623</v>
      </c>
      <c r="R3947">
        <f t="shared" si="245"/>
        <v>5</v>
      </c>
      <c r="S3947" t="s">
        <v>8317</v>
      </c>
      <c r="T3947" t="s">
        <v>8318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</v>
      </c>
      <c r="P3948" s="10">
        <f t="shared" si="246"/>
        <v>42031.625254629624</v>
      </c>
      <c r="Q3948" s="10">
        <f t="shared" si="247"/>
        <v>42063.124999999993</v>
      </c>
      <c r="R3948">
        <f t="shared" si="245"/>
        <v>39</v>
      </c>
      <c r="S3948" t="s">
        <v>8317</v>
      </c>
      <c r="T3948" t="s">
        <v>8318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3.3666666666666663</v>
      </c>
      <c r="P3949" s="10">
        <f t="shared" si="246"/>
        <v>42614.934537037036</v>
      </c>
      <c r="Q3949" s="10">
        <f t="shared" si="247"/>
        <v>42644.934537037036</v>
      </c>
      <c r="R3949">
        <f t="shared" si="245"/>
        <v>50.5</v>
      </c>
      <c r="S3949" t="s">
        <v>8317</v>
      </c>
      <c r="T3949" t="s">
        <v>8318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10">
        <f t="shared" si="246"/>
        <v>41829.117164351846</v>
      </c>
      <c r="Q3950" s="10">
        <f t="shared" si="247"/>
        <v>41889.117164351846</v>
      </c>
      <c r="R3950" t="e">
        <f t="shared" si="245"/>
        <v>#DIV/0!</v>
      </c>
      <c r="S3950" t="s">
        <v>8317</v>
      </c>
      <c r="T3950" t="s">
        <v>8318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15.770000000000001</v>
      </c>
      <c r="P3951" s="10">
        <f t="shared" si="246"/>
        <v>42015.912280092591</v>
      </c>
      <c r="Q3951" s="10">
        <f t="shared" si="247"/>
        <v>42045.912280092591</v>
      </c>
      <c r="R3951">
        <f t="shared" si="245"/>
        <v>49.28125</v>
      </c>
      <c r="S3951" t="s">
        <v>8317</v>
      </c>
      <c r="T3951" t="s">
        <v>8318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0.625</v>
      </c>
      <c r="P3952" s="10">
        <f t="shared" si="246"/>
        <v>42439.493981481479</v>
      </c>
      <c r="Q3952" s="10">
        <f t="shared" si="247"/>
        <v>42468.565972222219</v>
      </c>
      <c r="R3952">
        <f t="shared" si="245"/>
        <v>25</v>
      </c>
      <c r="S3952" t="s">
        <v>8317</v>
      </c>
      <c r="T3952" t="s">
        <v>8318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5.0000000000000001E-4</v>
      </c>
      <c r="P3953" s="10">
        <f t="shared" si="246"/>
        <v>42433.617384259262</v>
      </c>
      <c r="Q3953" s="10">
        <f t="shared" si="247"/>
        <v>42493.57571759259</v>
      </c>
      <c r="R3953">
        <f t="shared" si="245"/>
        <v>1</v>
      </c>
      <c r="S3953" t="s">
        <v>8317</v>
      </c>
      <c r="T3953" t="s">
        <v>8318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9.6153846153846159E-2</v>
      </c>
      <c r="P3954" s="10">
        <f t="shared" si="246"/>
        <v>42243.582060185181</v>
      </c>
      <c r="Q3954" s="10">
        <f t="shared" si="247"/>
        <v>42303.582060185181</v>
      </c>
      <c r="R3954">
        <f t="shared" si="245"/>
        <v>25</v>
      </c>
      <c r="S3954" t="s">
        <v>8317</v>
      </c>
      <c r="T3954" t="s">
        <v>8318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10">
        <f t="shared" si="246"/>
        <v>42549.840115740742</v>
      </c>
      <c r="Q3955" s="10">
        <f t="shared" si="247"/>
        <v>42580.770138888889</v>
      </c>
      <c r="R3955" t="e">
        <f t="shared" si="245"/>
        <v>#DIV/0!</v>
      </c>
      <c r="S3955" t="s">
        <v>8317</v>
      </c>
      <c r="T3955" t="s">
        <v>8318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10">
        <f t="shared" si="246"/>
        <v>41774.442870370367</v>
      </c>
      <c r="Q3956" s="10">
        <f t="shared" si="247"/>
        <v>41834.442870370367</v>
      </c>
      <c r="R3956" t="e">
        <f t="shared" si="245"/>
        <v>#DIV/0!</v>
      </c>
      <c r="S3956" t="s">
        <v>8317</v>
      </c>
      <c r="T3956" t="s">
        <v>8318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24.285714285714285</v>
      </c>
      <c r="P3957" s="10">
        <f t="shared" si="246"/>
        <v>42306.640520833331</v>
      </c>
      <c r="Q3957" s="10">
        <f t="shared" si="247"/>
        <v>42336.682187499995</v>
      </c>
      <c r="R3957">
        <f t="shared" si="245"/>
        <v>53.125</v>
      </c>
      <c r="S3957" t="s">
        <v>8317</v>
      </c>
      <c r="T3957" t="s">
        <v>8318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10">
        <f t="shared" si="246"/>
        <v>42457.723692129628</v>
      </c>
      <c r="Q3958" s="10">
        <f t="shared" si="247"/>
        <v>42484.805555555555</v>
      </c>
      <c r="R3958" t="e">
        <f t="shared" si="245"/>
        <v>#DIV/0!</v>
      </c>
      <c r="S3958" t="s">
        <v>8317</v>
      </c>
      <c r="T3958" t="s">
        <v>8318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2.5000000000000001E-2</v>
      </c>
      <c r="P3959" s="10">
        <f t="shared" si="246"/>
        <v>42513.767986111103</v>
      </c>
      <c r="Q3959" s="10">
        <f t="shared" si="247"/>
        <v>42559.767986111103</v>
      </c>
      <c r="R3959">
        <f t="shared" si="245"/>
        <v>7</v>
      </c>
      <c r="S3959" t="s">
        <v>8317</v>
      </c>
      <c r="T3959" t="s">
        <v>8318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32.049999999999997</v>
      </c>
      <c r="P3960" s="10">
        <f t="shared" si="246"/>
        <v>41816.742037037038</v>
      </c>
      <c r="Q3960" s="10">
        <f t="shared" si="247"/>
        <v>41853.375</v>
      </c>
      <c r="R3960">
        <f t="shared" si="245"/>
        <v>40.0625</v>
      </c>
      <c r="S3960" t="s">
        <v>8317</v>
      </c>
      <c r="T3960" t="s">
        <v>8318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24.333333333333336</v>
      </c>
      <c r="P3961" s="10">
        <f t="shared" si="246"/>
        <v>41880.580509259256</v>
      </c>
      <c r="Q3961" s="10">
        <f t="shared" si="247"/>
        <v>41910.580509259256</v>
      </c>
      <c r="R3961">
        <f t="shared" si="245"/>
        <v>24.333333333333332</v>
      </c>
      <c r="S3961" t="s">
        <v>8317</v>
      </c>
      <c r="T3961" t="s">
        <v>8318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1.5</v>
      </c>
      <c r="P3962" s="10">
        <f t="shared" si="246"/>
        <v>42342.63722222222</v>
      </c>
      <c r="Q3962" s="10">
        <f t="shared" si="247"/>
        <v>42372.63722222222</v>
      </c>
      <c r="R3962">
        <f t="shared" si="245"/>
        <v>11.25</v>
      </c>
      <c r="S3962" t="s">
        <v>8317</v>
      </c>
      <c r="T3962" t="s">
        <v>8318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0.42</v>
      </c>
      <c r="P3963" s="10">
        <f t="shared" si="246"/>
        <v>41745.682986111111</v>
      </c>
      <c r="Q3963" s="10">
        <f t="shared" si="247"/>
        <v>41767.682986111111</v>
      </c>
      <c r="R3963">
        <f t="shared" si="245"/>
        <v>10.5</v>
      </c>
      <c r="S3963" t="s">
        <v>8317</v>
      </c>
      <c r="T3963" t="s">
        <v>8318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</v>
      </c>
      <c r="P3964" s="10">
        <f t="shared" si="246"/>
        <v>42311.413124999999</v>
      </c>
      <c r="Q3964" s="10">
        <f t="shared" si="247"/>
        <v>42336.413124999999</v>
      </c>
      <c r="R3964">
        <f t="shared" si="245"/>
        <v>15</v>
      </c>
      <c r="S3964" t="s">
        <v>8317</v>
      </c>
      <c r="T3964" t="s">
        <v>8318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10">
        <f t="shared" si="246"/>
        <v>42295.945798611108</v>
      </c>
      <c r="Q3965" s="10">
        <f t="shared" si="247"/>
        <v>42325.987465277773</v>
      </c>
      <c r="R3965" t="e">
        <f t="shared" si="245"/>
        <v>#DIV/0!</v>
      </c>
      <c r="S3965" t="s">
        <v>8317</v>
      </c>
      <c r="T3965" t="s">
        <v>8318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</v>
      </c>
      <c r="P3966" s="10">
        <f t="shared" si="246"/>
        <v>42053.513726851852</v>
      </c>
      <c r="Q3966" s="10">
        <f t="shared" si="247"/>
        <v>42113.47206018518</v>
      </c>
      <c r="R3966">
        <f t="shared" si="245"/>
        <v>42</v>
      </c>
      <c r="S3966" t="s">
        <v>8317</v>
      </c>
      <c r="T3966" t="s">
        <v>8318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14.249999999999998</v>
      </c>
      <c r="P3967" s="10">
        <f t="shared" si="246"/>
        <v>42414.027546296296</v>
      </c>
      <c r="Q3967" s="10">
        <f t="shared" si="247"/>
        <v>42473.985879629625</v>
      </c>
      <c r="R3967">
        <f t="shared" si="245"/>
        <v>71.25</v>
      </c>
      <c r="S3967" t="s">
        <v>8317</v>
      </c>
      <c r="T3967" t="s">
        <v>8318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0.6</v>
      </c>
      <c r="P3968" s="10">
        <f t="shared" si="246"/>
        <v>41801.503217592588</v>
      </c>
      <c r="Q3968" s="10">
        <f t="shared" si="247"/>
        <v>41843.915972222218</v>
      </c>
      <c r="R3968">
        <f t="shared" si="245"/>
        <v>22.5</v>
      </c>
      <c r="S3968" t="s">
        <v>8317</v>
      </c>
      <c r="T3968" t="s">
        <v>8318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24.117647058823529</v>
      </c>
      <c r="P3969" s="10">
        <f t="shared" si="246"/>
        <v>42770.082256944443</v>
      </c>
      <c r="Q3969" s="10">
        <f t="shared" si="247"/>
        <v>42800.082256944443</v>
      </c>
      <c r="R3969">
        <f t="shared" si="245"/>
        <v>41</v>
      </c>
      <c r="S3969" t="s">
        <v>8317</v>
      </c>
      <c r="T3969" t="s">
        <v>8318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ref="O3970:O4033" si="248">(E3970/D3970)*100</f>
        <v>10.54</v>
      </c>
      <c r="P3970" s="10">
        <f t="shared" si="246"/>
        <v>42452.60732638889</v>
      </c>
      <c r="Q3970" s="10">
        <f t="shared" si="247"/>
        <v>42512.60732638889</v>
      </c>
      <c r="R3970">
        <f t="shared" ref="R3970:R4033" si="249">E3970/L3970</f>
        <v>47.909090909090907</v>
      </c>
      <c r="S3970" t="s">
        <v>8317</v>
      </c>
      <c r="T3970" t="s">
        <v>8318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si="248"/>
        <v>7.4690265486725664</v>
      </c>
      <c r="P3971" s="10">
        <f t="shared" ref="P3971:P4034" si="250">(((J3971/60)/60)/24)+DATE(1970,1,1)+(-5/24)</f>
        <v>42601.646365740737</v>
      </c>
      <c r="Q3971" s="10">
        <f t="shared" ref="Q3971:Q4034" si="251">(((I3971/60)/60)/24)+DATE(1970,1,1)+(-5/24)</f>
        <v>42610.954861111109</v>
      </c>
      <c r="R3971">
        <f t="shared" si="249"/>
        <v>35.166666666666664</v>
      </c>
      <c r="S3971" t="s">
        <v>8317</v>
      </c>
      <c r="T3971" t="s">
        <v>8318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7.3333333333333334E-2</v>
      </c>
      <c r="P3972" s="10">
        <f t="shared" si="250"/>
        <v>42447.655219907399</v>
      </c>
      <c r="Q3972" s="10">
        <f t="shared" si="251"/>
        <v>42477.655219907399</v>
      </c>
      <c r="R3972">
        <f t="shared" si="249"/>
        <v>5.5</v>
      </c>
      <c r="S3972" t="s">
        <v>8317</v>
      </c>
      <c r="T3972" t="s">
        <v>8318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0.97142857142857131</v>
      </c>
      <c r="P3973" s="10">
        <f t="shared" si="250"/>
        <v>41811.327847222223</v>
      </c>
      <c r="Q3973" s="10">
        <f t="shared" si="251"/>
        <v>41841.327847222223</v>
      </c>
      <c r="R3973">
        <f t="shared" si="249"/>
        <v>22.666666666666668</v>
      </c>
      <c r="S3973" t="s">
        <v>8317</v>
      </c>
      <c r="T3973" t="s">
        <v>8318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21.099999999999998</v>
      </c>
      <c r="P3974" s="10">
        <f t="shared" si="250"/>
        <v>41980.859189814808</v>
      </c>
      <c r="Q3974" s="10">
        <f t="shared" si="251"/>
        <v>42040.859189814808</v>
      </c>
      <c r="R3974">
        <f t="shared" si="249"/>
        <v>26.375</v>
      </c>
      <c r="S3974" t="s">
        <v>8317</v>
      </c>
      <c r="T3974" t="s">
        <v>8318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78.100000000000009</v>
      </c>
      <c r="P3975" s="10">
        <f t="shared" si="250"/>
        <v>42469.475810185184</v>
      </c>
      <c r="Q3975" s="10">
        <f t="shared" si="251"/>
        <v>42498.958333333336</v>
      </c>
      <c r="R3975">
        <f t="shared" si="249"/>
        <v>105.54054054054055</v>
      </c>
      <c r="S3975" t="s">
        <v>8317</v>
      </c>
      <c r="T3975" t="s">
        <v>8318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32</v>
      </c>
      <c r="P3976" s="10">
        <f t="shared" si="250"/>
        <v>42493.338518518511</v>
      </c>
      <c r="Q3976" s="10">
        <f t="shared" si="251"/>
        <v>42523.338518518511</v>
      </c>
      <c r="R3976">
        <f t="shared" si="249"/>
        <v>29.09090909090909</v>
      </c>
      <c r="S3976" t="s">
        <v>8317</v>
      </c>
      <c r="T3976" t="s">
        <v>8318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10">
        <f t="shared" si="250"/>
        <v>42534.658541666664</v>
      </c>
      <c r="Q3977" s="10">
        <f t="shared" si="251"/>
        <v>42564.658541666664</v>
      </c>
      <c r="R3977" t="e">
        <f t="shared" si="249"/>
        <v>#DIV/0!</v>
      </c>
      <c r="S3977" t="s">
        <v>8317</v>
      </c>
      <c r="T3977" t="s">
        <v>8318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47.692307692307693</v>
      </c>
      <c r="P3978" s="10">
        <f t="shared" si="250"/>
        <v>41830.650011574071</v>
      </c>
      <c r="Q3978" s="10">
        <f t="shared" si="251"/>
        <v>41852.083333333328</v>
      </c>
      <c r="R3978">
        <f t="shared" si="249"/>
        <v>62</v>
      </c>
      <c r="S3978" t="s">
        <v>8317</v>
      </c>
      <c r="T3978" t="s">
        <v>8318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1.4500000000000002</v>
      </c>
      <c r="P3979" s="10">
        <f t="shared" si="250"/>
        <v>42543.580231481479</v>
      </c>
      <c r="Q3979" s="10">
        <f t="shared" si="251"/>
        <v>42573.580231481479</v>
      </c>
      <c r="R3979">
        <f t="shared" si="249"/>
        <v>217.5</v>
      </c>
      <c r="S3979" t="s">
        <v>8317</v>
      </c>
      <c r="T3979" t="s">
        <v>8318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10.7</v>
      </c>
      <c r="P3980" s="10">
        <f t="shared" si="250"/>
        <v>41975.434641203705</v>
      </c>
      <c r="Q3980" s="10">
        <f t="shared" si="251"/>
        <v>42035.434641203705</v>
      </c>
      <c r="R3980">
        <f t="shared" si="249"/>
        <v>26.75</v>
      </c>
      <c r="S3980" t="s">
        <v>8317</v>
      </c>
      <c r="T3980" t="s">
        <v>8318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</v>
      </c>
      <c r="P3981" s="10">
        <f t="shared" si="250"/>
        <v>42069.695104166669</v>
      </c>
      <c r="Q3981" s="10">
        <f t="shared" si="251"/>
        <v>42092.624999999993</v>
      </c>
      <c r="R3981">
        <f t="shared" si="249"/>
        <v>18.333333333333332</v>
      </c>
      <c r="S3981" t="s">
        <v>8317</v>
      </c>
      <c r="T3981" t="s">
        <v>8318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18</v>
      </c>
      <c r="P3982" s="10">
        <f t="shared" si="250"/>
        <v>41795.390590277777</v>
      </c>
      <c r="Q3982" s="10">
        <f t="shared" si="251"/>
        <v>41825.390590277777</v>
      </c>
      <c r="R3982">
        <f t="shared" si="249"/>
        <v>64.285714285714292</v>
      </c>
      <c r="S3982" t="s">
        <v>8317</v>
      </c>
      <c r="T3982" t="s">
        <v>8318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</v>
      </c>
      <c r="P3983" s="10">
        <f t="shared" si="250"/>
        <v>42507.971631944441</v>
      </c>
      <c r="Q3983" s="10">
        <f t="shared" si="251"/>
        <v>42567.971631944441</v>
      </c>
      <c r="R3983">
        <f t="shared" si="249"/>
        <v>175</v>
      </c>
      <c r="S3983" t="s">
        <v>8317</v>
      </c>
      <c r="T3983" t="s">
        <v>8318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20</v>
      </c>
      <c r="P3984" s="10">
        <f t="shared" si="250"/>
        <v>42132.601620370369</v>
      </c>
      <c r="Q3984" s="10">
        <f t="shared" si="251"/>
        <v>42192.601620370369</v>
      </c>
      <c r="R3984">
        <f t="shared" si="249"/>
        <v>34</v>
      </c>
      <c r="S3984" t="s">
        <v>8317</v>
      </c>
      <c r="T3984" t="s">
        <v>8318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34.802513464991023</v>
      </c>
      <c r="P3985" s="10">
        <f t="shared" si="250"/>
        <v>41747.661527777775</v>
      </c>
      <c r="Q3985" s="10">
        <f t="shared" si="251"/>
        <v>41779.082638888889</v>
      </c>
      <c r="R3985">
        <f t="shared" si="249"/>
        <v>84.282608695652172</v>
      </c>
      <c r="S3985" t="s">
        <v>8317</v>
      </c>
      <c r="T3985" t="s">
        <v>8318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</v>
      </c>
      <c r="P3986" s="10">
        <f t="shared" si="250"/>
        <v>41920.755138888882</v>
      </c>
      <c r="Q3986" s="10">
        <f t="shared" si="251"/>
        <v>41950.791666666664</v>
      </c>
      <c r="R3986">
        <f t="shared" si="249"/>
        <v>9.5</v>
      </c>
      <c r="S3986" t="s">
        <v>8317</v>
      </c>
      <c r="T3986" t="s">
        <v>8318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32.049999999999997</v>
      </c>
      <c r="P3987" s="10">
        <f t="shared" si="250"/>
        <v>42399.499074074069</v>
      </c>
      <c r="Q3987" s="10">
        <f t="shared" si="251"/>
        <v>42420.670138888883</v>
      </c>
      <c r="R3987">
        <f t="shared" si="249"/>
        <v>33.736842105263158</v>
      </c>
      <c r="S3987" t="s">
        <v>8317</v>
      </c>
      <c r="T3987" t="s">
        <v>8318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</v>
      </c>
      <c r="P3988" s="10">
        <f t="shared" si="250"/>
        <v>42467.340208333328</v>
      </c>
      <c r="Q3988" s="10">
        <f t="shared" si="251"/>
        <v>42496.336111111108</v>
      </c>
      <c r="R3988">
        <f t="shared" si="249"/>
        <v>37.53846153846154</v>
      </c>
      <c r="S3988" t="s">
        <v>8317</v>
      </c>
      <c r="T3988" t="s">
        <v>8318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37.75</v>
      </c>
      <c r="P3989" s="10">
        <f t="shared" si="250"/>
        <v>41765.716319444444</v>
      </c>
      <c r="Q3989" s="10">
        <f t="shared" si="251"/>
        <v>41775.716319444444</v>
      </c>
      <c r="R3989">
        <f t="shared" si="249"/>
        <v>11.615384615384615</v>
      </c>
      <c r="S3989" t="s">
        <v>8317</v>
      </c>
      <c r="T3989" t="s">
        <v>8318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</v>
      </c>
      <c r="P3990" s="10">
        <f t="shared" si="250"/>
        <v>42229.872835648144</v>
      </c>
      <c r="Q3990" s="10">
        <f t="shared" si="251"/>
        <v>42244.872835648144</v>
      </c>
      <c r="R3990">
        <f t="shared" si="249"/>
        <v>8</v>
      </c>
      <c r="S3990" t="s">
        <v>8317</v>
      </c>
      <c r="T3990" t="s">
        <v>8318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10">
        <f t="shared" si="250"/>
        <v>42286.541446759256</v>
      </c>
      <c r="Q3991" s="10">
        <f t="shared" si="251"/>
        <v>42316.583113425928</v>
      </c>
      <c r="R3991" t="e">
        <f t="shared" si="249"/>
        <v>#DIV/0!</v>
      </c>
      <c r="S3991" t="s">
        <v>8317</v>
      </c>
      <c r="T3991" t="s">
        <v>8318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</v>
      </c>
      <c r="P3992" s="10">
        <f t="shared" si="250"/>
        <v>42401.464039351849</v>
      </c>
      <c r="Q3992" s="10">
        <f t="shared" si="251"/>
        <v>42431.464039351849</v>
      </c>
      <c r="R3992">
        <f t="shared" si="249"/>
        <v>23</v>
      </c>
      <c r="S3992" t="s">
        <v>8317</v>
      </c>
      <c r="T3992" t="s">
        <v>8318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20</v>
      </c>
      <c r="P3993" s="10">
        <f t="shared" si="250"/>
        <v>42125.436134259253</v>
      </c>
      <c r="Q3993" s="10">
        <f t="shared" si="251"/>
        <v>42155.436134259253</v>
      </c>
      <c r="R3993">
        <f t="shared" si="249"/>
        <v>100</v>
      </c>
      <c r="S3993" t="s">
        <v>8317</v>
      </c>
      <c r="T3993" t="s">
        <v>8318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</v>
      </c>
      <c r="P3994" s="10">
        <f t="shared" si="250"/>
        <v>42289.732164351844</v>
      </c>
      <c r="Q3994" s="10">
        <f t="shared" si="251"/>
        <v>42349.773831018516</v>
      </c>
      <c r="R3994">
        <f t="shared" si="249"/>
        <v>60.111111111111114</v>
      </c>
      <c r="S3994" t="s">
        <v>8317</v>
      </c>
      <c r="T3994" t="s">
        <v>8318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6.0000000000000001E-3</v>
      </c>
      <c r="P3995" s="10">
        <f t="shared" si="250"/>
        <v>42107.656388888885</v>
      </c>
      <c r="Q3995" s="10">
        <f t="shared" si="251"/>
        <v>42137.656388888885</v>
      </c>
      <c r="R3995">
        <f t="shared" si="249"/>
        <v>3</v>
      </c>
      <c r="S3995" t="s">
        <v>8317</v>
      </c>
      <c r="T3995" t="s">
        <v>8318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0.25</v>
      </c>
      <c r="P3996" s="10">
        <f t="shared" si="250"/>
        <v>41809.181597222218</v>
      </c>
      <c r="Q3996" s="10">
        <f t="shared" si="251"/>
        <v>41839.181597222218</v>
      </c>
      <c r="R3996">
        <f t="shared" si="249"/>
        <v>5</v>
      </c>
      <c r="S3996" t="s">
        <v>8317</v>
      </c>
      <c r="T3996" t="s">
        <v>8318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35</v>
      </c>
      <c r="P3997" s="10">
        <f t="shared" si="250"/>
        <v>42019.475428240738</v>
      </c>
      <c r="Q3997" s="10">
        <f t="shared" si="251"/>
        <v>42049.268749999996</v>
      </c>
      <c r="R3997">
        <f t="shared" si="249"/>
        <v>17.5</v>
      </c>
      <c r="S3997" t="s">
        <v>8317</v>
      </c>
      <c r="T3997" t="s">
        <v>8318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16.566666666666666</v>
      </c>
      <c r="P3998" s="10">
        <f t="shared" si="250"/>
        <v>41950.058611111104</v>
      </c>
      <c r="Q3998" s="10">
        <f t="shared" si="251"/>
        <v>41963.461111111108</v>
      </c>
      <c r="R3998">
        <f t="shared" si="249"/>
        <v>29.235294117647058</v>
      </c>
      <c r="S3998" t="s">
        <v>8317</v>
      </c>
      <c r="T3998" t="s">
        <v>8318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10">
        <f t="shared" si="250"/>
        <v>42069.183113425919</v>
      </c>
      <c r="Q3999" s="10">
        <f t="shared" si="251"/>
        <v>42099.141446759262</v>
      </c>
      <c r="R3999" t="e">
        <f t="shared" si="249"/>
        <v>#DIV/0!</v>
      </c>
      <c r="S3999" t="s">
        <v>8317</v>
      </c>
      <c r="T3999" t="s">
        <v>8318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57.199999999999996</v>
      </c>
      <c r="P4000" s="10">
        <f t="shared" si="250"/>
        <v>42061.754930555551</v>
      </c>
      <c r="Q4000" s="10">
        <f t="shared" si="251"/>
        <v>42091.713263888887</v>
      </c>
      <c r="R4000">
        <f t="shared" si="249"/>
        <v>59.583333333333336</v>
      </c>
      <c r="S4000" t="s">
        <v>8317</v>
      </c>
      <c r="T4000" t="s">
        <v>8318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16.514285714285716</v>
      </c>
      <c r="P4001" s="10">
        <f t="shared" si="250"/>
        <v>41842.620347222219</v>
      </c>
      <c r="Q4001" s="10">
        <f t="shared" si="251"/>
        <v>41882.619317129625</v>
      </c>
      <c r="R4001">
        <f t="shared" si="249"/>
        <v>82.571428571428569</v>
      </c>
      <c r="S4001" t="s">
        <v>8317</v>
      </c>
      <c r="T4001" t="s">
        <v>8318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0.125</v>
      </c>
      <c r="P4002" s="10">
        <f t="shared" si="250"/>
        <v>42437.437013888884</v>
      </c>
      <c r="Q4002" s="10">
        <f t="shared" si="251"/>
        <v>42497.39534722222</v>
      </c>
      <c r="R4002">
        <f t="shared" si="249"/>
        <v>10</v>
      </c>
      <c r="S4002" t="s">
        <v>8317</v>
      </c>
      <c r="T4002" t="s">
        <v>8318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37.75</v>
      </c>
      <c r="P4003" s="10">
        <f t="shared" si="250"/>
        <v>42775.755879629629</v>
      </c>
      <c r="Q4003" s="10">
        <f t="shared" si="251"/>
        <v>42795.583333333336</v>
      </c>
      <c r="R4003">
        <f t="shared" si="249"/>
        <v>32.357142857142854</v>
      </c>
      <c r="S4003" t="s">
        <v>8317</v>
      </c>
      <c r="T4003" t="s">
        <v>8318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1.8399999999999999</v>
      </c>
      <c r="P4004" s="10">
        <f t="shared" si="250"/>
        <v>41878.835196759253</v>
      </c>
      <c r="Q4004" s="10">
        <f t="shared" si="251"/>
        <v>41908.835196759253</v>
      </c>
      <c r="R4004">
        <f t="shared" si="249"/>
        <v>5.75</v>
      </c>
      <c r="S4004" t="s">
        <v>8317</v>
      </c>
      <c r="T4004" t="s">
        <v>8318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10.050000000000001</v>
      </c>
      <c r="P4005" s="10">
        <f t="shared" si="250"/>
        <v>42020.379016203697</v>
      </c>
      <c r="Q4005" s="10">
        <f t="shared" si="251"/>
        <v>42050.379016203697</v>
      </c>
      <c r="R4005">
        <f t="shared" si="249"/>
        <v>100.5</v>
      </c>
      <c r="S4005" t="s">
        <v>8317</v>
      </c>
      <c r="T4005" t="s">
        <v>8318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0.2</v>
      </c>
      <c r="P4006" s="10">
        <f t="shared" si="250"/>
        <v>41889.954363425924</v>
      </c>
      <c r="Q4006" s="10">
        <f t="shared" si="251"/>
        <v>41919.954363425924</v>
      </c>
      <c r="R4006">
        <f t="shared" si="249"/>
        <v>1</v>
      </c>
      <c r="S4006" t="s">
        <v>8317</v>
      </c>
      <c r="T4006" t="s">
        <v>8318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1.3333333333333335</v>
      </c>
      <c r="P4007" s="10">
        <f t="shared" si="250"/>
        <v>41872.599363425921</v>
      </c>
      <c r="Q4007" s="10">
        <f t="shared" si="251"/>
        <v>41932.599363425921</v>
      </c>
      <c r="R4007">
        <f t="shared" si="249"/>
        <v>20</v>
      </c>
      <c r="S4007" t="s">
        <v>8317</v>
      </c>
      <c r="T4007" t="s">
        <v>8318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6.6666666666666671E-3</v>
      </c>
      <c r="P4008" s="10">
        <f t="shared" si="250"/>
        <v>42391.564664351848</v>
      </c>
      <c r="Q4008" s="10">
        <f t="shared" si="251"/>
        <v>42416.564664351848</v>
      </c>
      <c r="R4008">
        <f t="shared" si="249"/>
        <v>2</v>
      </c>
      <c r="S4008" t="s">
        <v>8317</v>
      </c>
      <c r="T4008" t="s">
        <v>8318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0.25</v>
      </c>
      <c r="P4009" s="10">
        <f t="shared" si="250"/>
        <v>41848.564594907402</v>
      </c>
      <c r="Q4009" s="10">
        <f t="shared" si="251"/>
        <v>41877.477777777778</v>
      </c>
      <c r="R4009">
        <f t="shared" si="249"/>
        <v>5</v>
      </c>
      <c r="S4009" t="s">
        <v>8317</v>
      </c>
      <c r="T4009" t="s">
        <v>8318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6</v>
      </c>
      <c r="P4010" s="10">
        <f t="shared" si="250"/>
        <v>42177.755868055552</v>
      </c>
      <c r="Q4010" s="10">
        <f t="shared" si="251"/>
        <v>42207.755868055552</v>
      </c>
      <c r="R4010">
        <f t="shared" si="249"/>
        <v>15</v>
      </c>
      <c r="S4010" t="s">
        <v>8317</v>
      </c>
      <c r="T4010" t="s">
        <v>8318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3.8860103626943006</v>
      </c>
      <c r="P4011" s="10">
        <f t="shared" si="250"/>
        <v>41851.492592592593</v>
      </c>
      <c r="Q4011" s="10">
        <f t="shared" si="251"/>
        <v>41891.492592592593</v>
      </c>
      <c r="R4011">
        <f t="shared" si="249"/>
        <v>25</v>
      </c>
      <c r="S4011" t="s">
        <v>8317</v>
      </c>
      <c r="T4011" t="s">
        <v>8318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24.194444444444443</v>
      </c>
      <c r="P4012" s="10">
        <f t="shared" si="250"/>
        <v>41921.562106481477</v>
      </c>
      <c r="Q4012" s="10">
        <f t="shared" si="251"/>
        <v>41938.562106481477</v>
      </c>
      <c r="R4012">
        <f t="shared" si="249"/>
        <v>45.842105263157897</v>
      </c>
      <c r="S4012" t="s">
        <v>8317</v>
      </c>
      <c r="T4012" t="s">
        <v>8318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7.6</v>
      </c>
      <c r="P4013" s="10">
        <f t="shared" si="250"/>
        <v>42002.336550925924</v>
      </c>
      <c r="Q4013" s="10">
        <f t="shared" si="251"/>
        <v>42032.336550925924</v>
      </c>
      <c r="R4013">
        <f t="shared" si="249"/>
        <v>4.75</v>
      </c>
      <c r="S4013" t="s">
        <v>8317</v>
      </c>
      <c r="T4013" t="s">
        <v>8318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10">
        <f t="shared" si="250"/>
        <v>42096.336215277777</v>
      </c>
      <c r="Q4014" s="10">
        <f t="shared" si="251"/>
        <v>42126.336215277777</v>
      </c>
      <c r="R4014" t="e">
        <f t="shared" si="249"/>
        <v>#DIV/0!</v>
      </c>
      <c r="S4014" t="s">
        <v>8317</v>
      </c>
      <c r="T4014" t="s">
        <v>8318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1.3</v>
      </c>
      <c r="P4015" s="10">
        <f t="shared" si="250"/>
        <v>42021.092858796292</v>
      </c>
      <c r="Q4015" s="10">
        <f t="shared" si="251"/>
        <v>42051.092858796292</v>
      </c>
      <c r="R4015">
        <f t="shared" si="249"/>
        <v>13</v>
      </c>
      <c r="S4015" t="s">
        <v>8317</v>
      </c>
      <c r="T4015" t="s">
        <v>8318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10">
        <f t="shared" si="250"/>
        <v>42419.037835648145</v>
      </c>
      <c r="Q4016" s="10">
        <f t="shared" si="251"/>
        <v>42434.037835648145</v>
      </c>
      <c r="R4016" t="e">
        <f t="shared" si="249"/>
        <v>#DIV/0!</v>
      </c>
      <c r="S4016" t="s">
        <v>8317</v>
      </c>
      <c r="T4016" t="s">
        <v>8318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1.4285714285714287E-2</v>
      </c>
      <c r="P4017" s="10">
        <f t="shared" si="250"/>
        <v>42174.572488425918</v>
      </c>
      <c r="Q4017" s="10">
        <f t="shared" si="251"/>
        <v>42204.572488425918</v>
      </c>
      <c r="R4017">
        <f t="shared" si="249"/>
        <v>1</v>
      </c>
      <c r="S4017" t="s">
        <v>8317</v>
      </c>
      <c r="T4017" t="s">
        <v>8318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14.000000000000002</v>
      </c>
      <c r="P4018" s="10">
        <f t="shared" si="250"/>
        <v>41869.664351851847</v>
      </c>
      <c r="Q4018" s="10">
        <f t="shared" si="251"/>
        <v>41899.664351851847</v>
      </c>
      <c r="R4018">
        <f t="shared" si="249"/>
        <v>10</v>
      </c>
      <c r="S4018" t="s">
        <v>8317</v>
      </c>
      <c r="T4018" t="s">
        <v>8318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</v>
      </c>
      <c r="P4019" s="10">
        <f t="shared" si="250"/>
        <v>41856.463819444441</v>
      </c>
      <c r="Q4019" s="10">
        <f t="shared" si="251"/>
        <v>41886.463819444441</v>
      </c>
      <c r="R4019">
        <f t="shared" si="249"/>
        <v>52.5</v>
      </c>
      <c r="S4019" t="s">
        <v>8317</v>
      </c>
      <c r="T4019" t="s">
        <v>8318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8.6666666666666679</v>
      </c>
      <c r="P4020" s="10">
        <f t="shared" si="250"/>
        <v>42620.702638888884</v>
      </c>
      <c r="Q4020" s="10">
        <f t="shared" si="251"/>
        <v>42650.702638888884</v>
      </c>
      <c r="R4020">
        <f t="shared" si="249"/>
        <v>32.5</v>
      </c>
      <c r="S4020" t="s">
        <v>8317</v>
      </c>
      <c r="T4020" t="s">
        <v>8318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0.82857142857142851</v>
      </c>
      <c r="P4021" s="10">
        <f t="shared" si="250"/>
        <v>42417.467546296299</v>
      </c>
      <c r="Q4021" s="10">
        <f t="shared" si="251"/>
        <v>42475.477777777771</v>
      </c>
      <c r="R4021">
        <f t="shared" si="249"/>
        <v>7.25</v>
      </c>
      <c r="S4021" t="s">
        <v>8317</v>
      </c>
      <c r="T4021" t="s">
        <v>8318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16.666666666666664</v>
      </c>
      <c r="P4022" s="10">
        <f t="shared" si="250"/>
        <v>42056.982627314814</v>
      </c>
      <c r="Q4022" s="10">
        <f t="shared" si="251"/>
        <v>42086.940960648142</v>
      </c>
      <c r="R4022">
        <f t="shared" si="249"/>
        <v>33.333333333333336</v>
      </c>
      <c r="S4022" t="s">
        <v>8317</v>
      </c>
      <c r="T4022" t="s">
        <v>8318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0.83333333333333337</v>
      </c>
      <c r="P4023" s="10">
        <f t="shared" si="250"/>
        <v>41878.703217592592</v>
      </c>
      <c r="Q4023" s="10">
        <f t="shared" si="251"/>
        <v>41938.703217592592</v>
      </c>
      <c r="R4023">
        <f t="shared" si="249"/>
        <v>62.5</v>
      </c>
      <c r="S4023" t="s">
        <v>8317</v>
      </c>
      <c r="T4023" t="s">
        <v>8318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69.561111111111103</v>
      </c>
      <c r="P4024" s="10">
        <f t="shared" si="250"/>
        <v>41990.375775462955</v>
      </c>
      <c r="Q4024" s="10">
        <f t="shared" si="251"/>
        <v>42035.912499999999</v>
      </c>
      <c r="R4024">
        <f t="shared" si="249"/>
        <v>63.558375634517766</v>
      </c>
      <c r="S4024" t="s">
        <v>8317</v>
      </c>
      <c r="T4024" t="s">
        <v>8318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10">
        <f t="shared" si="250"/>
        <v>42408.791238425918</v>
      </c>
      <c r="Q4025" s="10">
        <f t="shared" si="251"/>
        <v>42453.749571759261</v>
      </c>
      <c r="R4025" t="e">
        <f t="shared" si="249"/>
        <v>#DIV/0!</v>
      </c>
      <c r="S4025" t="s">
        <v>8317</v>
      </c>
      <c r="T4025" t="s">
        <v>8318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</v>
      </c>
      <c r="P4026" s="10">
        <f t="shared" si="250"/>
        <v>42217.461770833332</v>
      </c>
      <c r="Q4026" s="10">
        <f t="shared" si="251"/>
        <v>42247.461770833332</v>
      </c>
      <c r="R4026">
        <f t="shared" si="249"/>
        <v>10</v>
      </c>
      <c r="S4026" t="s">
        <v>8317</v>
      </c>
      <c r="T4026" t="s">
        <v>8318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5</v>
      </c>
      <c r="P4027" s="10">
        <f t="shared" si="250"/>
        <v>42151.029351851852</v>
      </c>
      <c r="Q4027" s="10">
        <f t="shared" si="251"/>
        <v>42211.029351851852</v>
      </c>
      <c r="R4027">
        <f t="shared" si="249"/>
        <v>62.5</v>
      </c>
      <c r="S4027" t="s">
        <v>8317</v>
      </c>
      <c r="T4027" t="s">
        <v>8318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10">
        <f t="shared" si="250"/>
        <v>42282.447210648148</v>
      </c>
      <c r="Q4028" s="10">
        <f t="shared" si="251"/>
        <v>42342.488877314812</v>
      </c>
      <c r="R4028" t="e">
        <f t="shared" si="249"/>
        <v>#DIV/0!</v>
      </c>
      <c r="S4028" t="s">
        <v>8317</v>
      </c>
      <c r="T4028" t="s">
        <v>8318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</v>
      </c>
      <c r="P4029" s="10">
        <f t="shared" si="250"/>
        <v>42768.762511574074</v>
      </c>
      <c r="Q4029" s="10">
        <f t="shared" si="251"/>
        <v>42788.833333333336</v>
      </c>
      <c r="R4029">
        <f t="shared" si="249"/>
        <v>30.714285714285715</v>
      </c>
      <c r="S4029" t="s">
        <v>8317</v>
      </c>
      <c r="T4029" t="s">
        <v>8318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28.050000000000004</v>
      </c>
      <c r="P4030" s="10">
        <f t="shared" si="250"/>
        <v>41765.730324074073</v>
      </c>
      <c r="Q4030" s="10">
        <f t="shared" si="251"/>
        <v>41795.730324074073</v>
      </c>
      <c r="R4030">
        <f t="shared" si="249"/>
        <v>51</v>
      </c>
      <c r="S4030" t="s">
        <v>8317</v>
      </c>
      <c r="T4030" t="s">
        <v>8318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10">
        <f t="shared" si="250"/>
        <v>42321.816782407412</v>
      </c>
      <c r="Q4031" s="10">
        <f t="shared" si="251"/>
        <v>42351.816782407412</v>
      </c>
      <c r="R4031" t="e">
        <f t="shared" si="249"/>
        <v>#DIV/0!</v>
      </c>
      <c r="S4031" t="s">
        <v>8317</v>
      </c>
      <c r="T4031" t="s">
        <v>8318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16</v>
      </c>
      <c r="P4032" s="10">
        <f t="shared" si="250"/>
        <v>42374.446747685179</v>
      </c>
      <c r="Q4032" s="10">
        <f t="shared" si="251"/>
        <v>42403.575694444437</v>
      </c>
      <c r="R4032">
        <f t="shared" si="249"/>
        <v>66.666666666666671</v>
      </c>
      <c r="S4032" t="s">
        <v>8317</v>
      </c>
      <c r="T4032" t="s">
        <v>8318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10">
        <f t="shared" si="250"/>
        <v>41941.376898148148</v>
      </c>
      <c r="Q4033" s="10">
        <f t="shared" si="251"/>
        <v>41991.418564814812</v>
      </c>
      <c r="R4033" t="e">
        <f t="shared" si="249"/>
        <v>#DIV/0!</v>
      </c>
      <c r="S4033" t="s">
        <v>8317</v>
      </c>
      <c r="T4033" t="s">
        <v>8318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ref="O4034:O4097" si="252">(E4034/D4034)*100</f>
        <v>6.8287037037037033</v>
      </c>
      <c r="P4034" s="10">
        <f t="shared" si="250"/>
        <v>42293.60087962963</v>
      </c>
      <c r="Q4034" s="10">
        <f t="shared" si="251"/>
        <v>42353.642546296294</v>
      </c>
      <c r="R4034">
        <f t="shared" ref="R4034:R4097" si="253">E4034/L4034</f>
        <v>59</v>
      </c>
      <c r="S4034" t="s">
        <v>8317</v>
      </c>
      <c r="T4034" t="s">
        <v>8318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si="252"/>
        <v>25.698702928870294</v>
      </c>
      <c r="P4035" s="10">
        <f t="shared" ref="P4035:P4098" si="254">(((J4035/60)/60)/24)+DATE(1970,1,1)+(-5/24)</f>
        <v>42614.06046296296</v>
      </c>
      <c r="Q4035" s="10">
        <f t="shared" ref="Q4035:Q4098" si="255">(((I4035/60)/60)/24)+DATE(1970,1,1)+(-5/24)</f>
        <v>42645.166666666664</v>
      </c>
      <c r="R4035">
        <f t="shared" si="253"/>
        <v>65.340319148936175</v>
      </c>
      <c r="S4035" t="s">
        <v>8317</v>
      </c>
      <c r="T4035" t="s">
        <v>8318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1.4814814814814816</v>
      </c>
      <c r="P4036" s="10">
        <f t="shared" si="254"/>
        <v>42067.739004629628</v>
      </c>
      <c r="Q4036" s="10">
        <f t="shared" si="255"/>
        <v>42097.697337962956</v>
      </c>
      <c r="R4036">
        <f t="shared" si="253"/>
        <v>100</v>
      </c>
      <c r="S4036" t="s">
        <v>8317</v>
      </c>
      <c r="T4036" t="s">
        <v>8318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36.85</v>
      </c>
      <c r="P4037" s="10">
        <f t="shared" si="254"/>
        <v>41903.674618055549</v>
      </c>
      <c r="Q4037" s="10">
        <f t="shared" si="255"/>
        <v>41933.674618055549</v>
      </c>
      <c r="R4037">
        <f t="shared" si="253"/>
        <v>147.4</v>
      </c>
      <c r="S4037" t="s">
        <v>8317</v>
      </c>
      <c r="T4037" t="s">
        <v>8318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47.05</v>
      </c>
      <c r="P4038" s="10">
        <f t="shared" si="254"/>
        <v>41804.728749999995</v>
      </c>
      <c r="Q4038" s="10">
        <f t="shared" si="255"/>
        <v>41821.729166666664</v>
      </c>
      <c r="R4038">
        <f t="shared" si="253"/>
        <v>166.05882352941177</v>
      </c>
      <c r="S4038" t="s">
        <v>8317</v>
      </c>
      <c r="T4038" t="s">
        <v>8318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11.428571428571429</v>
      </c>
      <c r="P4039" s="10">
        <f t="shared" si="254"/>
        <v>42496.862442129634</v>
      </c>
      <c r="Q4039" s="10">
        <f t="shared" si="255"/>
        <v>42514.392361111109</v>
      </c>
      <c r="R4039">
        <f t="shared" si="253"/>
        <v>40</v>
      </c>
      <c r="S4039" t="s">
        <v>8317</v>
      </c>
      <c r="T4039" t="s">
        <v>8318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12.04</v>
      </c>
      <c r="P4040" s="10">
        <f t="shared" si="254"/>
        <v>41869.59039351852</v>
      </c>
      <c r="Q4040" s="10">
        <f t="shared" si="255"/>
        <v>41929.59039351852</v>
      </c>
      <c r="R4040">
        <f t="shared" si="253"/>
        <v>75.25</v>
      </c>
      <c r="S4040" t="s">
        <v>8317</v>
      </c>
      <c r="T4040" t="s">
        <v>8318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60</v>
      </c>
      <c r="P4041" s="10">
        <f t="shared" si="254"/>
        <v>42305.462581018517</v>
      </c>
      <c r="Q4041" s="10">
        <f t="shared" si="255"/>
        <v>42339.040972222218</v>
      </c>
      <c r="R4041">
        <f t="shared" si="253"/>
        <v>60</v>
      </c>
      <c r="S4041" t="s">
        <v>8317</v>
      </c>
      <c r="T4041" t="s">
        <v>8318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31.25</v>
      </c>
      <c r="P4042" s="10">
        <f t="shared" si="254"/>
        <v>42144.023194444446</v>
      </c>
      <c r="Q4042" s="10">
        <f t="shared" si="255"/>
        <v>42202.916666666664</v>
      </c>
      <c r="R4042">
        <f t="shared" si="253"/>
        <v>1250</v>
      </c>
      <c r="S4042" t="s">
        <v>8317</v>
      </c>
      <c r="T4042" t="s">
        <v>8318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0.42</v>
      </c>
      <c r="P4043" s="10">
        <f t="shared" si="254"/>
        <v>42559.265671296293</v>
      </c>
      <c r="Q4043" s="10">
        <f t="shared" si="255"/>
        <v>42619.265671296293</v>
      </c>
      <c r="R4043">
        <f t="shared" si="253"/>
        <v>10.5</v>
      </c>
      <c r="S4043" t="s">
        <v>8317</v>
      </c>
      <c r="T4043" t="s">
        <v>8318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0.21</v>
      </c>
      <c r="P4044" s="10">
        <f t="shared" si="254"/>
        <v>41994.875740740739</v>
      </c>
      <c r="Q4044" s="10">
        <f t="shared" si="255"/>
        <v>42024.594444444439</v>
      </c>
      <c r="R4044">
        <f t="shared" si="253"/>
        <v>7</v>
      </c>
      <c r="S4044" t="s">
        <v>8317</v>
      </c>
      <c r="T4044" t="s">
        <v>8318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10">
        <f t="shared" si="254"/>
        <v>41948.749131944445</v>
      </c>
      <c r="Q4045" s="10">
        <f t="shared" si="255"/>
        <v>41963.749131944445</v>
      </c>
      <c r="R4045" t="e">
        <f t="shared" si="253"/>
        <v>#DIV/0!</v>
      </c>
      <c r="S4045" t="s">
        <v>8317</v>
      </c>
      <c r="T4045" t="s">
        <v>8318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37.5</v>
      </c>
      <c r="P4046" s="10">
        <f t="shared" si="254"/>
        <v>42074.011365740742</v>
      </c>
      <c r="Q4046" s="10">
        <f t="shared" si="255"/>
        <v>42103.999999999993</v>
      </c>
      <c r="R4046">
        <f t="shared" si="253"/>
        <v>56.25</v>
      </c>
      <c r="S4046" t="s">
        <v>8317</v>
      </c>
      <c r="T4046" t="s">
        <v>8318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0.02</v>
      </c>
      <c r="P4047" s="10">
        <f t="shared" si="254"/>
        <v>41841.992928240739</v>
      </c>
      <c r="Q4047" s="10">
        <f t="shared" si="255"/>
        <v>41871.992928240739</v>
      </c>
      <c r="R4047">
        <f t="shared" si="253"/>
        <v>1</v>
      </c>
      <c r="S4047" t="s">
        <v>8317</v>
      </c>
      <c r="T4047" t="s">
        <v>8318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8.2142857142857135</v>
      </c>
      <c r="P4048" s="10">
        <f t="shared" si="254"/>
        <v>41904.442245370366</v>
      </c>
      <c r="Q4048" s="10">
        <f t="shared" si="255"/>
        <v>41934.442245370366</v>
      </c>
      <c r="R4048">
        <f t="shared" si="253"/>
        <v>38.333333333333336</v>
      </c>
      <c r="S4048" t="s">
        <v>8317</v>
      </c>
      <c r="T4048" t="s">
        <v>8318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2.1999999999999997</v>
      </c>
      <c r="P4049" s="10">
        <f t="shared" si="254"/>
        <v>41990.814155092587</v>
      </c>
      <c r="Q4049" s="10">
        <f t="shared" si="255"/>
        <v>42014.833333333336</v>
      </c>
      <c r="R4049">
        <f t="shared" si="253"/>
        <v>27.5</v>
      </c>
      <c r="S4049" t="s">
        <v>8317</v>
      </c>
      <c r="T4049" t="s">
        <v>8318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17.652941176470588</v>
      </c>
      <c r="P4050" s="10">
        <f t="shared" si="254"/>
        <v>42436.300775462958</v>
      </c>
      <c r="Q4050" s="10">
        <f t="shared" si="255"/>
        <v>42471.259108796294</v>
      </c>
      <c r="R4050">
        <f t="shared" si="253"/>
        <v>32.978021978021978</v>
      </c>
      <c r="S4050" t="s">
        <v>8317</v>
      </c>
      <c r="T4050" t="s">
        <v>8318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0.08</v>
      </c>
      <c r="P4051" s="10">
        <f t="shared" si="254"/>
        <v>42169.750173611108</v>
      </c>
      <c r="Q4051" s="10">
        <f t="shared" si="255"/>
        <v>42199.750173611108</v>
      </c>
      <c r="R4051">
        <f t="shared" si="253"/>
        <v>16</v>
      </c>
      <c r="S4051" t="s">
        <v>8317</v>
      </c>
      <c r="T4051" t="s">
        <v>8318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6.6666666666666666E-2</v>
      </c>
      <c r="P4052" s="10">
        <f t="shared" si="254"/>
        <v>41905.428136574068</v>
      </c>
      <c r="Q4052" s="10">
        <f t="shared" si="255"/>
        <v>41935.428136574068</v>
      </c>
      <c r="R4052">
        <f t="shared" si="253"/>
        <v>1</v>
      </c>
      <c r="S4052" t="s">
        <v>8317</v>
      </c>
      <c r="T4052" t="s">
        <v>8318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10">
        <f t="shared" si="254"/>
        <v>41761.601817129631</v>
      </c>
      <c r="Q4053" s="10">
        <f t="shared" si="255"/>
        <v>41768.078472222223</v>
      </c>
      <c r="R4053" t="e">
        <f t="shared" si="253"/>
        <v>#DIV/0!</v>
      </c>
      <c r="S4053" t="s">
        <v>8317</v>
      </c>
      <c r="T4053" t="s">
        <v>8318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37.533333333333339</v>
      </c>
      <c r="P4054" s="10">
        <f t="shared" si="254"/>
        <v>41865.670324074068</v>
      </c>
      <c r="Q4054" s="10">
        <f t="shared" si="255"/>
        <v>41925.670324074068</v>
      </c>
      <c r="R4054">
        <f t="shared" si="253"/>
        <v>86.615384615384613</v>
      </c>
      <c r="S4054" t="s">
        <v>8317</v>
      </c>
      <c r="T4054" t="s">
        <v>8318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22</v>
      </c>
      <c r="P4055" s="10">
        <f t="shared" si="254"/>
        <v>41928.481805555552</v>
      </c>
      <c r="Q4055" s="10">
        <f t="shared" si="255"/>
        <v>41958.624999999993</v>
      </c>
      <c r="R4055">
        <f t="shared" si="253"/>
        <v>55</v>
      </c>
      <c r="S4055" t="s">
        <v>8317</v>
      </c>
      <c r="T4055" t="s">
        <v>8318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10">
        <f t="shared" si="254"/>
        <v>42613.632928240739</v>
      </c>
      <c r="Q4056" s="10">
        <f t="shared" si="255"/>
        <v>42643.958333333336</v>
      </c>
      <c r="R4056" t="e">
        <f t="shared" si="253"/>
        <v>#DIV/0!</v>
      </c>
      <c r="S4056" t="s">
        <v>8317</v>
      </c>
      <c r="T4056" t="s">
        <v>8318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17.62</v>
      </c>
      <c r="P4057" s="10">
        <f t="shared" si="254"/>
        <v>41779.44017361111</v>
      </c>
      <c r="Q4057" s="10">
        <f t="shared" si="255"/>
        <v>41809.44017361111</v>
      </c>
      <c r="R4057">
        <f t="shared" si="253"/>
        <v>41.952380952380949</v>
      </c>
      <c r="S4057" t="s">
        <v>8317</v>
      </c>
      <c r="T4057" t="s">
        <v>8318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53</v>
      </c>
      <c r="P4058" s="10">
        <f t="shared" si="254"/>
        <v>42534.724988425929</v>
      </c>
      <c r="Q4058" s="10">
        <f t="shared" si="255"/>
        <v>42554.624305555553</v>
      </c>
      <c r="R4058">
        <f t="shared" si="253"/>
        <v>88.333333333333329</v>
      </c>
      <c r="S4058" t="s">
        <v>8317</v>
      </c>
      <c r="T4058" t="s">
        <v>8318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22.142857142857142</v>
      </c>
      <c r="P4059" s="10">
        <f t="shared" si="254"/>
        <v>42310.760185185187</v>
      </c>
      <c r="Q4059" s="10">
        <f t="shared" si="255"/>
        <v>42333.749999999993</v>
      </c>
      <c r="R4059">
        <f t="shared" si="253"/>
        <v>129.16666666666666</v>
      </c>
      <c r="S4059" t="s">
        <v>8317</v>
      </c>
      <c r="T4059" t="s">
        <v>8318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2.5333333333333332</v>
      </c>
      <c r="P4060" s="10">
        <f t="shared" si="254"/>
        <v>42445.852361111109</v>
      </c>
      <c r="Q4060" s="10">
        <f t="shared" si="255"/>
        <v>42460.957638888889</v>
      </c>
      <c r="R4060">
        <f t="shared" si="253"/>
        <v>23.75</v>
      </c>
      <c r="S4060" t="s">
        <v>8317</v>
      </c>
      <c r="T4060" t="s">
        <v>8318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</v>
      </c>
      <c r="P4061" s="10">
        <f t="shared" si="254"/>
        <v>41866.432314814811</v>
      </c>
      <c r="Q4061" s="10">
        <f t="shared" si="255"/>
        <v>41897.916666666664</v>
      </c>
      <c r="R4061">
        <f t="shared" si="253"/>
        <v>35.714285714285715</v>
      </c>
      <c r="S4061" t="s">
        <v>8317</v>
      </c>
      <c r="T4061" t="s">
        <v>8318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</v>
      </c>
      <c r="P4062" s="10">
        <f t="shared" si="254"/>
        <v>41779.486759259256</v>
      </c>
      <c r="Q4062" s="10">
        <f t="shared" si="255"/>
        <v>41813.458333333328</v>
      </c>
      <c r="R4062">
        <f t="shared" si="253"/>
        <v>57</v>
      </c>
      <c r="S4062" t="s">
        <v>8317</v>
      </c>
      <c r="T4062" t="s">
        <v>8318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10">
        <f t="shared" si="254"/>
        <v>42420.933136574073</v>
      </c>
      <c r="Q4063" s="10">
        <f t="shared" si="255"/>
        <v>42480.891469907401</v>
      </c>
      <c r="R4063" t="e">
        <f t="shared" si="253"/>
        <v>#DIV/0!</v>
      </c>
      <c r="S4063" t="s">
        <v>8317</v>
      </c>
      <c r="T4063" t="s">
        <v>8318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2.4500000000000002</v>
      </c>
      <c r="P4064" s="10">
        <f t="shared" si="254"/>
        <v>42523.530879629623</v>
      </c>
      <c r="Q4064" s="10">
        <f t="shared" si="255"/>
        <v>42553.530879629623</v>
      </c>
      <c r="R4064">
        <f t="shared" si="253"/>
        <v>163.33333333333334</v>
      </c>
      <c r="S4064" t="s">
        <v>8317</v>
      </c>
      <c r="T4064" t="s">
        <v>8318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1.4210526315789473</v>
      </c>
      <c r="P4065" s="10">
        <f t="shared" si="254"/>
        <v>41787.473194444443</v>
      </c>
      <c r="Q4065" s="10">
        <f t="shared" si="255"/>
        <v>41817.473194444443</v>
      </c>
      <c r="R4065">
        <f t="shared" si="253"/>
        <v>15</v>
      </c>
      <c r="S4065" t="s">
        <v>8317</v>
      </c>
      <c r="T4065" t="s">
        <v>8318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19.25</v>
      </c>
      <c r="P4066" s="10">
        <f t="shared" si="254"/>
        <v>42093.379930555551</v>
      </c>
      <c r="Q4066" s="10">
        <f t="shared" si="255"/>
        <v>42123.379930555551</v>
      </c>
      <c r="R4066">
        <f t="shared" si="253"/>
        <v>64.166666666666671</v>
      </c>
      <c r="S4066" t="s">
        <v>8317</v>
      </c>
      <c r="T4066" t="s">
        <v>8318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0.67500000000000004</v>
      </c>
      <c r="P4067" s="10">
        <f t="shared" si="254"/>
        <v>41833.74318287037</v>
      </c>
      <c r="Q4067" s="10">
        <f t="shared" si="255"/>
        <v>41863.74318287037</v>
      </c>
      <c r="R4067">
        <f t="shared" si="253"/>
        <v>6.75</v>
      </c>
      <c r="S4067" t="s">
        <v>8317</v>
      </c>
      <c r="T4067" t="s">
        <v>8318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0.16666666666666669</v>
      </c>
      <c r="P4068" s="10">
        <f t="shared" si="254"/>
        <v>42478.830879629626</v>
      </c>
      <c r="Q4068" s="10">
        <f t="shared" si="255"/>
        <v>42508.830879629626</v>
      </c>
      <c r="R4068">
        <f t="shared" si="253"/>
        <v>25</v>
      </c>
      <c r="S4068" t="s">
        <v>8317</v>
      </c>
      <c r="T4068" t="s">
        <v>8318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60.9</v>
      </c>
      <c r="P4069" s="10">
        <f t="shared" si="254"/>
        <v>42234.909143518518</v>
      </c>
      <c r="Q4069" s="10">
        <f t="shared" si="255"/>
        <v>42274.909143518518</v>
      </c>
      <c r="R4069">
        <f t="shared" si="253"/>
        <v>179.11764705882354</v>
      </c>
      <c r="S4069" t="s">
        <v>8317</v>
      </c>
      <c r="T4069" t="s">
        <v>8318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1</v>
      </c>
      <c r="P4070" s="10">
        <f t="shared" si="254"/>
        <v>42718.755266203698</v>
      </c>
      <c r="Q4070" s="10">
        <f t="shared" si="255"/>
        <v>42748.753472222219</v>
      </c>
      <c r="R4070">
        <f t="shared" si="253"/>
        <v>34.950000000000003</v>
      </c>
      <c r="S4070" t="s">
        <v>8317</v>
      </c>
      <c r="T4070" t="s">
        <v>8318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34.4</v>
      </c>
      <c r="P4071" s="10">
        <f t="shared" si="254"/>
        <v>42022.453194444439</v>
      </c>
      <c r="Q4071" s="10">
        <f t="shared" si="255"/>
        <v>42063.291666666664</v>
      </c>
      <c r="R4071">
        <f t="shared" si="253"/>
        <v>33.07692307692308</v>
      </c>
      <c r="S4071" t="s">
        <v>8317</v>
      </c>
      <c r="T4071" t="s">
        <v>8318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16.5</v>
      </c>
      <c r="P4072" s="10">
        <f t="shared" si="254"/>
        <v>42031.458564814813</v>
      </c>
      <c r="Q4072" s="10">
        <f t="shared" si="255"/>
        <v>42063.916666666664</v>
      </c>
      <c r="R4072">
        <f t="shared" si="253"/>
        <v>27.5</v>
      </c>
      <c r="S4072" t="s">
        <v>8317</v>
      </c>
      <c r="T4072" t="s">
        <v>8318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10">
        <f t="shared" si="254"/>
        <v>42700.59642361111</v>
      </c>
      <c r="Q4073" s="10">
        <f t="shared" si="255"/>
        <v>42730.59642361111</v>
      </c>
      <c r="R4073" t="e">
        <f t="shared" si="253"/>
        <v>#DIV/0!</v>
      </c>
      <c r="S4073" t="s">
        <v>8317</v>
      </c>
      <c r="T4073" t="s">
        <v>8318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0.4</v>
      </c>
      <c r="P4074" s="10">
        <f t="shared" si="254"/>
        <v>41812.566099537034</v>
      </c>
      <c r="Q4074" s="10">
        <f t="shared" si="255"/>
        <v>41872.566099537034</v>
      </c>
      <c r="R4074">
        <f t="shared" si="253"/>
        <v>2</v>
      </c>
      <c r="S4074" t="s">
        <v>8317</v>
      </c>
      <c r="T4074" t="s">
        <v>8318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</v>
      </c>
      <c r="P4075" s="10">
        <f t="shared" si="254"/>
        <v>42078.136875000004</v>
      </c>
      <c r="Q4075" s="10">
        <f t="shared" si="255"/>
        <v>42132.958333333336</v>
      </c>
      <c r="R4075">
        <f t="shared" si="253"/>
        <v>18.5</v>
      </c>
      <c r="S4075" t="s">
        <v>8317</v>
      </c>
      <c r="T4075" t="s">
        <v>8318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26.727272727272727</v>
      </c>
      <c r="P4076" s="10">
        <f t="shared" si="254"/>
        <v>42283.344618055555</v>
      </c>
      <c r="Q4076" s="10">
        <f t="shared" si="255"/>
        <v>42313.386284722219</v>
      </c>
      <c r="R4076">
        <f t="shared" si="253"/>
        <v>35</v>
      </c>
      <c r="S4076" t="s">
        <v>8317</v>
      </c>
      <c r="T4076" t="s">
        <v>8318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28.799999999999997</v>
      </c>
      <c r="P4077" s="10">
        <f t="shared" si="254"/>
        <v>41778.837604166663</v>
      </c>
      <c r="Q4077" s="10">
        <f t="shared" si="255"/>
        <v>41820.519444444442</v>
      </c>
      <c r="R4077">
        <f t="shared" si="253"/>
        <v>44.307692307692307</v>
      </c>
      <c r="S4077" t="s">
        <v>8317</v>
      </c>
      <c r="T4077" t="s">
        <v>8318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10">
        <f t="shared" si="254"/>
        <v>41905.587372685186</v>
      </c>
      <c r="Q4078" s="10">
        <f t="shared" si="255"/>
        <v>41933.618749999994</v>
      </c>
      <c r="R4078" t="e">
        <f t="shared" si="253"/>
        <v>#DIV/0!</v>
      </c>
      <c r="S4078" t="s">
        <v>8317</v>
      </c>
      <c r="T4078" t="s">
        <v>8318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8.9</v>
      </c>
      <c r="P4079" s="10">
        <f t="shared" si="254"/>
        <v>42695.502245370364</v>
      </c>
      <c r="Q4079" s="10">
        <f t="shared" si="255"/>
        <v>42725.502245370364</v>
      </c>
      <c r="R4079">
        <f t="shared" si="253"/>
        <v>222.5</v>
      </c>
      <c r="S4079" t="s">
        <v>8317</v>
      </c>
      <c r="T4079" t="s">
        <v>8318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10">
        <f t="shared" si="254"/>
        <v>42732.579189814809</v>
      </c>
      <c r="Q4080" s="10">
        <f t="shared" si="255"/>
        <v>42762.579189814809</v>
      </c>
      <c r="R4080" t="e">
        <f t="shared" si="253"/>
        <v>#DIV/0!</v>
      </c>
      <c r="S4080" t="s">
        <v>8317</v>
      </c>
      <c r="T4080" t="s">
        <v>8318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0.16666666666666669</v>
      </c>
      <c r="P4081" s="10">
        <f t="shared" si="254"/>
        <v>42510.730567129627</v>
      </c>
      <c r="Q4081" s="10">
        <f t="shared" si="255"/>
        <v>42540.730567129627</v>
      </c>
      <c r="R4081">
        <f t="shared" si="253"/>
        <v>5</v>
      </c>
      <c r="S4081" t="s">
        <v>8317</v>
      </c>
      <c r="T4081" t="s">
        <v>8318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10">
        <f t="shared" si="254"/>
        <v>42511.489768518521</v>
      </c>
      <c r="Q4082" s="10">
        <f t="shared" si="255"/>
        <v>42535.57916666667</v>
      </c>
      <c r="R4082" t="e">
        <f t="shared" si="253"/>
        <v>#DIV/0!</v>
      </c>
      <c r="S4082" t="s">
        <v>8317</v>
      </c>
      <c r="T4082" t="s">
        <v>8318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15.737410071942445</v>
      </c>
      <c r="P4083" s="10">
        <f t="shared" si="254"/>
        <v>42041.372974537029</v>
      </c>
      <c r="Q4083" s="10">
        <f t="shared" si="255"/>
        <v>42071.331307870372</v>
      </c>
      <c r="R4083">
        <f t="shared" si="253"/>
        <v>29.166666666666668</v>
      </c>
      <c r="S4083" t="s">
        <v>8317</v>
      </c>
      <c r="T4083" t="s">
        <v>8318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2</v>
      </c>
      <c r="P4084" s="10">
        <f t="shared" si="254"/>
        <v>42306.980937499997</v>
      </c>
      <c r="Q4084" s="10">
        <f t="shared" si="255"/>
        <v>42322.749999999993</v>
      </c>
      <c r="R4084">
        <f t="shared" si="253"/>
        <v>1.5</v>
      </c>
      <c r="S4084" t="s">
        <v>8317</v>
      </c>
      <c r="T4084" t="s">
        <v>8318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21.685714285714287</v>
      </c>
      <c r="P4085" s="10">
        <f t="shared" si="254"/>
        <v>42353.553425925922</v>
      </c>
      <c r="Q4085" s="10">
        <f t="shared" si="255"/>
        <v>42383.553425925922</v>
      </c>
      <c r="R4085">
        <f t="shared" si="253"/>
        <v>126.5</v>
      </c>
      <c r="S4085" t="s">
        <v>8317</v>
      </c>
      <c r="T4085" t="s">
        <v>8318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0.33333333333333337</v>
      </c>
      <c r="P4086" s="10">
        <f t="shared" si="254"/>
        <v>42622.228078703702</v>
      </c>
      <c r="Q4086" s="10">
        <f t="shared" si="255"/>
        <v>42652.228078703702</v>
      </c>
      <c r="R4086">
        <f t="shared" si="253"/>
        <v>10</v>
      </c>
      <c r="S4086" t="s">
        <v>8317</v>
      </c>
      <c r="T4086" t="s">
        <v>8318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0.2857142857142857</v>
      </c>
      <c r="P4087" s="10">
        <f t="shared" si="254"/>
        <v>42058.395543981482</v>
      </c>
      <c r="Q4087" s="10">
        <f t="shared" si="255"/>
        <v>42086.957638888889</v>
      </c>
      <c r="R4087">
        <f t="shared" si="253"/>
        <v>10</v>
      </c>
      <c r="S4087" t="s">
        <v>8317</v>
      </c>
      <c r="T4087" t="s">
        <v>8318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</v>
      </c>
      <c r="P4088" s="10">
        <f t="shared" si="254"/>
        <v>42304.732627314814</v>
      </c>
      <c r="Q4088" s="10">
        <f t="shared" si="255"/>
        <v>42328.958333333336</v>
      </c>
      <c r="R4088">
        <f t="shared" si="253"/>
        <v>9.4</v>
      </c>
      <c r="S4088" t="s">
        <v>8317</v>
      </c>
      <c r="T4088" t="s">
        <v>8318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10">
        <f t="shared" si="254"/>
        <v>42538.53456018518</v>
      </c>
      <c r="Q4089" s="10">
        <f t="shared" si="255"/>
        <v>42568.53456018518</v>
      </c>
      <c r="R4089" t="e">
        <f t="shared" si="253"/>
        <v>#DIV/0!</v>
      </c>
      <c r="S4089" t="s">
        <v>8317</v>
      </c>
      <c r="T4089" t="s">
        <v>8318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10.8</v>
      </c>
      <c r="P4090" s="10">
        <f t="shared" si="254"/>
        <v>41990.40421296296</v>
      </c>
      <c r="Q4090" s="10">
        <f t="shared" si="255"/>
        <v>42020.226388888892</v>
      </c>
      <c r="R4090">
        <f t="shared" si="253"/>
        <v>72</v>
      </c>
      <c r="S4090" t="s">
        <v>8317</v>
      </c>
      <c r="T4090" t="s">
        <v>8318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</v>
      </c>
      <c r="P4091" s="10">
        <f t="shared" si="254"/>
        <v>42122.524166666662</v>
      </c>
      <c r="Q4091" s="10">
        <f t="shared" si="255"/>
        <v>42155.524305555555</v>
      </c>
      <c r="R4091">
        <f t="shared" si="253"/>
        <v>30</v>
      </c>
      <c r="S4091" t="s">
        <v>8317</v>
      </c>
      <c r="T4091" t="s">
        <v>8318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</v>
      </c>
      <c r="P4092" s="10">
        <f t="shared" si="254"/>
        <v>42209.464548611104</v>
      </c>
      <c r="Q4092" s="10">
        <f t="shared" si="255"/>
        <v>42223.416666666664</v>
      </c>
      <c r="R4092">
        <f t="shared" si="253"/>
        <v>10.666666666666666</v>
      </c>
      <c r="S4092" t="s">
        <v>8317</v>
      </c>
      <c r="T4092" t="s">
        <v>8318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12.75</v>
      </c>
      <c r="P4093" s="10">
        <f t="shared" si="254"/>
        <v>41990.298043981478</v>
      </c>
      <c r="Q4093" s="10">
        <f t="shared" si="255"/>
        <v>42020.298043981478</v>
      </c>
      <c r="R4093">
        <f t="shared" si="253"/>
        <v>25.5</v>
      </c>
      <c r="S4093" t="s">
        <v>8317</v>
      </c>
      <c r="T4093" t="s">
        <v>8318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1.8181818181818181E-2</v>
      </c>
      <c r="P4094" s="10">
        <f t="shared" si="254"/>
        <v>42038.986655092587</v>
      </c>
      <c r="Q4094" s="10">
        <f t="shared" si="255"/>
        <v>42098.94498842593</v>
      </c>
      <c r="R4094">
        <f t="shared" si="253"/>
        <v>20</v>
      </c>
      <c r="S4094" t="s">
        <v>8317</v>
      </c>
      <c r="T4094" t="s">
        <v>8318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</v>
      </c>
      <c r="P4095" s="10">
        <f t="shared" si="254"/>
        <v>42178.607557870368</v>
      </c>
      <c r="Q4095" s="10">
        <f t="shared" si="255"/>
        <v>42238.607557870368</v>
      </c>
      <c r="R4095">
        <f t="shared" si="253"/>
        <v>15</v>
      </c>
      <c r="S4095" t="s">
        <v>8317</v>
      </c>
      <c r="T4095" t="s">
        <v>8318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36.5</v>
      </c>
      <c r="P4096" s="10">
        <f t="shared" si="254"/>
        <v>41889.878472222219</v>
      </c>
      <c r="Q4096" s="10">
        <f t="shared" si="255"/>
        <v>41933.999305555553</v>
      </c>
      <c r="R4096">
        <f t="shared" si="253"/>
        <v>91.25</v>
      </c>
      <c r="S4096" t="s">
        <v>8317</v>
      </c>
      <c r="T4096" t="s">
        <v>8318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2.666666666666667</v>
      </c>
      <c r="P4097" s="10">
        <f t="shared" si="254"/>
        <v>42692.823495370372</v>
      </c>
      <c r="Q4097" s="10">
        <f t="shared" si="255"/>
        <v>42722.823495370372</v>
      </c>
      <c r="R4097">
        <f t="shared" si="253"/>
        <v>800</v>
      </c>
      <c r="S4097" t="s">
        <v>8317</v>
      </c>
      <c r="T4097" t="s">
        <v>8318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ref="O4098:O4115" si="256">(E4098/D4098)*100</f>
        <v>11.428571428571429</v>
      </c>
      <c r="P4098" s="10">
        <f t="shared" si="254"/>
        <v>42750.321979166663</v>
      </c>
      <c r="Q4098" s="10">
        <f t="shared" si="255"/>
        <v>42794.160416666658</v>
      </c>
      <c r="R4098">
        <f t="shared" ref="R4098:R4115" si="257">E4098/L4098</f>
        <v>80</v>
      </c>
      <c r="S4098" t="s">
        <v>8317</v>
      </c>
      <c r="T4098" t="s">
        <v>8318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si="256"/>
        <v>0</v>
      </c>
      <c r="P4099" s="10">
        <f t="shared" ref="P4099:P4115" si="258">(((J4099/60)/60)/24)+DATE(1970,1,1)+(-5/24)</f>
        <v>42344.616168981483</v>
      </c>
      <c r="Q4099" s="10">
        <f t="shared" ref="Q4099:Q4115" si="259">(((I4099/60)/60)/24)+DATE(1970,1,1)+(-5/24)</f>
        <v>42400.788194444445</v>
      </c>
      <c r="R4099" t="e">
        <f t="shared" si="257"/>
        <v>#DIV/0!</v>
      </c>
      <c r="S4099" t="s">
        <v>8317</v>
      </c>
      <c r="T4099" t="s">
        <v>8318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10">
        <f t="shared" si="258"/>
        <v>42495.51385416666</v>
      </c>
      <c r="Q4100" s="10">
        <f t="shared" si="259"/>
        <v>42525.51385416666</v>
      </c>
      <c r="R4100" t="e">
        <f t="shared" si="257"/>
        <v>#DIV/0!</v>
      </c>
      <c r="S4100" t="s">
        <v>8317</v>
      </c>
      <c r="T4100" t="s">
        <v>8318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</v>
      </c>
      <c r="P4101" s="10">
        <f t="shared" si="258"/>
        <v>42570.642048611109</v>
      </c>
      <c r="Q4101" s="10">
        <f t="shared" si="259"/>
        <v>42615.642048611109</v>
      </c>
      <c r="R4101">
        <f t="shared" si="257"/>
        <v>50</v>
      </c>
      <c r="S4101" t="s">
        <v>8317</v>
      </c>
      <c r="T4101" t="s">
        <v>8318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10">
        <f t="shared" si="258"/>
        <v>41926.916550925926</v>
      </c>
      <c r="Q4102" s="10">
        <f t="shared" si="259"/>
        <v>41936.916550925926</v>
      </c>
      <c r="R4102" t="e">
        <f t="shared" si="257"/>
        <v>#DIV/0!</v>
      </c>
      <c r="S4102" t="s">
        <v>8317</v>
      </c>
      <c r="T4102" t="s">
        <v>8318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10">
        <f t="shared" si="258"/>
        <v>42730.695393518516</v>
      </c>
      <c r="Q4103" s="10">
        <f t="shared" si="259"/>
        <v>42760.695393518516</v>
      </c>
      <c r="R4103" t="e">
        <f t="shared" si="257"/>
        <v>#DIV/0!</v>
      </c>
      <c r="S4103" t="s">
        <v>8317</v>
      </c>
      <c r="T4103" t="s">
        <v>8318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27.400000000000002</v>
      </c>
      <c r="P4104" s="10">
        <f t="shared" si="258"/>
        <v>42475.639733796292</v>
      </c>
      <c r="Q4104" s="10">
        <f t="shared" si="259"/>
        <v>42505.639733796292</v>
      </c>
      <c r="R4104">
        <f t="shared" si="257"/>
        <v>22.833333333333332</v>
      </c>
      <c r="S4104" t="s">
        <v>8317</v>
      </c>
      <c r="T4104" t="s">
        <v>8318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10</v>
      </c>
      <c r="P4105" s="10">
        <f t="shared" si="258"/>
        <v>42188.624606481484</v>
      </c>
      <c r="Q4105" s="10">
        <f t="shared" si="259"/>
        <v>42242.563888888886</v>
      </c>
      <c r="R4105">
        <f t="shared" si="257"/>
        <v>16.666666666666668</v>
      </c>
      <c r="S4105" t="s">
        <v>8317</v>
      </c>
      <c r="T4105" t="s">
        <v>8318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21.366666666666667</v>
      </c>
      <c r="P4106" s="10">
        <f t="shared" si="258"/>
        <v>42640.069837962961</v>
      </c>
      <c r="Q4106" s="10">
        <f t="shared" si="259"/>
        <v>42670.069837962961</v>
      </c>
      <c r="R4106">
        <f t="shared" si="257"/>
        <v>45.785714285714285</v>
      </c>
      <c r="S4106" t="s">
        <v>8317</v>
      </c>
      <c r="T4106" t="s">
        <v>8318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6.9696969696969706</v>
      </c>
      <c r="P4107" s="10">
        <f t="shared" si="258"/>
        <v>42696.802187499998</v>
      </c>
      <c r="Q4107" s="10">
        <f t="shared" si="259"/>
        <v>42729.802187499998</v>
      </c>
      <c r="R4107">
        <f t="shared" si="257"/>
        <v>383.33333333333331</v>
      </c>
      <c r="S4107" t="s">
        <v>8317</v>
      </c>
      <c r="T4107" t="s">
        <v>8318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70.599999999999994</v>
      </c>
      <c r="P4108" s="10">
        <f t="shared" si="258"/>
        <v>42052.841041666667</v>
      </c>
      <c r="Q4108" s="10">
        <f t="shared" si="259"/>
        <v>42095.833333333336</v>
      </c>
      <c r="R4108">
        <f t="shared" si="257"/>
        <v>106.96969696969697</v>
      </c>
      <c r="S4108" t="s">
        <v>8317</v>
      </c>
      <c r="T4108" t="s">
        <v>8318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2.0500000000000003</v>
      </c>
      <c r="P4109" s="10">
        <f t="shared" si="258"/>
        <v>41883.708344907405</v>
      </c>
      <c r="Q4109" s="10">
        <f t="shared" si="259"/>
        <v>41906.708344907405</v>
      </c>
      <c r="R4109">
        <f t="shared" si="257"/>
        <v>10.25</v>
      </c>
      <c r="S4109" t="s">
        <v>8317</v>
      </c>
      <c r="T4109" t="s">
        <v>8318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</v>
      </c>
      <c r="P4110" s="10">
        <f t="shared" si="258"/>
        <v>42766.823344907411</v>
      </c>
      <c r="Q4110" s="10">
        <f t="shared" si="259"/>
        <v>42796.999999999993</v>
      </c>
      <c r="R4110">
        <f t="shared" si="257"/>
        <v>59</v>
      </c>
      <c r="S4110" t="s">
        <v>8317</v>
      </c>
      <c r="T4110" t="s">
        <v>8318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10">
        <f t="shared" si="258"/>
        <v>42307.331064814811</v>
      </c>
      <c r="Q4111" s="10">
        <f t="shared" si="259"/>
        <v>42337.372731481482</v>
      </c>
      <c r="R4111" t="e">
        <f t="shared" si="257"/>
        <v>#DIV/0!</v>
      </c>
      <c r="S4111" t="s">
        <v>8317</v>
      </c>
      <c r="T4111" t="s">
        <v>8318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28.666666666666668</v>
      </c>
      <c r="P4112" s="10">
        <f t="shared" si="258"/>
        <v>42512.418414351843</v>
      </c>
      <c r="Q4112" s="10">
        <f t="shared" si="259"/>
        <v>42572.418414351843</v>
      </c>
      <c r="R4112">
        <f t="shared" si="257"/>
        <v>14.333333333333334</v>
      </c>
      <c r="S4112" t="s">
        <v>8317</v>
      </c>
      <c r="T4112" t="s">
        <v>8318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3.1333333333333333</v>
      </c>
      <c r="P4113" s="10">
        <f t="shared" si="258"/>
        <v>42028.927546296291</v>
      </c>
      <c r="Q4113" s="10">
        <f t="shared" si="259"/>
        <v>42058.927546296291</v>
      </c>
      <c r="R4113">
        <f t="shared" si="257"/>
        <v>15.666666666666666</v>
      </c>
      <c r="S4113" t="s">
        <v>8317</v>
      </c>
      <c r="T4113" t="s">
        <v>8318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0.04</v>
      </c>
      <c r="P4114" s="10">
        <f t="shared" si="258"/>
        <v>42400.738263888888</v>
      </c>
      <c r="Q4114" s="10">
        <f t="shared" si="259"/>
        <v>42427.791666666664</v>
      </c>
      <c r="R4114">
        <f t="shared" si="257"/>
        <v>1</v>
      </c>
      <c r="S4114" t="s">
        <v>8317</v>
      </c>
      <c r="T4114" t="s">
        <v>8318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0.2</v>
      </c>
      <c r="P4115" s="10">
        <f t="shared" si="258"/>
        <v>42358.364849537036</v>
      </c>
      <c r="Q4115" s="10">
        <f t="shared" si="259"/>
        <v>42377.06527777778</v>
      </c>
      <c r="R4115">
        <f t="shared" si="257"/>
        <v>1</v>
      </c>
      <c r="S4115" t="s">
        <v>8317</v>
      </c>
      <c r="T4115" t="s">
        <v>8318</v>
      </c>
    </row>
  </sheetData>
  <conditionalFormatting sqref="F2:F4115">
    <cfRule type="containsText" dxfId="3" priority="2" operator="containsText" text="live">
      <formula>NOT(ISERROR(SEARCH("live",F2)))</formula>
    </cfRule>
    <cfRule type="containsText" dxfId="2" priority="3" operator="containsText" text="canceled">
      <formula>NOT(ISERROR(SEARCH("canceled",F2)))</formula>
    </cfRule>
    <cfRule type="containsText" dxfId="1" priority="4" operator="containsText" text="failed">
      <formula>NOT(ISERROR(SEARCH("failed",F2)))</formula>
    </cfRule>
    <cfRule type="containsText" dxfId="0" priority="5" operator="containsText" text="successful">
      <formula>NOT(ISERROR(SEARCH("successful",F2)))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C3300"/>
        <color rgb="FF00CC00"/>
        <color rgb="FF0066FF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4DB1A3-DE41-4AF7-8221-2FE35D75A66B}">
  <dimension ref="A1:F14"/>
  <sheetViews>
    <sheetView zoomScale="115" zoomScaleNormal="115" workbookViewId="0">
      <selection activeCell="F8" sqref="F8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7" t="s">
        <v>8223</v>
      </c>
      <c r="B1" t="s">
        <v>8362</v>
      </c>
    </row>
    <row r="3" spans="1:6" x14ac:dyDescent="0.25">
      <c r="A3" s="7" t="s">
        <v>8363</v>
      </c>
      <c r="B3" s="7" t="s">
        <v>8364</v>
      </c>
    </row>
    <row r="4" spans="1:6" x14ac:dyDescent="0.25">
      <c r="A4" s="7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25">
      <c r="A5" s="8" t="s">
        <v>8310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25">
      <c r="A6" s="8" t="s">
        <v>8336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25">
      <c r="A7" s="8" t="s">
        <v>8333</v>
      </c>
      <c r="B7" s="9">
        <v>80</v>
      </c>
      <c r="C7" s="9">
        <v>140</v>
      </c>
      <c r="D7" s="9"/>
      <c r="E7" s="9"/>
      <c r="F7" s="9">
        <v>220</v>
      </c>
    </row>
    <row r="8" spans="1:6" x14ac:dyDescent="0.25">
      <c r="A8" s="8" t="s">
        <v>8331</v>
      </c>
      <c r="B8" s="9"/>
      <c r="C8" s="9"/>
      <c r="D8" s="9">
        <v>24</v>
      </c>
      <c r="E8" s="9"/>
      <c r="F8" s="9">
        <v>24</v>
      </c>
    </row>
    <row r="9" spans="1:6" x14ac:dyDescent="0.25">
      <c r="A9" s="8" t="s">
        <v>8325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25">
      <c r="A10" s="8" t="s">
        <v>8338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25">
      <c r="A11" s="8" t="s">
        <v>8322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25">
      <c r="A12" s="8" t="s">
        <v>8319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25">
      <c r="A13" s="8" t="s">
        <v>8317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25">
      <c r="A14" s="8" t="s">
        <v>8361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F490FA-DDED-46E6-B76A-B9752F68ECCC}">
  <dimension ref="A1:F46"/>
  <sheetViews>
    <sheetView topLeftCell="A10" workbookViewId="0">
      <selection activeCell="F6" sqref="F6"/>
    </sheetView>
  </sheetViews>
  <sheetFormatPr defaultRowHeight="15" x14ac:dyDescent="0.25"/>
  <cols>
    <col min="1" max="1" width="16.85546875" bestFit="1" customWidth="1"/>
    <col min="2" max="2" width="17.8554687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7" t="s">
        <v>8223</v>
      </c>
      <c r="B1" t="s">
        <v>8400</v>
      </c>
    </row>
    <row r="2" spans="1:6" x14ac:dyDescent="0.25">
      <c r="A2" s="7" t="s">
        <v>8308</v>
      </c>
      <c r="B2" t="s">
        <v>8362</v>
      </c>
    </row>
    <row r="4" spans="1:6" x14ac:dyDescent="0.25">
      <c r="A4" s="7" t="s">
        <v>8363</v>
      </c>
      <c r="B4" s="7" t="s">
        <v>8364</v>
      </c>
    </row>
    <row r="5" spans="1:6" x14ac:dyDescent="0.25">
      <c r="A5" s="7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5">
      <c r="A6" s="8" t="s">
        <v>8318</v>
      </c>
      <c r="B6" s="9">
        <v>282</v>
      </c>
      <c r="C6" s="9">
        <v>103</v>
      </c>
      <c r="D6" s="9"/>
      <c r="E6" s="9">
        <v>10</v>
      </c>
      <c r="F6" s="9">
        <v>395</v>
      </c>
    </row>
    <row r="7" spans="1:6" x14ac:dyDescent="0.25">
      <c r="A7" s="8" t="s">
        <v>8320</v>
      </c>
      <c r="B7" s="9"/>
      <c r="C7" s="9">
        <v>24</v>
      </c>
      <c r="D7" s="9">
        <v>41</v>
      </c>
      <c r="E7" s="9"/>
      <c r="F7" s="9">
        <v>65</v>
      </c>
    </row>
    <row r="8" spans="1:6" x14ac:dyDescent="0.25">
      <c r="A8" s="8" t="s">
        <v>8339</v>
      </c>
      <c r="B8" s="9">
        <v>41</v>
      </c>
      <c r="C8" s="9">
        <v>23</v>
      </c>
      <c r="D8" s="9"/>
      <c r="E8" s="9"/>
      <c r="F8" s="9">
        <v>64</v>
      </c>
    </row>
    <row r="9" spans="1:6" x14ac:dyDescent="0.25">
      <c r="A9" s="8" t="s">
        <v>8321</v>
      </c>
      <c r="B9" s="9">
        <v>3</v>
      </c>
      <c r="C9" s="9">
        <v>39</v>
      </c>
      <c r="D9" s="9">
        <v>13</v>
      </c>
      <c r="E9" s="9"/>
      <c r="F9" s="9">
        <v>55</v>
      </c>
    </row>
    <row r="10" spans="1:6" x14ac:dyDescent="0.25">
      <c r="A10" s="8" t="s">
        <v>8359</v>
      </c>
      <c r="B10" s="9">
        <v>15</v>
      </c>
      <c r="C10" s="9">
        <v>20</v>
      </c>
      <c r="D10" s="9">
        <v>9</v>
      </c>
      <c r="E10" s="9"/>
      <c r="F10" s="9">
        <v>44</v>
      </c>
    </row>
    <row r="11" spans="1:6" x14ac:dyDescent="0.25">
      <c r="A11" s="8" t="s">
        <v>8357</v>
      </c>
      <c r="B11" s="9">
        <v>17</v>
      </c>
      <c r="C11" s="9">
        <v>21</v>
      </c>
      <c r="D11" s="9">
        <v>2</v>
      </c>
      <c r="E11" s="9">
        <v>2</v>
      </c>
      <c r="F11" s="9">
        <v>42</v>
      </c>
    </row>
    <row r="12" spans="1:6" x14ac:dyDescent="0.25">
      <c r="A12" s="8" t="s">
        <v>8349</v>
      </c>
      <c r="B12" s="9">
        <v>37</v>
      </c>
      <c r="C12" s="9"/>
      <c r="D12" s="9"/>
      <c r="E12" s="9"/>
      <c r="F12" s="9">
        <v>37</v>
      </c>
    </row>
    <row r="13" spans="1:6" x14ac:dyDescent="0.25">
      <c r="A13" s="8" t="s">
        <v>8341</v>
      </c>
      <c r="B13" s="9"/>
      <c r="C13" s="9">
        <v>26</v>
      </c>
      <c r="D13" s="9">
        <v>4</v>
      </c>
      <c r="E13" s="9"/>
      <c r="F13" s="9">
        <v>30</v>
      </c>
    </row>
    <row r="14" spans="1:6" x14ac:dyDescent="0.25">
      <c r="A14" s="8" t="s">
        <v>8351</v>
      </c>
      <c r="B14" s="9">
        <v>28</v>
      </c>
      <c r="C14" s="9"/>
      <c r="D14" s="9"/>
      <c r="E14" s="9"/>
      <c r="F14" s="9">
        <v>28</v>
      </c>
    </row>
    <row r="15" spans="1:6" x14ac:dyDescent="0.25">
      <c r="A15" s="8" t="s">
        <v>8314</v>
      </c>
      <c r="B15" s="9"/>
      <c r="C15" s="9">
        <v>28</v>
      </c>
      <c r="D15" s="9"/>
      <c r="E15" s="9"/>
      <c r="F15" s="9">
        <v>28</v>
      </c>
    </row>
    <row r="16" spans="1:6" x14ac:dyDescent="0.25">
      <c r="A16" s="8" t="s">
        <v>8334</v>
      </c>
      <c r="B16" s="9"/>
      <c r="C16" s="9">
        <v>27</v>
      </c>
      <c r="D16" s="9"/>
      <c r="E16" s="9"/>
      <c r="F16" s="9">
        <v>27</v>
      </c>
    </row>
    <row r="17" spans="1:6" x14ac:dyDescent="0.25">
      <c r="A17" s="8" t="s">
        <v>8337</v>
      </c>
      <c r="B17" s="9"/>
      <c r="C17" s="9">
        <v>19</v>
      </c>
      <c r="D17" s="9">
        <v>5</v>
      </c>
      <c r="E17" s="9"/>
      <c r="F17" s="9">
        <v>24</v>
      </c>
    </row>
    <row r="18" spans="1:6" x14ac:dyDescent="0.25">
      <c r="A18" s="8" t="s">
        <v>8316</v>
      </c>
      <c r="B18" s="9"/>
      <c r="C18" s="9">
        <v>22</v>
      </c>
      <c r="D18" s="9"/>
      <c r="E18" s="9"/>
      <c r="F18" s="9">
        <v>22</v>
      </c>
    </row>
    <row r="19" spans="1:6" x14ac:dyDescent="0.25">
      <c r="A19" s="8" t="s">
        <v>8326</v>
      </c>
      <c r="B19" s="9">
        <v>20</v>
      </c>
      <c r="C19" s="9"/>
      <c r="D19" s="9"/>
      <c r="E19" s="9"/>
      <c r="F19" s="9">
        <v>20</v>
      </c>
    </row>
    <row r="20" spans="1:6" x14ac:dyDescent="0.25">
      <c r="A20" s="8" t="s">
        <v>8335</v>
      </c>
      <c r="B20" s="9"/>
      <c r="C20" s="9">
        <v>17</v>
      </c>
      <c r="D20" s="9"/>
      <c r="E20" s="9"/>
      <c r="F20" s="9">
        <v>17</v>
      </c>
    </row>
    <row r="21" spans="1:6" x14ac:dyDescent="0.25">
      <c r="A21" s="8" t="s">
        <v>8315</v>
      </c>
      <c r="B21" s="9">
        <v>16</v>
      </c>
      <c r="C21" s="9"/>
      <c r="D21" s="9"/>
      <c r="E21" s="9"/>
      <c r="F21" s="9">
        <v>16</v>
      </c>
    </row>
    <row r="22" spans="1:6" x14ac:dyDescent="0.25">
      <c r="A22" s="8" t="s">
        <v>8355</v>
      </c>
      <c r="B22" s="9">
        <v>9</v>
      </c>
      <c r="C22" s="9">
        <v>1</v>
      </c>
      <c r="D22" s="9">
        <v>3</v>
      </c>
      <c r="E22" s="9"/>
      <c r="F22" s="9">
        <v>13</v>
      </c>
    </row>
    <row r="23" spans="1:6" x14ac:dyDescent="0.25">
      <c r="A23" s="8" t="s">
        <v>8312</v>
      </c>
      <c r="B23" s="9">
        <v>12</v>
      </c>
      <c r="C23" s="9"/>
      <c r="D23" s="9"/>
      <c r="E23" s="9"/>
      <c r="F23" s="9">
        <v>12</v>
      </c>
    </row>
    <row r="24" spans="1:6" x14ac:dyDescent="0.25">
      <c r="A24" s="8" t="s">
        <v>8323</v>
      </c>
      <c r="B24" s="9">
        <v>11</v>
      </c>
      <c r="C24" s="9"/>
      <c r="D24" s="9"/>
      <c r="E24" s="9"/>
      <c r="F24" s="9">
        <v>11</v>
      </c>
    </row>
    <row r="25" spans="1:6" x14ac:dyDescent="0.25">
      <c r="A25" s="8" t="s">
        <v>8311</v>
      </c>
      <c r="B25" s="9">
        <v>11</v>
      </c>
      <c r="C25" s="9"/>
      <c r="D25" s="9"/>
      <c r="E25" s="9"/>
      <c r="F25" s="9">
        <v>11</v>
      </c>
    </row>
    <row r="26" spans="1:6" x14ac:dyDescent="0.25">
      <c r="A26" s="8" t="s">
        <v>8330</v>
      </c>
      <c r="B26" s="9">
        <v>10</v>
      </c>
      <c r="C26" s="9"/>
      <c r="D26" s="9"/>
      <c r="E26" s="9"/>
      <c r="F26" s="9">
        <v>10</v>
      </c>
    </row>
    <row r="27" spans="1:6" x14ac:dyDescent="0.25">
      <c r="A27" s="8" t="s">
        <v>8350</v>
      </c>
      <c r="B27" s="9"/>
      <c r="C27" s="9">
        <v>9</v>
      </c>
      <c r="D27" s="9"/>
      <c r="E27" s="9"/>
      <c r="F27" s="9">
        <v>9</v>
      </c>
    </row>
    <row r="28" spans="1:6" x14ac:dyDescent="0.25">
      <c r="A28" s="8" t="s">
        <v>8313</v>
      </c>
      <c r="B28" s="9"/>
      <c r="C28" s="9"/>
      <c r="D28" s="9">
        <v>9</v>
      </c>
      <c r="E28" s="9"/>
      <c r="F28" s="9">
        <v>9</v>
      </c>
    </row>
    <row r="29" spans="1:6" x14ac:dyDescent="0.25">
      <c r="A29" s="8" t="s">
        <v>8358</v>
      </c>
      <c r="B29" s="9"/>
      <c r="C29" s="9">
        <v>8</v>
      </c>
      <c r="D29" s="9"/>
      <c r="E29" s="9"/>
      <c r="F29" s="9">
        <v>8</v>
      </c>
    </row>
    <row r="30" spans="1:6" x14ac:dyDescent="0.25">
      <c r="A30" s="8" t="s">
        <v>8354</v>
      </c>
      <c r="B30" s="9">
        <v>7</v>
      </c>
      <c r="C30" s="9"/>
      <c r="D30" s="9"/>
      <c r="E30" s="9"/>
      <c r="F30" s="9">
        <v>7</v>
      </c>
    </row>
    <row r="31" spans="1:6" x14ac:dyDescent="0.25">
      <c r="A31" s="8" t="s">
        <v>8348</v>
      </c>
      <c r="B31" s="9"/>
      <c r="C31" s="9">
        <v>7</v>
      </c>
      <c r="D31" s="9"/>
      <c r="E31" s="9"/>
      <c r="F31" s="9">
        <v>7</v>
      </c>
    </row>
    <row r="32" spans="1:6" x14ac:dyDescent="0.25">
      <c r="A32" s="8" t="s">
        <v>8345</v>
      </c>
      <c r="B32" s="9"/>
      <c r="C32" s="9">
        <v>7</v>
      </c>
      <c r="D32" s="9"/>
      <c r="E32" s="9"/>
      <c r="F32" s="9">
        <v>7</v>
      </c>
    </row>
    <row r="33" spans="1:6" x14ac:dyDescent="0.25">
      <c r="A33" s="8" t="s">
        <v>8328</v>
      </c>
      <c r="B33" s="9"/>
      <c r="C33" s="9">
        <v>7</v>
      </c>
      <c r="D33" s="9"/>
      <c r="E33" s="9"/>
      <c r="F33" s="9">
        <v>7</v>
      </c>
    </row>
    <row r="34" spans="1:6" x14ac:dyDescent="0.25">
      <c r="A34" s="8" t="s">
        <v>8347</v>
      </c>
      <c r="B34" s="9"/>
      <c r="C34" s="9">
        <v>3</v>
      </c>
      <c r="D34" s="9"/>
      <c r="E34" s="9">
        <v>3</v>
      </c>
      <c r="F34" s="9">
        <v>6</v>
      </c>
    </row>
    <row r="35" spans="1:6" x14ac:dyDescent="0.25">
      <c r="A35" s="8" t="s">
        <v>8356</v>
      </c>
      <c r="B35" s="9">
        <v>2</v>
      </c>
      <c r="C35" s="9">
        <v>4</v>
      </c>
      <c r="D35" s="9"/>
      <c r="E35" s="9"/>
      <c r="F35" s="9">
        <v>6</v>
      </c>
    </row>
    <row r="36" spans="1:6" x14ac:dyDescent="0.25">
      <c r="A36" s="8" t="s">
        <v>8324</v>
      </c>
      <c r="B36" s="9"/>
      <c r="C36" s="9">
        <v>6</v>
      </c>
      <c r="D36" s="9"/>
      <c r="E36" s="9"/>
      <c r="F36" s="9">
        <v>6</v>
      </c>
    </row>
    <row r="37" spans="1:6" x14ac:dyDescent="0.25">
      <c r="A37" s="8" t="s">
        <v>8327</v>
      </c>
      <c r="B37" s="9">
        <v>6</v>
      </c>
      <c r="C37" s="9"/>
      <c r="D37" s="9"/>
      <c r="E37" s="9"/>
      <c r="F37" s="9">
        <v>6</v>
      </c>
    </row>
    <row r="38" spans="1:6" x14ac:dyDescent="0.25">
      <c r="A38" s="8" t="s">
        <v>8353</v>
      </c>
      <c r="B38" s="9"/>
      <c r="C38" s="9">
        <v>6</v>
      </c>
      <c r="D38" s="9"/>
      <c r="E38" s="9"/>
      <c r="F38" s="9">
        <v>6</v>
      </c>
    </row>
    <row r="39" spans="1:6" x14ac:dyDescent="0.25">
      <c r="A39" s="8" t="s">
        <v>8343</v>
      </c>
      <c r="B39" s="9"/>
      <c r="C39" s="9">
        <v>6</v>
      </c>
      <c r="D39" s="9"/>
      <c r="E39" s="9"/>
      <c r="F39" s="9">
        <v>6</v>
      </c>
    </row>
    <row r="40" spans="1:6" x14ac:dyDescent="0.25">
      <c r="A40" s="8" t="s">
        <v>8346</v>
      </c>
      <c r="B40" s="9">
        <v>5</v>
      </c>
      <c r="C40" s="9"/>
      <c r="D40" s="9"/>
      <c r="E40" s="9"/>
      <c r="F40" s="9">
        <v>5</v>
      </c>
    </row>
    <row r="41" spans="1:6" x14ac:dyDescent="0.25">
      <c r="A41" s="8" t="s">
        <v>8344</v>
      </c>
      <c r="B41" s="9"/>
      <c r="C41" s="9"/>
      <c r="D41" s="9">
        <v>4</v>
      </c>
      <c r="E41" s="9"/>
      <c r="F41" s="9">
        <v>4</v>
      </c>
    </row>
    <row r="42" spans="1:6" x14ac:dyDescent="0.25">
      <c r="A42" s="8" t="s">
        <v>8352</v>
      </c>
      <c r="B42" s="9"/>
      <c r="C42" s="9"/>
      <c r="D42" s="9"/>
      <c r="E42" s="9">
        <v>2</v>
      </c>
      <c r="F42" s="9">
        <v>2</v>
      </c>
    </row>
    <row r="43" spans="1:6" x14ac:dyDescent="0.25">
      <c r="A43" s="8" t="s">
        <v>8329</v>
      </c>
      <c r="B43" s="9">
        <v>2</v>
      </c>
      <c r="C43" s="9"/>
      <c r="D43" s="9"/>
      <c r="E43" s="9"/>
      <c r="F43" s="9">
        <v>2</v>
      </c>
    </row>
    <row r="44" spans="1:6" x14ac:dyDescent="0.25">
      <c r="A44" s="8" t="s">
        <v>8340</v>
      </c>
      <c r="B44" s="9"/>
      <c r="C44" s="9"/>
      <c r="D44" s="9">
        <v>1</v>
      </c>
      <c r="E44" s="9"/>
      <c r="F44" s="9">
        <v>1</v>
      </c>
    </row>
    <row r="45" spans="1:6" x14ac:dyDescent="0.25">
      <c r="A45" s="8" t="s">
        <v>8332</v>
      </c>
      <c r="B45" s="9"/>
      <c r="C45" s="9"/>
      <c r="D45" s="9">
        <v>1</v>
      </c>
      <c r="E45" s="9"/>
      <c r="F45" s="9">
        <v>1</v>
      </c>
    </row>
    <row r="46" spans="1:6" x14ac:dyDescent="0.25">
      <c r="A46" s="8" t="s">
        <v>8361</v>
      </c>
      <c r="B46" s="9">
        <v>534</v>
      </c>
      <c r="C46" s="9">
        <v>433</v>
      </c>
      <c r="D46" s="9">
        <v>92</v>
      </c>
      <c r="E46" s="9">
        <v>17</v>
      </c>
      <c r="F46" s="9">
        <v>1076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69CE17-FF25-415F-A941-8AB3B22F8F68}">
  <dimension ref="A1:F18"/>
  <sheetViews>
    <sheetView workbookViewId="0">
      <selection activeCell="L23" sqref="L23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7" t="s">
        <v>8308</v>
      </c>
      <c r="B1" t="s">
        <v>8362</v>
      </c>
    </row>
    <row r="2" spans="1:6" x14ac:dyDescent="0.25">
      <c r="A2" s="7" t="s">
        <v>8379</v>
      </c>
      <c r="B2" t="s">
        <v>8362</v>
      </c>
    </row>
    <row r="4" spans="1:6" x14ac:dyDescent="0.25">
      <c r="A4" s="7" t="s">
        <v>8363</v>
      </c>
      <c r="B4" s="7" t="s">
        <v>8364</v>
      </c>
    </row>
    <row r="5" spans="1:6" x14ac:dyDescent="0.25">
      <c r="A5" s="7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5">
      <c r="A6" s="11" t="s">
        <v>8373</v>
      </c>
      <c r="B6" s="9">
        <v>183</v>
      </c>
      <c r="C6" s="9">
        <v>149</v>
      </c>
      <c r="D6" s="9">
        <v>34</v>
      </c>
      <c r="E6" s="9">
        <v>2</v>
      </c>
      <c r="F6" s="9">
        <v>368</v>
      </c>
    </row>
    <row r="7" spans="1:6" x14ac:dyDescent="0.25">
      <c r="A7" s="11" t="s">
        <v>8374</v>
      </c>
      <c r="B7" s="9">
        <v>202</v>
      </c>
      <c r="C7" s="9">
        <v>105</v>
      </c>
      <c r="D7" s="9">
        <v>27</v>
      </c>
      <c r="E7" s="9">
        <v>18</v>
      </c>
      <c r="F7" s="9">
        <v>352</v>
      </c>
    </row>
    <row r="8" spans="1:6" x14ac:dyDescent="0.25">
      <c r="A8" s="11" t="s">
        <v>8375</v>
      </c>
      <c r="B8" s="9">
        <v>179</v>
      </c>
      <c r="C8" s="9">
        <v>108</v>
      </c>
      <c r="D8" s="9">
        <v>28</v>
      </c>
      <c r="E8" s="9">
        <v>30</v>
      </c>
      <c r="F8" s="9">
        <v>345</v>
      </c>
    </row>
    <row r="9" spans="1:6" x14ac:dyDescent="0.25">
      <c r="A9" s="11" t="s">
        <v>8376</v>
      </c>
      <c r="B9" s="9">
        <v>193</v>
      </c>
      <c r="C9" s="9">
        <v>103</v>
      </c>
      <c r="D9" s="9">
        <v>27</v>
      </c>
      <c r="E9" s="9"/>
      <c r="F9" s="9">
        <v>323</v>
      </c>
    </row>
    <row r="10" spans="1:6" x14ac:dyDescent="0.25">
      <c r="A10" s="11" t="s">
        <v>8367</v>
      </c>
      <c r="B10" s="9">
        <v>233</v>
      </c>
      <c r="C10" s="9">
        <v>126</v>
      </c>
      <c r="D10" s="9">
        <v>26</v>
      </c>
      <c r="E10" s="9"/>
      <c r="F10" s="9">
        <v>385</v>
      </c>
    </row>
    <row r="11" spans="1:6" x14ac:dyDescent="0.25">
      <c r="A11" s="11" t="s">
        <v>8377</v>
      </c>
      <c r="B11" s="9">
        <v>213</v>
      </c>
      <c r="C11" s="9">
        <v>148</v>
      </c>
      <c r="D11" s="9">
        <v>27</v>
      </c>
      <c r="E11" s="9"/>
      <c r="F11" s="9">
        <v>388</v>
      </c>
    </row>
    <row r="12" spans="1:6" x14ac:dyDescent="0.25">
      <c r="A12" s="11" t="s">
        <v>8368</v>
      </c>
      <c r="B12" s="9">
        <v>192</v>
      </c>
      <c r="C12" s="9">
        <v>148</v>
      </c>
      <c r="D12" s="9">
        <v>44</v>
      </c>
      <c r="E12" s="9"/>
      <c r="F12" s="9">
        <v>384</v>
      </c>
    </row>
    <row r="13" spans="1:6" x14ac:dyDescent="0.25">
      <c r="A13" s="11" t="s">
        <v>8369</v>
      </c>
      <c r="B13" s="9">
        <v>167</v>
      </c>
      <c r="C13" s="9">
        <v>134</v>
      </c>
      <c r="D13" s="9">
        <v>32</v>
      </c>
      <c r="E13" s="9"/>
      <c r="F13" s="9">
        <v>333</v>
      </c>
    </row>
    <row r="14" spans="1:6" x14ac:dyDescent="0.25">
      <c r="A14" s="11" t="s">
        <v>8370</v>
      </c>
      <c r="B14" s="9">
        <v>148</v>
      </c>
      <c r="C14" s="9">
        <v>127</v>
      </c>
      <c r="D14" s="9">
        <v>24</v>
      </c>
      <c r="E14" s="9"/>
      <c r="F14" s="9">
        <v>299</v>
      </c>
    </row>
    <row r="15" spans="1:6" x14ac:dyDescent="0.25">
      <c r="A15" s="11" t="s">
        <v>8371</v>
      </c>
      <c r="B15" s="9">
        <v>184</v>
      </c>
      <c r="C15" s="9">
        <v>150</v>
      </c>
      <c r="D15" s="9">
        <v>20</v>
      </c>
      <c r="E15" s="9"/>
      <c r="F15" s="9">
        <v>354</v>
      </c>
    </row>
    <row r="16" spans="1:6" x14ac:dyDescent="0.25">
      <c r="A16" s="11" t="s">
        <v>8372</v>
      </c>
      <c r="B16" s="9">
        <v>180</v>
      </c>
      <c r="C16" s="9">
        <v>113</v>
      </c>
      <c r="D16" s="9">
        <v>37</v>
      </c>
      <c r="E16" s="9"/>
      <c r="F16" s="9">
        <v>330</v>
      </c>
    </row>
    <row r="17" spans="1:6" x14ac:dyDescent="0.25">
      <c r="A17" s="11" t="s">
        <v>8378</v>
      </c>
      <c r="B17" s="9">
        <v>111</v>
      </c>
      <c r="C17" s="9">
        <v>119</v>
      </c>
      <c r="D17" s="9">
        <v>23</v>
      </c>
      <c r="E17" s="9"/>
      <c r="F17" s="9">
        <v>253</v>
      </c>
    </row>
    <row r="18" spans="1:6" x14ac:dyDescent="0.25">
      <c r="A18" s="11" t="s">
        <v>8361</v>
      </c>
      <c r="B18" s="9">
        <v>2185</v>
      </c>
      <c r="C18" s="9">
        <v>1530</v>
      </c>
      <c r="D18" s="9">
        <v>349</v>
      </c>
      <c r="E18" s="9">
        <v>50</v>
      </c>
      <c r="F18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1B4565-3DED-4637-9A0A-41EE16F6E7C5}">
  <dimension ref="A1:H13"/>
  <sheetViews>
    <sheetView workbookViewId="0">
      <selection activeCell="B2" sqref="B2:B3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s="12" t="s">
        <v>8380</v>
      </c>
      <c r="B1" s="12" t="s">
        <v>8381</v>
      </c>
      <c r="C1" s="12" t="s">
        <v>8382</v>
      </c>
      <c r="D1" s="12" t="s">
        <v>8387</v>
      </c>
      <c r="E1" s="12" t="s">
        <v>8383</v>
      </c>
      <c r="F1" s="12" t="s">
        <v>8384</v>
      </c>
      <c r="G1" s="12" t="s">
        <v>8385</v>
      </c>
      <c r="H1" s="12" t="s">
        <v>8386</v>
      </c>
    </row>
    <row r="2" spans="1:8" x14ac:dyDescent="0.25">
      <c r="A2" t="s">
        <v>8388</v>
      </c>
      <c r="B2">
        <f>COUNTIFS(Outcome,"successful",Goal,"&lt;1000")</f>
        <v>322</v>
      </c>
      <c r="C2">
        <f>COUNTIFS(Outcome,"failed",Goal,"&lt;1000")</f>
        <v>113</v>
      </c>
      <c r="D2">
        <f>COUNTIFS(Outcome,"canceled",Goal,"&lt;1000")</f>
        <v>18</v>
      </c>
      <c r="E2">
        <f>SUM(B2:D2)</f>
        <v>453</v>
      </c>
      <c r="F2" s="5">
        <f>B2/$E2</f>
        <v>0.71081677704194257</v>
      </c>
      <c r="G2" s="5">
        <f>C2/$E2</f>
        <v>0.24944812362030905</v>
      </c>
      <c r="H2" s="5">
        <f>D2/$E2</f>
        <v>3.9735099337748346E-2</v>
      </c>
    </row>
    <row r="3" spans="1:8" x14ac:dyDescent="0.25">
      <c r="A3" t="s">
        <v>8389</v>
      </c>
      <c r="B3">
        <f>COUNTIFS(Outcome,"successful",Goal,"&gt;=1000",Goal,"&lt;5000")</f>
        <v>932</v>
      </c>
      <c r="C3">
        <f>COUNTIFS(Outcome,"failed",Goal,"&gt;=1000",Goal,"&lt;5000")</f>
        <v>420</v>
      </c>
      <c r="D3">
        <f>COUNTIFS(Outcome,"canceled",Goal,"&gt;=1000",Goal,"&lt;5000")</f>
        <v>60</v>
      </c>
      <c r="E3">
        <f t="shared" ref="E3:E13" si="0">SUM(B3:D3)</f>
        <v>1412</v>
      </c>
      <c r="F3" s="5">
        <f t="shared" ref="F3:F13" si="1">B3/$E3</f>
        <v>0.66005665722379603</v>
      </c>
      <c r="G3" s="5">
        <f t="shared" ref="G3:H13" si="2">C3/$E3</f>
        <v>0.29745042492917845</v>
      </c>
      <c r="H3" s="5">
        <f t="shared" si="2"/>
        <v>4.2492917847025496E-2</v>
      </c>
    </row>
    <row r="4" spans="1:8" x14ac:dyDescent="0.25">
      <c r="A4" t="s">
        <v>8390</v>
      </c>
      <c r="B4">
        <f>COUNTIFS(Outcome,"successful",Goal,"&gt;=5000",Goal,"&lt;10000")</f>
        <v>381</v>
      </c>
      <c r="C4">
        <f>COUNTIFS(Outcome,"failed",Goal,"&gt;=5000",Goal,"&lt;10000")</f>
        <v>283</v>
      </c>
      <c r="D4">
        <f>COUNTIFS(Outcome,"canceled",Goal,"&gt;=5000",Goal,"&lt;10000")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2"/>
        <v>7.2625698324022353E-2</v>
      </c>
    </row>
    <row r="5" spans="1:8" x14ac:dyDescent="0.25">
      <c r="A5" t="s">
        <v>8391</v>
      </c>
      <c r="B5">
        <f>COUNTIFS(Outcome,"successful",Goal,"&gt;=10000",Goal,"&lt;15000")</f>
        <v>168</v>
      </c>
      <c r="C5">
        <f>COUNTIFS(Outcome,"failed",Goal,"&gt;=10000",Goal,"&lt;15000")</f>
        <v>144</v>
      </c>
      <c r="D5">
        <f>COUNTIFS(Outcome,"canceled",Goal,"&gt;=10000",Goal,"&lt;15000")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2"/>
        <v>0.11363636363636363</v>
      </c>
    </row>
    <row r="6" spans="1:8" x14ac:dyDescent="0.25">
      <c r="A6" t="s">
        <v>8392</v>
      </c>
      <c r="B6">
        <f>COUNTIFS(Outcome,"successful",Goal,"&gt;=15000",Goal,"&lt;20000")</f>
        <v>94</v>
      </c>
      <c r="C6">
        <f>COUNTIFS(Outcome,"failed",Goal,"&gt;=15000",Goal,"&lt;20000")</f>
        <v>90</v>
      </c>
      <c r="D6">
        <f>COUNTIFS(Outcome,"canceled",Goal,"&gt;=15000",Goal,"&lt;20000")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2"/>
        <v>8.45771144278607E-2</v>
      </c>
    </row>
    <row r="7" spans="1:8" x14ac:dyDescent="0.25">
      <c r="A7" t="s">
        <v>8393</v>
      </c>
      <c r="B7">
        <f>COUNTIFS(Outcome,"successful",Goal,"&gt;=20000",Goal,"&lt;25000")</f>
        <v>62</v>
      </c>
      <c r="C7">
        <f>COUNTIFS(Outcome,"failed",Goal,"&gt;=20000",Goal,"&lt;25000")</f>
        <v>72</v>
      </c>
      <c r="D7">
        <f>COUNTIFS(Outcome,"canceled",Goal,"&gt;=20000",Goal,"&lt;25000")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2"/>
        <v>9.45945945945946E-2</v>
      </c>
    </row>
    <row r="8" spans="1:8" x14ac:dyDescent="0.25">
      <c r="A8" t="s">
        <v>8394</v>
      </c>
      <c r="B8">
        <f>COUNTIFS(Outcome,"successful",Goal,"&gt;=25000",Goal,"&lt;30000")</f>
        <v>55</v>
      </c>
      <c r="C8">
        <f>COUNTIFS(Outcome,"failed",Goal,"&gt;=25000",Goal,"&lt;30000")</f>
        <v>64</v>
      </c>
      <c r="D8">
        <f>COUNTIFS(Outcome,"canceled",Goal,"&gt;=25000",Goal,"&lt;30000")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2"/>
        <v>0.13138686131386862</v>
      </c>
    </row>
    <row r="9" spans="1:8" x14ac:dyDescent="0.25">
      <c r="A9" t="s">
        <v>8395</v>
      </c>
      <c r="B9">
        <f>COUNTIFS(Outcome,"successful",Goal,"&gt;=30000",Goal,"&lt;35000")</f>
        <v>32</v>
      </c>
      <c r="C9">
        <f>COUNTIFS(Outcome,"failed",Goal,"&gt;=30000",Goal,"&lt;35000")</f>
        <v>37</v>
      </c>
      <c r="D9">
        <f>COUNTIFS(Outcome,"canceled",Goal,"&gt;=30000",Goal,"&lt;35000")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2"/>
        <v>0.15853658536585366</v>
      </c>
    </row>
    <row r="10" spans="1:8" x14ac:dyDescent="0.25">
      <c r="A10" t="s">
        <v>8396</v>
      </c>
      <c r="B10">
        <f>COUNTIFS(Outcome,"successful",Goal,"&gt;=35000",Goal,"&lt;40000")</f>
        <v>26</v>
      </c>
      <c r="C10">
        <f>COUNTIFS(Outcome,"failed",Goal,"&gt;=35000",Goal,"&lt;40000")</f>
        <v>22</v>
      </c>
      <c r="D10">
        <f>COUNTIFS(Outcome,"canceled",Goal,"&gt;=35000",Goal,"&lt;40000")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2"/>
        <v>0.12727272727272726</v>
      </c>
    </row>
    <row r="11" spans="1:8" x14ac:dyDescent="0.25">
      <c r="A11" t="s">
        <v>8397</v>
      </c>
      <c r="B11">
        <f>COUNTIFS(Outcome,"successful",Goal,"&gt;=40000",Goal,"&lt;45000")</f>
        <v>21</v>
      </c>
      <c r="C11">
        <f>COUNTIFS(Outcome,"failed",Goal,"&gt;=40000",Goal,"&lt;45000")</f>
        <v>16</v>
      </c>
      <c r="D11">
        <f>COUNTIFS(Outcome,"canceled",Goal,"&gt;=40000",Goal,"&lt;45000")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2"/>
        <v>0.13953488372093023</v>
      </c>
    </row>
    <row r="12" spans="1:8" x14ac:dyDescent="0.25">
      <c r="A12" t="s">
        <v>8398</v>
      </c>
      <c r="B12">
        <f>COUNTIFS(Outcome,"successful",Goal,"&gt;=45000",Goal,"&lt;50000")</f>
        <v>6</v>
      </c>
      <c r="C12">
        <f>COUNTIFS(Outcome,"failed",Goal,"&gt;=45000",Goal,"&lt;50000")</f>
        <v>11</v>
      </c>
      <c r="D12">
        <f>COUNTIFS(Outcome,"canceled",Goal,"&gt;=45000",Goal,"&lt;50000")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2"/>
        <v>0.19047619047619047</v>
      </c>
    </row>
    <row r="13" spans="1:8" x14ac:dyDescent="0.25">
      <c r="A13" t="s">
        <v>8399</v>
      </c>
      <c r="B13">
        <f>COUNTIFS(Outcome,"successful",Goal,"&gt;=50000")</f>
        <v>86</v>
      </c>
      <c r="C13">
        <f>COUNTIFS(Outcome,"failed",Goal,"&gt;=50000")</f>
        <v>258</v>
      </c>
      <c r="D13">
        <f>COUNTIFS(Outcome,"canceled",Goal,"&gt;=50000")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2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Sheet1</vt:lpstr>
      <vt:lpstr>Category</vt:lpstr>
      <vt:lpstr>Sub-Category</vt:lpstr>
      <vt:lpstr>Count by Date</vt:lpstr>
      <vt:lpstr>Bonus</vt:lpstr>
      <vt:lpstr>Goal</vt:lpstr>
      <vt:lpstr>Outcome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Jason Winer</cp:lastModifiedBy>
  <dcterms:created xsi:type="dcterms:W3CDTF">2017-04-20T15:17:24Z</dcterms:created>
  <dcterms:modified xsi:type="dcterms:W3CDTF">2019-01-12T20:50:06Z</dcterms:modified>
</cp:coreProperties>
</file>