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453" activeTab="1"/>
  </bookViews>
  <sheets>
    <sheet name="变更记录" sheetId="3" r:id="rId1"/>
    <sheet name="测试需求" sheetId="1" r:id="rId2"/>
  </sheets>
  <definedNames>
    <definedName name="_xlnm.Print_Area" localSheetId="0">变更记录!$C$1:$G$11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0FA1EC86E803453DA073E22A7493CD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685" y="4907280"/>
          <a:ext cx="8162925" cy="125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BEEB76983BAE4FC6A26F545E810A016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69765" y="15264130"/>
          <a:ext cx="9877425" cy="1409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ED88411D41B14A4796AE07CF5FC7B24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232120" y="22930485"/>
          <a:ext cx="8401050" cy="260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7AB2861C4F32486B9A7B261E4A887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265650" y="32182435"/>
          <a:ext cx="8978265" cy="26447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<sst xmlns="http://schemas.openxmlformats.org/spreadsheetml/2006/main" count="221" uniqueCount="184">
  <si>
    <t>版本</t>
  </si>
  <si>
    <t>时间</t>
  </si>
  <si>
    <t>描述</t>
  </si>
  <si>
    <t>负责人</t>
  </si>
  <si>
    <t>备注</t>
  </si>
  <si>
    <t>V1.0</t>
  </si>
  <si>
    <t>创建</t>
  </si>
  <si>
    <t>张豪</t>
  </si>
  <si>
    <t>V1.1</t>
  </si>
  <si>
    <t>增加加热、超容、高低电平等内容测试</t>
  </si>
  <si>
    <t>V1.2</t>
  </si>
  <si>
    <t>修改部分指令和报文解析</t>
  </si>
  <si>
    <t>V1.3</t>
  </si>
  <si>
    <t>1，修改加热电流标准为10A±0.5
2，修改限流标准3A±0.3
3，外总压测试点26.4V---精度要求≤±0.5V</t>
  </si>
  <si>
    <t>24V 三代前装EOL测试需求</t>
  </si>
  <si>
    <t>序号</t>
  </si>
  <si>
    <t>测试项</t>
  </si>
  <si>
    <t>测试方法</t>
  </si>
  <si>
    <t>判定标准</t>
  </si>
  <si>
    <t>前装100AH-料号XX</t>
  </si>
  <si>
    <t>前装40/60AH-料号XX</t>
  </si>
  <si>
    <t>前装20/30AH-料号XX</t>
  </si>
  <si>
    <t>上电基本功能测试</t>
  </si>
  <si>
    <t>CAN 通讯测试</t>
  </si>
  <si>
    <t>正常工作模式通讯正常(接入CAN设置 250/500kbps可选)</t>
  </si>
  <si>
    <t>通信正常，报文ID检测正常</t>
  </si>
  <si>
    <t>DBC相同</t>
  </si>
  <si>
    <t>正常工作模式功耗测试</t>
  </si>
  <si>
    <t>1、读取供电设备回采电流</t>
  </si>
  <si>
    <t>8mA≤正常工作模式功耗≤12mA</t>
  </si>
  <si>
    <t xml:space="preserve">采集功能测试
（正常工作模式测试）
</t>
  </si>
  <si>
    <t>PCB板温采样测试</t>
  </si>
  <si>
    <r>
      <rPr>
        <sz val="12"/>
        <rFont val="宋体"/>
        <charset val="134"/>
        <scheme val="minor"/>
      </rPr>
      <t>接收报文：</t>
    </r>
    <r>
      <rPr>
        <sz val="12"/>
        <color rgb="FFFF0000"/>
        <rFont val="宋体"/>
        <charset val="134"/>
        <scheme val="minor"/>
      </rPr>
      <t>0x686</t>
    </r>
    <r>
      <rPr>
        <sz val="12"/>
        <rFont val="宋体"/>
        <charset val="134"/>
        <scheme val="minor"/>
      </rPr>
      <t>按照DBC文件中报文</t>
    </r>
    <r>
      <rPr>
        <sz val="12"/>
        <color rgb="FFFF0000"/>
        <rFont val="宋体"/>
        <charset val="134"/>
        <scheme val="minor"/>
      </rPr>
      <t>BCU_PACK_DATA_3</t>
    </r>
    <r>
      <rPr>
        <sz val="12"/>
        <rFont val="宋体"/>
        <charset val="134"/>
        <scheme val="minor"/>
      </rPr>
      <t>解析信号</t>
    </r>
    <r>
      <rPr>
        <sz val="12"/>
        <color rgb="FFFF0000"/>
        <rFont val="宋体"/>
        <charset val="134"/>
        <scheme val="minor"/>
      </rPr>
      <t>BCU_BalanceNTCT</t>
    </r>
  </si>
  <si>
    <t>数量1路，直接判断采集值与环境温度对比≤±2℃</t>
  </si>
  <si>
    <t>超级电容温度采样测试</t>
  </si>
  <si>
    <r>
      <rPr>
        <sz val="12"/>
        <rFont val="宋体"/>
        <charset val="134"/>
        <scheme val="minor"/>
      </rPr>
      <t>接收报文：</t>
    </r>
    <r>
      <rPr>
        <sz val="12"/>
        <color rgb="FFFF0000"/>
        <rFont val="宋体"/>
        <charset val="134"/>
        <scheme val="minor"/>
      </rPr>
      <t>0x683</t>
    </r>
    <r>
      <rPr>
        <sz val="12"/>
        <rFont val="宋体"/>
        <charset val="134"/>
        <scheme val="minor"/>
      </rPr>
      <t>按照DBC文件中报文</t>
    </r>
    <r>
      <rPr>
        <sz val="12"/>
        <color rgb="FFFF0000"/>
        <rFont val="宋体"/>
        <charset val="134"/>
        <scheme val="minor"/>
      </rPr>
      <t>BCU_PACK_DATA_5</t>
    </r>
    <r>
      <rPr>
        <sz val="12"/>
        <rFont val="宋体"/>
        <charset val="134"/>
        <scheme val="minor"/>
      </rPr>
      <t>解析信号</t>
    </r>
    <r>
      <rPr>
        <sz val="12"/>
        <color rgb="FFFF0000"/>
        <rFont val="宋体"/>
        <charset val="134"/>
        <scheme val="minor"/>
      </rPr>
      <t>BCU_UltracapacitorLoopNTCT</t>
    </r>
  </si>
  <si>
    <t>充放电MOS温度采样测试</t>
  </si>
  <si>
    <r>
      <rPr>
        <sz val="12"/>
        <rFont val="宋体"/>
        <charset val="134"/>
        <scheme val="minor"/>
      </rPr>
      <t>接收报文：</t>
    </r>
    <r>
      <rPr>
        <sz val="12"/>
        <color rgb="FFFF0000"/>
        <rFont val="宋体"/>
        <charset val="134"/>
        <scheme val="minor"/>
      </rPr>
      <t>0x684</t>
    </r>
    <r>
      <rPr>
        <sz val="12"/>
        <rFont val="宋体"/>
        <charset val="134"/>
        <scheme val="minor"/>
      </rPr>
      <t>按照DBC文件中报文</t>
    </r>
    <r>
      <rPr>
        <sz val="12"/>
        <color rgb="FFFF0000"/>
        <rFont val="宋体"/>
        <charset val="134"/>
        <scheme val="minor"/>
      </rPr>
      <t>BCU_CELL_DATA_7</t>
    </r>
    <r>
      <rPr>
        <sz val="12"/>
        <rFont val="宋体"/>
        <charset val="134"/>
        <scheme val="minor"/>
      </rPr>
      <t>解析信号</t>
    </r>
    <r>
      <rPr>
        <sz val="12"/>
        <color rgb="FFFF0000"/>
        <rFont val="宋体"/>
        <charset val="134"/>
        <scheme val="minor"/>
      </rPr>
      <t>BCU_DischrgMOST、BCU_ChrgMOST</t>
    </r>
  </si>
  <si>
    <t>数量2路，直接判断采集值与环境温度对比≤±2℃</t>
  </si>
  <si>
    <t>加热Mos温度采样测试</t>
  </si>
  <si>
    <r>
      <rPr>
        <sz val="12"/>
        <rFont val="宋体"/>
        <charset val="134"/>
        <scheme val="minor"/>
      </rPr>
      <t>接收报文：</t>
    </r>
    <r>
      <rPr>
        <sz val="12"/>
        <color rgb="FFFF0000"/>
        <rFont val="宋体"/>
        <charset val="134"/>
        <scheme val="minor"/>
      </rPr>
      <t>0x684</t>
    </r>
    <r>
      <rPr>
        <sz val="12"/>
        <rFont val="宋体"/>
        <charset val="134"/>
        <scheme val="minor"/>
      </rPr>
      <t>按照DBC文件中报文</t>
    </r>
    <r>
      <rPr>
        <sz val="12"/>
        <color rgb="FFFF0000"/>
        <rFont val="宋体"/>
        <charset val="134"/>
        <scheme val="minor"/>
      </rPr>
      <t>BCU_CELL_DATA_7</t>
    </r>
    <r>
      <rPr>
        <sz val="12"/>
        <rFont val="宋体"/>
        <charset val="134"/>
        <scheme val="minor"/>
      </rPr>
      <t>解析信号</t>
    </r>
    <r>
      <rPr>
        <sz val="12"/>
        <color rgb="FFFF0000"/>
        <rFont val="宋体"/>
        <charset val="134"/>
        <scheme val="minor"/>
      </rPr>
      <t>BCU_HeatMosT</t>
    </r>
  </si>
  <si>
    <t>清除内外总压标定数据</t>
  </si>
  <si>
    <t>设置单体电压3.3V,通过UDS控制指令清除总压标定数据</t>
  </si>
  <si>
    <t>内外总压标定</t>
  </si>
  <si>
    <t>通过UDS控制指令标定内外总压</t>
  </si>
  <si>
    <t>内总压测试点26.4V---精度要求≤±0.2V
外总压测试点26.4V---精度要求≤±0.5V</t>
  </si>
  <si>
    <t>蓝牙模块测试</t>
  </si>
  <si>
    <t>1、通过UDS读取BMS上面蓝牙MAC地址；
2、通过MAC地址连接蓝牙；
3、输入连接密码，根据附件《蓝牙技术协议20251013》读取外总压信息，与CAN报文总压信息对比；
接收报文：0x685按照DBC文件中报文BCU_PACK_DATA_1解析信号BCU_RlyOutdU、0x696按照DBC文件中报文BCU_DebugBLEorLTEInfo解析信号BCU_BLELoginState</t>
  </si>
  <si>
    <t>蓝牙连接状态BCU_BLELoginState为1；
外总压在26.4±0.2V之间</t>
  </si>
  <si>
    <t>单体电压采样精度</t>
  </si>
  <si>
    <r>
      <rPr>
        <sz val="12"/>
        <rFont val="宋体"/>
        <charset val="134"/>
        <scheme val="minor"/>
      </rPr>
      <t>1、检测点：3.3V、2V、2.5V、3.8V（</t>
    </r>
    <r>
      <rPr>
        <sz val="12"/>
        <color rgb="FFFF0000"/>
        <rFont val="宋体"/>
        <charset val="134"/>
        <scheme val="minor"/>
      </rPr>
      <t>设置单体电压时可以同步测量总压</t>
    </r>
    <r>
      <rPr>
        <sz val="12"/>
        <rFont val="宋体"/>
        <charset val="134"/>
        <scheme val="minor"/>
      </rPr>
      <t>）
2、接收报文：0x681按照按照DBC文件中报文BCU_CELL_DATA_1进行解析信号BCU_CellU_01、BCU_CellU_02、BCU_CellU_03、BCU_CellU_04
接收报文：</t>
    </r>
    <r>
      <rPr>
        <sz val="12"/>
        <color rgb="FFFF0000"/>
        <rFont val="宋体"/>
        <charset val="134"/>
        <scheme val="minor"/>
      </rPr>
      <t>0x682</t>
    </r>
    <r>
      <rPr>
        <sz val="12"/>
        <rFont val="宋体"/>
        <charset val="134"/>
        <scheme val="minor"/>
      </rPr>
      <t>按照按照DBC文件中报文</t>
    </r>
    <r>
      <rPr>
        <sz val="12"/>
        <color rgb="FFFF0000"/>
        <rFont val="宋体"/>
        <charset val="134"/>
        <scheme val="minor"/>
      </rPr>
      <t>BCU_CELL_DATA_2</t>
    </r>
    <r>
      <rPr>
        <sz val="12"/>
        <rFont val="宋体"/>
        <charset val="134"/>
        <scheme val="minor"/>
      </rPr>
      <t>进行解析信号</t>
    </r>
    <r>
      <rPr>
        <sz val="12"/>
        <color rgb="FFFF0000"/>
        <rFont val="宋体"/>
        <charset val="134"/>
        <scheme val="minor"/>
      </rPr>
      <t>BCU_CellU_05、BCU_CellU_06、BCU_CellU_07、BCU_CellU_08</t>
    </r>
  </si>
  <si>
    <t>测试点2V---精度要求≤±8mv
测试点2.5V---精度要求≤±5mv
测试点3.4V---精度要求≤±5mv
测试点3.8V---精度要求≤±5mv</t>
  </si>
  <si>
    <t>内总压采样精度</t>
  </si>
  <si>
    <t>1、检测点：26.4V、20V、30.4V
2、接收报文：0x685按照DBC文件中报文BCU_PACK_DATA_1解析信号BCU_RlyOutdU</t>
  </si>
  <si>
    <t>测试点20V---精度要求≤±0.2V
测试点26.4V---精度要求≤±0.2V
测试点30.4V---精度要求≤±0.2V</t>
  </si>
  <si>
    <t>外总压采样精度</t>
  </si>
  <si>
    <t>1、检测点：26.4V、20V、30.4V
2、接收报文：0x685按照DBC文件中报文BCU_PACK_DATA_1解析信号BCU_RlyInsdU</t>
  </si>
  <si>
    <t>测试点20V---精度要求≤±0.5v
测试点26.4V---精度要求≤±0.5v
测试点30.4V---精度要求≤±0.5v</t>
  </si>
  <si>
    <t>模组温度采样测试</t>
  </si>
  <si>
    <t>测试点-20℃、45℃、85℃
接收报文：0x18FF0770x按照DBC文件中报文BCU_CELL_DATA_7解析信号BCU_CellT_01、BCU_CellT_02、BCU_CellT_03</t>
  </si>
  <si>
    <t>数量3路：
温度测试点-20℃  ----精度要求≤±1℃
温度测试点+45℃  ----精度要求≤±1℃
温度测试点+85℃  ----精度要求≤±2℃</t>
  </si>
  <si>
    <t>与前装40/60AH的NTC型号相同</t>
  </si>
  <si>
    <t>终端电阻测试（正常工作模式测试）</t>
  </si>
  <si>
    <t>终端电阻测试</t>
  </si>
  <si>
    <t>测试CANH与CANL之间终端电阻的阻值</t>
  </si>
  <si>
    <r>
      <rPr>
        <sz val="12"/>
        <rFont val="宋体"/>
        <charset val="134"/>
        <scheme val="minor"/>
      </rPr>
      <t>pin10、pin24之间的电阻＞40K</t>
    </r>
    <r>
      <rPr>
        <sz val="12"/>
        <color rgb="FFFF0000"/>
        <rFont val="宋体"/>
        <charset val="134"/>
        <scheme val="minor"/>
      </rPr>
      <t>（CANH、CANL不带终端电阻）</t>
    </r>
    <r>
      <rPr>
        <sz val="12"/>
        <rFont val="宋体"/>
        <charset val="134"/>
        <scheme val="minor"/>
      </rPr>
      <t xml:space="preserve">
pin10、pin24之间的电阻为120R±10%（终端电阻）</t>
    </r>
  </si>
  <si>
    <r>
      <rPr>
        <sz val="12"/>
        <rFont val="宋体"/>
        <charset val="134"/>
        <scheme val="minor"/>
      </rPr>
      <t>pin7、pin8之间的电阻＞40K</t>
    </r>
    <r>
      <rPr>
        <sz val="12"/>
        <color rgb="FFFF0000"/>
        <rFont val="宋体"/>
        <charset val="134"/>
        <scheme val="minor"/>
      </rPr>
      <t>（CANH、CANL不带终端电阻）</t>
    </r>
    <r>
      <rPr>
        <sz val="12"/>
        <rFont val="宋体"/>
        <charset val="134"/>
        <scheme val="minor"/>
      </rPr>
      <t xml:space="preserve">
pin7、pin8之间的电阻为120R±10%（终端电阻）</t>
    </r>
  </si>
  <si>
    <r>
      <rPr>
        <sz val="12"/>
        <rFont val="宋体"/>
        <charset val="134"/>
        <scheme val="minor"/>
      </rPr>
      <t>pin6、pin12之间的电阻＞40K</t>
    </r>
    <r>
      <rPr>
        <sz val="12"/>
        <color rgb="FFFF0000"/>
        <rFont val="宋体"/>
        <charset val="134"/>
        <scheme val="minor"/>
      </rPr>
      <t>（CANH、CANL不带终端电阻）</t>
    </r>
    <r>
      <rPr>
        <sz val="12"/>
        <rFont val="宋体"/>
        <charset val="134"/>
        <scheme val="minor"/>
      </rPr>
      <t xml:space="preserve">
pin6、pin12之间的电阻为120R±10%（终端电阻）</t>
    </r>
  </si>
  <si>
    <t>电流标定及电流精度测试（正常工作模式测试）</t>
  </si>
  <si>
    <t>电流标定</t>
  </si>
  <si>
    <t>详见《24V 三代电流标定方案V1.1》</t>
  </si>
  <si>
    <t>电流精度测试</t>
  </si>
  <si>
    <t>（测试点0A、±10A、±30A、±80A、±100A、±200A、±300A）
接收报文：0x686按照DBC文件中报文BCU_PACK_DATA_3解析信号BCU_BattPackCur</t>
  </si>
  <si>
    <t>电流测试点0A  ---精度要求≤±200mA
电流测试点±10A  ---精度要求≤±200mA
电流测试点±30A ---精度要求≤±300mA
电流测试点±80A ---精度要求≤±1300mA
电流测试点±100A---精度要求≤±1600mA
电流测试点±200A---精度要求≤±3100mA
电流测试点±300A---精度要求≤±4600mA</t>
  </si>
  <si>
    <t>一级休眠及唤醒测试（正常工作模式测试）</t>
  </si>
  <si>
    <t>控制BMS进入一级休眠</t>
  </si>
  <si>
    <t>通过UDS控制
1、停发CAN报文
2、通过UDS发送一级休眠控制5sRTC唤醒指令</t>
  </si>
  <si>
    <t>BMS进入一级休眠, 功耗≤2mA</t>
  </si>
  <si>
    <t>RTC唤醒测试</t>
  </si>
  <si>
    <r>
      <rPr>
        <sz val="12"/>
        <rFont val="宋体"/>
        <charset val="134"/>
        <scheme val="minor"/>
      </rPr>
      <t>等待</t>
    </r>
    <r>
      <rPr>
        <sz val="12"/>
        <color rgb="FFFF0000"/>
        <rFont val="宋体"/>
        <charset val="134"/>
        <scheme val="minor"/>
      </rPr>
      <t>6s</t>
    </r>
    <r>
      <rPr>
        <sz val="12"/>
        <rFont val="宋体"/>
        <charset val="134"/>
        <scheme val="minor"/>
      </rPr>
      <t>，等待RTC唤醒</t>
    </r>
  </si>
  <si>
    <t>BMS被唤醒，BMS处于正常工作模式，功耗8mA~12mA，CAN通讯正常</t>
  </si>
  <si>
    <t>通过UDS控制
1、停发CAN报文
2、通过UDS发送一级休眠控制指令</t>
  </si>
  <si>
    <t>can唤醒测试</t>
  </si>
  <si>
    <t>发送任意报文，等待CAN唤醒</t>
  </si>
  <si>
    <t>电流唤醒测试</t>
  </si>
  <si>
    <t>分流器两端上加1A的电流1s，等待电流唤醒</t>
  </si>
  <si>
    <t>二级休眠及唤醒测试（正常工作模式测试）</t>
  </si>
  <si>
    <t>控制BMS进入二级休眠</t>
  </si>
  <si>
    <t>通过UDS控制
1、停发CAN报文
2、通过UDS发送二级休眠控制指令</t>
  </si>
  <si>
    <t>BMS进入二级休眠, 功耗≤0.3mA</t>
  </si>
  <si>
    <t>硬线唤醒（强启）</t>
  </si>
  <si>
    <t>连接外部硬线持续2s，测试BMS是否被唤醒</t>
  </si>
  <si>
    <r>
      <rPr>
        <sz val="12"/>
        <color rgb="FFFF0000"/>
        <rFont val="宋体"/>
        <charset val="134"/>
        <scheme val="minor"/>
      </rPr>
      <t>短接Pin11和Pin25,持续2s后断开；（switch±）</t>
    </r>
    <r>
      <rPr>
        <sz val="12"/>
        <color theme="1"/>
        <rFont val="宋体"/>
        <charset val="134"/>
        <scheme val="minor"/>
      </rPr>
      <t xml:space="preserve">
BMS被唤醒，BMS处于正常工作模式，功耗8mA~12mA，CAN通讯正常</t>
    </r>
  </si>
  <si>
    <r>
      <rPr>
        <sz val="12"/>
        <color rgb="FFFF0000"/>
        <rFont val="宋体"/>
        <charset val="134"/>
        <scheme val="minor"/>
      </rPr>
      <t>短接Pin9和Pin10,持续1s后断开；</t>
    </r>
    <r>
      <rPr>
        <sz val="12"/>
        <color theme="1"/>
        <rFont val="宋体"/>
        <charset val="134"/>
        <scheme val="minor"/>
      </rPr>
      <t xml:space="preserve">
BMS被唤醒，BMS处于正常工作模式，功耗8mA~12mA，CAN通讯正常</t>
    </r>
  </si>
  <si>
    <r>
      <rPr>
        <sz val="12"/>
        <color rgb="FFFF0000"/>
        <rFont val="宋体"/>
        <charset val="134"/>
        <scheme val="minor"/>
      </rPr>
      <t>短接Pin3和Pin9,持续1s后断开；</t>
    </r>
    <r>
      <rPr>
        <sz val="12"/>
        <color theme="1"/>
        <rFont val="宋体"/>
        <charset val="134"/>
        <scheme val="minor"/>
      </rPr>
      <t xml:space="preserve">
BMS被唤醒，BMS处于正常工作模式，功耗8mA~12mA，CAN通讯正常</t>
    </r>
  </si>
  <si>
    <t>ON唤醒测试</t>
  </si>
  <si>
    <t>ON引脚短接B+，测试BMS是否唤醒</t>
  </si>
  <si>
    <t>pin14短接B+；
BMS被唤醒，BMS处于正常工作模式，功耗8mA~12mA，CAN通讯正常</t>
  </si>
  <si>
    <t>pin4短接B+；
BMS被唤醒，BMS处于正常工作模式，功耗8mA~12mA，CAN通讯正常</t>
  </si>
  <si>
    <t>pin7短接B+；
BMS被唤醒，BMS处于正常工作模式，功耗8mA~12mA，CAN通讯正常</t>
  </si>
  <si>
    <t>VCC唤醒测试</t>
  </si>
  <si>
    <t>VCC引脚短接B+，测试BMS是否唤醒</t>
  </si>
  <si>
    <t>pin28短接B+；
BMS被唤醒，BMS处于正常工作模式，功耗8mA~12mA，CAN通讯正常</t>
  </si>
  <si>
    <t>pin2短接B+；
BMS被唤醒，BMS处于正常工作模式，功耗8mA~12mA，CAN通讯正常</t>
  </si>
  <si>
    <t>pin8短接B+；
BMS被唤醒，BMS处于正常工作模式，功耗8mA~12mA，CAN通讯正常</t>
  </si>
  <si>
    <t>帮电唤醒</t>
  </si>
  <si>
    <t>给P-上加电压，（Up- - Ubat） &gt; 1V</t>
  </si>
  <si>
    <t>Key唤醒</t>
  </si>
  <si>
    <t>Key引脚短接B+，测试BMS是否唤醒</t>
  </si>
  <si>
    <t>pin26短接B+；
BMS被唤醒，BMS处于正常工作模式，功耗8mA~12mA，CAN通讯正常</t>
  </si>
  <si>
    <t>无</t>
  </si>
  <si>
    <t>控制功能测试</t>
  </si>
  <si>
    <t>均衡控制</t>
  </si>
  <si>
    <t>1、设置各单体电压为3.5V；
2、通过UDS发送控制指令，控制1357开启均衡；
3、通过UDS发送控制指令，控制1357关闭均衡；
4、通过UDS发送控制指令，控制2468开启均衡；
5、通过UDS发送控制指令，控制2468关闭均衡。
接收报文：0x683按照DBC文件中报文BCU_CELL_DATA_5解析信号BCU_BalanceSts_01、BCU_BalanceSts_02、BCU_BalanceSts_03、BCU_BalanceSts_04、BCU_BalanceSts_05、BCU_BalanceSts_06、BCU_BalanceSts_07、BCU_BalanceSts_08</t>
  </si>
  <si>
    <t>1、均衡开启：对应通道均衡标志位为1，均衡电流≥100mA；
2、均衡关闭：对应通道均衡标志位为0，均衡电流为0±10mA；</t>
  </si>
  <si>
    <t>充放电MOS驱动输出测试</t>
  </si>
  <si>
    <t>1、发送充放电Mos闭合控制指令；
2、发送充放电Mos断开控制指令。
接收报文：0x685按照DBC文件中报文BCU_CELL_DATA_5解析信号BCU_ChrMosSts、BCU_DchaMOSSts；
接收报文：0x693按照DBC文件中报文BCU_DebugMessage0解析信号BCU_ChargeMosDriverU、BCU_DisChargeMosDriverU。</t>
  </si>
  <si>
    <t>1、控制充放电MOS闭合：BCU_ChrMosSts、BCU_DchaMOSSts=0x2: Relay Close且10V≤BCU_ChargeMosDriverU、BCU_DisChargeMosDriverU≤12V。
2、控制充放电MOS断开：BCU_ChrMosSts、BCU_DchaMOSSts=0x1: Relay Open且0V≤BCU_ChargeMosDriverU、BCU_DisChargeMosDriverU≤2V。</t>
  </si>
  <si>
    <t>唤醒锁存器测试</t>
  </si>
  <si>
    <t>通过UDS指令控制MCU供电开启，发送“发送工厂报文”报文</t>
  </si>
  <si>
    <t>FCT能接收到报文</t>
  </si>
  <si>
    <t>加热功能测试</t>
  </si>
  <si>
    <t>1、电流源正极接P1铜排（加热），负极接PACK-铜排；
2、通过UDS控制加热MOS闭合；
3、电流源以0.5V/10A恒流输出。</t>
  </si>
  <si>
    <t>接收报文：0x694按照DBC文件中报文BCU_DebugMessage0解析BCU_DebugM_HeatCurrent信号，BCU_DebugM_HeatCurrent=10±0.5A</t>
  </si>
  <si>
    <t>超级电容回路测试</t>
  </si>
  <si>
    <t>1、通过UDS指令断开充放电MOS；
2、通过UDS指令闭合超级电容回路；
3、恒流电流源正极接B-铜爪，负极接P-铜爪，5V/10A输出1S；
4、关闭电流源，在B-和P-间增加1R负载，对电容进行放电。</t>
  </si>
  <si>
    <t>接收报文：0x685按照DBC文件中报文BCU_PACK_DATA_1解析信号BCU_RlyOutdU、BCU_RlyInsdU：
关闭电流源，外总压在使用负载时，回采外总压降低至B+电压以下（BCU_RlyInsdU＜BCU_RlyOutdU）</t>
  </si>
  <si>
    <t>限流模块测试</t>
  </si>
  <si>
    <t xml:space="preserve">1、通过UDS指令断开充电MOS；
2、通过UDS指令断开超级电容回路；
3、通过UDS指令闭合限流模块；
4、恒流电流源正极接B-铜爪，负极接P-铜爪，1V/3A输出5S；
</t>
  </si>
  <si>
    <t>接收报文：0x685按照DBC文件中报文BCU_PACK_DATA_1解析信号BCU_BuckSts，0x686按照DBC文件中报文BCU_PACK_DATA_3解析BCU_BattPackCur信号；
BCU_BuckSts=0x2；
BCU_BattPackCur=3±0.3A；</t>
  </si>
  <si>
    <t>无限流模块，不需要测试</t>
  </si>
  <si>
    <t>HV_OUT（高电平信号）输出测试</t>
  </si>
  <si>
    <t>1、通过UDS指令控制高边HV_OUT置高, EOL设备采集接插件内引脚电压</t>
  </si>
  <si>
    <r>
      <rPr>
        <sz val="12"/>
        <color rgb="FFFF0000"/>
        <rFont val="宋体"/>
        <charset val="134"/>
        <scheme val="minor"/>
      </rPr>
      <t>pin27</t>
    </r>
    <r>
      <rPr>
        <sz val="12"/>
        <color theme="1"/>
        <rFont val="宋体"/>
        <charset val="134"/>
        <scheme val="minor"/>
      </rPr>
      <t>变为高电平，信号电压约为B+电压（接收报文：0x685按照DBC文件中报文BCU_RlyInsdU解析信号BCU_RlyOutdU）的10/11</t>
    </r>
  </si>
  <si>
    <r>
      <rPr>
        <sz val="12"/>
        <color rgb="FFFF0000"/>
        <rFont val="宋体"/>
        <charset val="134"/>
        <scheme val="minor"/>
      </rPr>
      <t>pin1</t>
    </r>
    <r>
      <rPr>
        <sz val="12"/>
        <color theme="1"/>
        <rFont val="宋体"/>
        <charset val="134"/>
        <scheme val="minor"/>
      </rPr>
      <t>变为高电平，信号电压约为B+电压（接收报文：0x685按照DBC文件中报文BCU_RlyInsdU解析信号BCU_RlyOutdU）的10/11</t>
    </r>
  </si>
  <si>
    <t>HV_OUT1（高电平信号）输出测试</t>
  </si>
  <si>
    <t>LED测试</t>
  </si>
  <si>
    <r>
      <rPr>
        <sz val="12"/>
        <color theme="1"/>
        <rFont val="宋体"/>
        <charset val="134"/>
        <scheme val="minor"/>
      </rPr>
      <t>1、B+通过10K电阻，连接至接插件内</t>
    </r>
    <r>
      <rPr>
        <sz val="12"/>
        <color rgb="FFFF0000"/>
        <rFont val="宋体"/>
        <charset val="134"/>
        <scheme val="minor"/>
      </rPr>
      <t>LED控制引脚</t>
    </r>
    <r>
      <rPr>
        <sz val="12"/>
        <color theme="1"/>
        <rFont val="宋体"/>
        <charset val="134"/>
        <scheme val="minor"/>
      </rPr>
      <t>；</t>
    </r>
    <r>
      <rPr>
        <sz val="12"/>
        <color rgb="FFFF0000"/>
        <rFont val="宋体"/>
        <charset val="134"/>
        <scheme val="minor"/>
      </rPr>
      <t>(LED+连LED-)</t>
    </r>
    <r>
      <rPr>
        <sz val="12"/>
        <color theme="1"/>
        <rFont val="宋体"/>
        <charset val="134"/>
        <scheme val="minor"/>
      </rPr>
      <t xml:space="preserve">
2、通过UDS指令控制低边LED-置高，测量</t>
    </r>
    <r>
      <rPr>
        <sz val="12"/>
        <color rgb="FFFF0000"/>
        <rFont val="宋体"/>
        <charset val="134"/>
        <scheme val="minor"/>
      </rPr>
      <t>LED控制引脚</t>
    </r>
    <r>
      <rPr>
        <sz val="12"/>
        <color theme="1"/>
        <rFont val="宋体"/>
        <charset val="134"/>
        <scheme val="minor"/>
      </rPr>
      <t>为低电平，UDS关闭LED-输出，测量</t>
    </r>
    <r>
      <rPr>
        <sz val="12"/>
        <color rgb="FFFF0000"/>
        <rFont val="宋体"/>
        <charset val="134"/>
        <scheme val="minor"/>
      </rPr>
      <t>LED控制引脚</t>
    </r>
    <r>
      <rPr>
        <sz val="12"/>
        <color theme="1"/>
        <rFont val="宋体"/>
        <charset val="134"/>
        <scheme val="minor"/>
      </rPr>
      <t>为高电平。（EOL设备采集</t>
    </r>
    <r>
      <rPr>
        <sz val="12"/>
        <color rgb="FFFF0000"/>
        <rFont val="宋体"/>
        <charset val="134"/>
        <scheme val="minor"/>
      </rPr>
      <t>LED控制引脚</t>
    </r>
    <r>
      <rPr>
        <sz val="12"/>
        <color theme="1"/>
        <rFont val="宋体"/>
        <charset val="134"/>
        <scheme val="minor"/>
      </rPr>
      <t>电压）</t>
    </r>
  </si>
  <si>
    <r>
      <rPr>
        <sz val="12"/>
        <color theme="1"/>
        <rFont val="宋体"/>
        <charset val="134"/>
        <scheme val="minor"/>
      </rPr>
      <t>测试步骤：
1、B+通过10K电阻，连接至</t>
    </r>
    <r>
      <rPr>
        <sz val="12"/>
        <color rgb="FFFF0000"/>
        <rFont val="宋体"/>
        <charset val="134"/>
        <scheme val="minor"/>
      </rPr>
      <t>pin12</t>
    </r>
    <r>
      <rPr>
        <sz val="12"/>
        <color theme="1"/>
        <rFont val="宋体"/>
        <charset val="134"/>
        <scheme val="minor"/>
      </rPr>
      <t>；
2、通过UDS指令控制低边LED-置高，测量</t>
    </r>
    <r>
      <rPr>
        <sz val="12"/>
        <color rgb="FFFF0000"/>
        <rFont val="宋体"/>
        <charset val="134"/>
        <scheme val="minor"/>
      </rPr>
      <t>pin12</t>
    </r>
    <r>
      <rPr>
        <sz val="12"/>
        <color theme="1"/>
        <rFont val="宋体"/>
        <charset val="134"/>
        <scheme val="minor"/>
      </rPr>
      <t>为低电平，UDS关闭LED-输出，测量</t>
    </r>
    <r>
      <rPr>
        <sz val="12"/>
        <color rgb="FFFF0000"/>
        <rFont val="宋体"/>
        <charset val="134"/>
        <scheme val="minor"/>
      </rPr>
      <t>pin12</t>
    </r>
    <r>
      <rPr>
        <sz val="12"/>
        <color theme="1"/>
        <rFont val="宋体"/>
        <charset val="134"/>
        <scheme val="minor"/>
      </rPr>
      <t xml:space="preserve">为高电平。（EOL设备采集pin12电压）
判定标准：
</t>
    </r>
    <r>
      <rPr>
        <sz val="12"/>
        <color rgb="FFFF0000"/>
        <rFont val="宋体"/>
        <charset val="134"/>
        <scheme val="minor"/>
      </rPr>
      <t>pin12</t>
    </r>
    <r>
      <rPr>
        <sz val="12"/>
        <color theme="1"/>
        <rFont val="宋体"/>
        <charset val="134"/>
        <scheme val="minor"/>
      </rPr>
      <t>电压约为B+电压（接收报文：0x685按照DBC文件中报文BCU_PACK_DATA_1解析信号BCU_RlyOutdU）的1/2</t>
    </r>
  </si>
  <si>
    <t>pin11接pin12（LED+接LED-）</t>
  </si>
  <si>
    <t>pin4接pin10（LED+接LED-）</t>
  </si>
  <si>
    <t>LV_OUT测试</t>
  </si>
  <si>
    <r>
      <rPr>
        <sz val="12"/>
        <color theme="1"/>
        <rFont val="宋体"/>
        <charset val="134"/>
        <scheme val="minor"/>
      </rPr>
      <t>1、B+通过10K电阻，连接至接插件内</t>
    </r>
    <r>
      <rPr>
        <sz val="12"/>
        <color rgb="FFFF0000"/>
        <rFont val="宋体"/>
        <charset val="134"/>
        <scheme val="minor"/>
      </rPr>
      <t>LV_OUT引脚</t>
    </r>
    <r>
      <rPr>
        <sz val="12"/>
        <color theme="1"/>
        <rFont val="宋体"/>
        <charset val="134"/>
        <scheme val="minor"/>
      </rPr>
      <t>；
2、通过UDS指令控制低边LV_OUT置高，测量</t>
    </r>
    <r>
      <rPr>
        <sz val="12"/>
        <color rgb="FFFF0000"/>
        <rFont val="宋体"/>
        <charset val="134"/>
        <scheme val="minor"/>
      </rPr>
      <t>LV_OUT引脚</t>
    </r>
    <r>
      <rPr>
        <sz val="12"/>
        <color theme="1"/>
        <rFont val="宋体"/>
        <charset val="134"/>
        <scheme val="minor"/>
      </rPr>
      <t>为低电平，UDS关闭LV_OUT输出，测量</t>
    </r>
    <r>
      <rPr>
        <sz val="12"/>
        <color rgb="FFFF0000"/>
        <rFont val="宋体"/>
        <charset val="134"/>
        <scheme val="minor"/>
      </rPr>
      <t>LV_OUT引脚</t>
    </r>
    <r>
      <rPr>
        <sz val="12"/>
        <color theme="1"/>
        <rFont val="宋体"/>
        <charset val="134"/>
        <scheme val="minor"/>
      </rPr>
      <t>为高电平。（EOL设备采集</t>
    </r>
    <r>
      <rPr>
        <sz val="12"/>
        <color rgb="FFFF0000"/>
        <rFont val="宋体"/>
        <charset val="134"/>
        <scheme val="minor"/>
      </rPr>
      <t>LV_OUT引脚</t>
    </r>
    <r>
      <rPr>
        <sz val="12"/>
        <color theme="1"/>
        <rFont val="宋体"/>
        <charset val="134"/>
        <scheme val="minor"/>
      </rPr>
      <t>电压）</t>
    </r>
  </si>
  <si>
    <t>测试步骤：
1、B+通过10K电阻，连接至pin20；
2、通过UDS指令控制低边LV_OUT置高，测量pin20为低电平，UDS关闭LV_OUT输出，测量pin20为高电平。（EOL设备采集pin20电压）
判定标准：
pin20电压约为B+电压（接收报文：0x685按照DBC文件中报文BCU_RlyInsdU解析信号BCU_RlyOutdU）的1/2</t>
  </si>
  <si>
    <t>测试步骤：
1、B+通过10K电阻，连接至pin5；
2、通过UDS指令控制低边LV_OUT置高，测量pin5为低电平，UDS关闭LV_OUT输出，测量pin5为高电平。（EOL设备采集pin5电压）
判定标准：
pin20电压约为B+电压（接收报文：0x685按照DBC文件中报文BCU_RlyInsdU解析信号BCU_RlyOutdU）的1/2</t>
  </si>
  <si>
    <t>产品信息写入、回读</t>
  </si>
  <si>
    <t>累积充放电AH数清除</t>
  </si>
  <si>
    <t>1、发送UDS清除总计AH数控制指令</t>
  </si>
  <si>
    <t>写入成功</t>
  </si>
  <si>
    <t>SOC标定</t>
  </si>
  <si>
    <t>1、发送UDS SOC标定控制指令设置SOC为30%</t>
  </si>
  <si>
    <t>总线故障清除</t>
  </si>
  <si>
    <t>发送UDS清除故障指令</t>
  </si>
  <si>
    <t>硬件版本号标定</t>
  </si>
  <si>
    <t>1、发送UDS硬件版本标定指令，写入硬件版本号</t>
  </si>
  <si>
    <t>BMS复位</t>
  </si>
  <si>
    <t>1、发送BMS复位指令</t>
  </si>
  <si>
    <t>累积充放电AH数回读</t>
  </si>
  <si>
    <t>接收报文：0x687按照DBC文件中报文BCU_PACK_DATA_4解析信号BCU_TotalChrgCap、BCU_TotalDisChrgCap</t>
  </si>
  <si>
    <t>BCU_TotalChrgCap、BCU_TotalDisChrgCap物理值小于1</t>
  </si>
  <si>
    <t>SOC回读</t>
  </si>
  <si>
    <t>接收报文：0x686按照DBC文件中报文BCU_PACK_DATA_3解析信号BCU_SOC</t>
  </si>
  <si>
    <r>
      <rPr>
        <sz val="12"/>
        <rFont val="宋体"/>
        <charset val="134"/>
        <scheme val="minor"/>
      </rPr>
      <t>BCU_SOC信号值为</t>
    </r>
    <r>
      <rPr>
        <sz val="12"/>
        <color rgb="FFFF0000"/>
        <rFont val="宋体"/>
        <charset val="134"/>
        <scheme val="minor"/>
      </rPr>
      <t>30</t>
    </r>
  </si>
  <si>
    <t>SOH回读</t>
  </si>
  <si>
    <t>接收报文：0x686x按照DBC文件中报文BCU_PACK_DATA_3解析信号BCU_SOH</t>
  </si>
  <si>
    <t>BCU_SOH信号值为100</t>
  </si>
  <si>
    <t>软件版本号测试</t>
  </si>
  <si>
    <t>接收报文：0x691按照按照DBC文件中报文BCU_INFO_2进行解析信号
BCU_SwVers1Pstn、BCU_SwVers2Pstn、BCU_SwVers3Pstn</t>
  </si>
  <si>
    <t>软件版本号匹配，与提供的软件版本号一致</t>
  </si>
  <si>
    <t>硬件版本号测试</t>
  </si>
  <si>
    <t>发送报文头：0x690按照按照DBC文件中报文BCU_INFO_1进行解析信号
BCU_HwVers1Pstn、BCU_HwVers2Pstn、BCU_HwVers3Pstn</t>
  </si>
  <si>
    <t>硬件版本号匹配，与写入的硬件版本号一致</t>
  </si>
  <si>
    <t>总线故障判断</t>
  </si>
  <si>
    <t>接收报文：0x688按照DBC文件中报文BCU_ALARM_INFO_1解析全部信号
         0x689按照DBC文件中报文BCU_ALARM_INFO_2解析全部信号</t>
  </si>
  <si>
    <t>BMS无故障</t>
  </si>
  <si>
    <t>下电</t>
  </si>
  <si>
    <t>进入二级休眠</t>
  </si>
  <si>
    <t>通过UDS发送二级休眠指令</t>
  </si>
  <si>
    <t>确认产品进入二级休眠</t>
  </si>
  <si>
    <t>FCT下电，结束测试</t>
  </si>
  <si>
    <t>·</t>
  </si>
  <si>
    <t>附件：BMS硬件接口</t>
  </si>
  <si>
    <t>参考附件EXCEL接口定义文件</t>
  </si>
  <si>
    <t>增加蓝牙（沿用二代蓝牙测试），限流测试（1V2A恒压限流过5S进行采集电流判断），总压标定（27.2V进行标定，注意测试顺序）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</si>
</sst>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26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76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" Type="http://schemas.openxmlformats.org/officeDocument/2006/relationships/image" Target="media/image15.pn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7" Type="http://schemas.openxmlformats.org/officeDocument/2006/relationships/image" Target="../media/image13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2447925</xdr:colOff>
          <xdr:row>19</xdr:row>
          <xdr:rowOff>295275</xdr:rowOff>
        </xdr:from>
        <xdr:to>
          <xdr:col>8</xdr:col>
          <xdr:colOff>3362325</xdr:colOff>
          <xdr:row>19</xdr:row>
          <xdr:rowOff>1123950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26443940" y="13122910"/>
              <a:ext cx="914400" cy="828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1015365</xdr:colOff>
          <xdr:row>16</xdr:row>
          <xdr:rowOff>116205</xdr:rowOff>
        </xdr:from>
        <xdr:to>
          <xdr:col>6</xdr:col>
          <xdr:colOff>1939290</xdr:colOff>
          <xdr:row>16</xdr:row>
          <xdr:rowOff>944880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6678910" y="10337800"/>
              <a:ext cx="923925" cy="828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3171190</xdr:colOff>
          <xdr:row>16</xdr:row>
          <xdr:rowOff>92710</xdr:rowOff>
        </xdr:from>
        <xdr:to>
          <xdr:col>5</xdr:col>
          <xdr:colOff>4095115</xdr:colOff>
          <xdr:row>16</xdr:row>
          <xdr:rowOff>930910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4668500" y="1031430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4438650</xdr:colOff>
          <xdr:row>4</xdr:row>
          <xdr:rowOff>104775</xdr:rowOff>
        </xdr:from>
        <xdr:to>
          <xdr:col>4</xdr:col>
          <xdr:colOff>5362575</xdr:colOff>
          <xdr:row>4</xdr:row>
          <xdr:rowOff>942975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9436735" y="16827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1323975</xdr:colOff>
          <xdr:row>59</xdr:row>
          <xdr:rowOff>600075</xdr:rowOff>
        </xdr:from>
        <xdr:to>
          <xdr:col>8</xdr:col>
          <xdr:colOff>2247900</xdr:colOff>
          <xdr:row>59</xdr:row>
          <xdr:rowOff>1438275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25319990" y="4552759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8</xdr:col>
      <xdr:colOff>556260</xdr:colOff>
      <xdr:row>37</xdr:row>
      <xdr:rowOff>1859915</xdr:rowOff>
    </xdr:from>
    <xdr:to>
      <xdr:col>8</xdr:col>
      <xdr:colOff>6676390</xdr:colOff>
      <xdr:row>39</xdr:row>
      <xdr:rowOff>375285</xdr:rowOff>
    </xdr:to>
    <xdr:pic>
      <xdr:nvPicPr>
        <xdr:cNvPr id="13" name="ID_A8E8B0C8A4E34E649738CA8122A1B0E8"/>
        <xdr:cNvPicPr>
          <a:picLocks noChangeAspect="1"/>
        </xdr:cNvPicPr>
      </xdr:nvPicPr>
      <xdr:blipFill>
        <a:blip r:embed="rId1"/>
        <a:srcRect t="56574" r="-774"/>
        <a:stretch>
          <a:fillRect/>
        </a:stretch>
      </xdr:blipFill>
      <xdr:spPr>
        <a:xfrm>
          <a:off x="24552275" y="29161740"/>
          <a:ext cx="6120130" cy="147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589280</xdr:colOff>
      <xdr:row>39</xdr:row>
      <xdr:rowOff>389890</xdr:rowOff>
    </xdr:from>
    <xdr:to>
      <xdr:col>8</xdr:col>
      <xdr:colOff>6247130</xdr:colOff>
      <xdr:row>41</xdr:row>
      <xdr:rowOff>681990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585295" y="30652085"/>
          <a:ext cx="5657850" cy="217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412750</xdr:colOff>
      <xdr:row>36</xdr:row>
      <xdr:rowOff>3260090</xdr:rowOff>
    </xdr:from>
    <xdr:to>
      <xdr:col>8</xdr:col>
      <xdr:colOff>9041130</xdr:colOff>
      <xdr:row>37</xdr:row>
      <xdr:rowOff>1935480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408765" y="27258645"/>
          <a:ext cx="8628380" cy="197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739140</xdr:colOff>
      <xdr:row>46</xdr:row>
      <xdr:rowOff>44450</xdr:rowOff>
    </xdr:from>
    <xdr:to>
      <xdr:col>8</xdr:col>
      <xdr:colOff>8968740</xdr:colOff>
      <xdr:row>52</xdr:row>
      <xdr:rowOff>135255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735155" y="39447470"/>
          <a:ext cx="8229600" cy="206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739140</xdr:colOff>
      <xdr:row>52</xdr:row>
      <xdr:rowOff>180340</xdr:rowOff>
    </xdr:from>
    <xdr:to>
      <xdr:col>8</xdr:col>
      <xdr:colOff>8949690</xdr:colOff>
      <xdr:row>55</xdr:row>
      <xdr:rowOff>101600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35155" y="41559480"/>
          <a:ext cx="8210550" cy="1410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99695</xdr:colOff>
      <xdr:row>55</xdr:row>
      <xdr:rowOff>17145</xdr:rowOff>
    </xdr:from>
    <xdr:to>
      <xdr:col>9</xdr:col>
      <xdr:colOff>0</xdr:colOff>
      <xdr:row>57</xdr:row>
      <xdr:rowOff>198120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095710" y="42885995"/>
          <a:ext cx="9210040" cy="140081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5358765</xdr:colOff>
          <xdr:row>12</xdr:row>
          <xdr:rowOff>8890</xdr:rowOff>
        </xdr:from>
        <xdr:to>
          <xdr:col>4</xdr:col>
          <xdr:colOff>6223635</xdr:colOff>
          <xdr:row>12</xdr:row>
          <xdr:rowOff>847090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0356850" y="6172200"/>
              <a:ext cx="86487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5697855</xdr:colOff>
          <xdr:row>4</xdr:row>
          <xdr:rowOff>137160</xdr:rowOff>
        </xdr:from>
        <xdr:to>
          <xdr:col>4</xdr:col>
          <xdr:colOff>6223635</xdr:colOff>
          <xdr:row>4</xdr:row>
          <xdr:rowOff>975360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0695940" y="1715135"/>
              <a:ext cx="525780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9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8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7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13.emf"/><Relationship Id="rId15" Type="http://schemas.openxmlformats.org/officeDocument/2006/relationships/package" Target="../embeddings/Workbook3.xlsx"/><Relationship Id="rId14" Type="http://schemas.openxmlformats.org/officeDocument/2006/relationships/image" Target="../media/image12.emf"/><Relationship Id="rId13" Type="http://schemas.openxmlformats.org/officeDocument/2006/relationships/package" Target="../embeddings/Workbook2.xlsx"/><Relationship Id="rId12" Type="http://schemas.openxmlformats.org/officeDocument/2006/relationships/image" Target="../media/image11.emf"/><Relationship Id="rId11" Type="http://schemas.openxmlformats.org/officeDocument/2006/relationships/package" Target="../embeddings/Workbook1.xlsx"/><Relationship Id="rId10" Type="http://schemas.openxmlformats.org/officeDocument/2006/relationships/image" Target="../media/image10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11"/>
  <sheetViews>
    <sheetView view="pageBreakPreview" zoomScaleNormal="100" topLeftCell="A3" workbookViewId="0">
      <selection activeCell="E11" sqref="E11"/>
    </sheetView>
  </sheetViews>
  <sheetFormatPr defaultColWidth="8.87962962962963" defaultRowHeight="14.4" outlineLevelCol="6"/>
  <cols>
    <col min="3" max="3" width="18.25" customWidth="1"/>
    <col min="4" max="4" width="15.75" customWidth="1"/>
    <col min="5" max="5" width="45.5" style="65" customWidth="1"/>
    <col min="6" max="6" width="20" style="65" customWidth="1"/>
    <col min="7" max="7" width="20.1296296296296" customWidth="1"/>
  </cols>
  <sheetData>
    <row r="2" ht="28" customHeight="1" spans="3:7">
      <c r="C2" s="66" t="s">
        <v>0</v>
      </c>
      <c r="D2" s="66" t="s">
        <v>1</v>
      </c>
      <c r="E2" s="66" t="s">
        <v>2</v>
      </c>
      <c r="F2" s="66" t="s">
        <v>3</v>
      </c>
      <c r="G2" s="66" t="s">
        <v>4</v>
      </c>
    </row>
    <row r="3" ht="28" customHeight="1" spans="3:7">
      <c r="C3" s="67" t="s">
        <v>5</v>
      </c>
      <c r="D3" s="68">
        <v>45706</v>
      </c>
      <c r="E3" s="69" t="s">
        <v>6</v>
      </c>
      <c r="F3" s="70" t="s">
        <v>7</v>
      </c>
      <c r="G3" s="70"/>
    </row>
    <row r="4" ht="28" customHeight="1" spans="3:7">
      <c r="C4" s="67" t="s">
        <v>8</v>
      </c>
      <c r="D4" s="68">
        <v>45742</v>
      </c>
      <c r="E4" s="70" t="s">
        <v>9</v>
      </c>
      <c r="F4" s="70" t="s">
        <v>7</v>
      </c>
      <c r="G4" s="70"/>
    </row>
    <row r="5" ht="28" customHeight="1" spans="3:7">
      <c r="C5" s="67" t="s">
        <v>10</v>
      </c>
      <c r="D5" s="68">
        <v>45749</v>
      </c>
      <c r="E5" s="70" t="s">
        <v>11</v>
      </c>
      <c r="F5" s="70" t="s">
        <v>7</v>
      </c>
      <c r="G5" s="70"/>
    </row>
    <row r="6" ht="58" customHeight="1" spans="3:7">
      <c r="C6" s="67" t="s">
        <v>12</v>
      </c>
      <c r="D6" s="68">
        <v>46080</v>
      </c>
      <c r="E6" s="69" t="s">
        <v>13</v>
      </c>
      <c r="F6" s="70" t="s">
        <v>7</v>
      </c>
      <c r="G6" s="70"/>
    </row>
    <row r="7" ht="28" customHeight="1" spans="3:7">
      <c r="C7" s="67"/>
      <c r="D7" s="70"/>
      <c r="E7" s="71"/>
      <c r="F7" s="70"/>
      <c r="G7" s="70"/>
    </row>
    <row r="8" ht="28" customHeight="1" spans="3:7">
      <c r="C8" s="67"/>
      <c r="D8" s="70"/>
      <c r="E8" s="71"/>
      <c r="F8" s="70"/>
      <c r="G8" s="70"/>
    </row>
    <row r="9" ht="28" customHeight="1" spans="3:7">
      <c r="C9" s="67"/>
      <c r="D9" s="70"/>
      <c r="E9" s="71"/>
      <c r="F9" s="70"/>
      <c r="G9" s="70"/>
    </row>
    <row r="10" ht="28" customHeight="1" spans="3:7">
      <c r="C10" s="67"/>
      <c r="D10" s="70"/>
      <c r="E10" s="71"/>
      <c r="F10" s="70"/>
      <c r="G10" s="70"/>
    </row>
    <row r="11" ht="28" customHeight="1" spans="3:7">
      <c r="C11" s="72"/>
      <c r="D11" s="73"/>
      <c r="E11" s="74"/>
      <c r="F11" s="73"/>
      <c r="G11" s="73"/>
    </row>
  </sheetData>
  <pageMargins left="0.75" right="0.75" top="1" bottom="1" header="0.5" footer="0.5"/>
  <pageSetup paperSize="9" scale="7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7"/>
  <sheetViews>
    <sheetView tabSelected="1" view="pageBreakPreview" zoomScale="40" zoomScaleNormal="70" topLeftCell="C1" workbookViewId="0">
      <pane xSplit="1" ySplit="4" topLeftCell="D5" activePane="bottomRight" state="frozen"/>
      <selection/>
      <selection pane="topRight"/>
      <selection pane="bottomLeft"/>
      <selection pane="bottomRight" activeCell="H11" sqref="H11"/>
    </sheetView>
  </sheetViews>
  <sheetFormatPr defaultColWidth="8.87962962962963" defaultRowHeight="15.6"/>
  <cols>
    <col min="1" max="1" width="1.37962962962963" style="4" customWidth="1"/>
    <col min="2" max="2" width="10.75" style="5" customWidth="1"/>
    <col min="3" max="3" width="25.25" style="6" customWidth="1"/>
    <col min="4" max="4" width="35.5" style="6" customWidth="1"/>
    <col min="5" max="5" width="94.7685185185185" style="6" customWidth="1"/>
    <col min="6" max="7" width="60.75" style="6" customWidth="1"/>
    <col min="8" max="8" width="60.75" style="4" customWidth="1"/>
    <col min="9" max="9" width="135.75" style="4" customWidth="1"/>
    <col min="10" max="16384" width="8.87962962962963" style="4"/>
  </cols>
  <sheetData>
    <row r="2" s="1" customFormat="1" ht="46.35" customHeight="1" spans="2:9">
      <c r="B2" s="7" t="s">
        <v>14</v>
      </c>
      <c r="C2" s="8"/>
      <c r="D2" s="8"/>
      <c r="E2" s="8"/>
      <c r="F2" s="8"/>
      <c r="G2" s="8"/>
      <c r="H2" s="9"/>
      <c r="I2" s="10"/>
    </row>
    <row r="3" s="1" customFormat="1" ht="31.15" customHeight="1" spans="2:9">
      <c r="B3" s="11" t="s">
        <v>15</v>
      </c>
      <c r="C3" s="12" t="s">
        <v>16</v>
      </c>
      <c r="D3" s="13"/>
      <c r="E3" s="12" t="s">
        <v>17</v>
      </c>
      <c r="F3" s="14" t="s">
        <v>18</v>
      </c>
      <c r="G3" s="15"/>
      <c r="H3" s="16"/>
      <c r="I3" s="10"/>
    </row>
    <row r="4" s="1" customFormat="1" ht="31.15" customHeight="1" spans="2:9">
      <c r="B4" s="17"/>
      <c r="C4" s="18"/>
      <c r="D4" s="19"/>
      <c r="E4" s="18"/>
      <c r="F4" s="20" t="s">
        <v>19</v>
      </c>
      <c r="G4" s="20" t="s">
        <v>20</v>
      </c>
      <c r="H4" s="20" t="s">
        <v>21</v>
      </c>
      <c r="I4" s="10"/>
    </row>
    <row r="5" ht="80.1" customHeight="1" spans="2:9">
      <c r="B5" s="21">
        <v>1</v>
      </c>
      <c r="C5" s="21" t="s">
        <v>22</v>
      </c>
      <c r="D5" s="22" t="s">
        <v>23</v>
      </c>
      <c r="E5" s="22" t="s">
        <v>24</v>
      </c>
      <c r="F5" s="23" t="s">
        <v>25</v>
      </c>
      <c r="G5" s="24" t="s">
        <v>26</v>
      </c>
      <c r="H5" s="24" t="s">
        <v>26</v>
      </c>
      <c r="I5" s="25"/>
    </row>
    <row r="6" ht="42" customHeight="1" spans="2:9">
      <c r="B6" s="21">
        <v>2</v>
      </c>
      <c r="C6" s="21"/>
      <c r="D6" s="22" t="s">
        <v>27</v>
      </c>
      <c r="E6" s="22" t="s">
        <v>28</v>
      </c>
      <c r="F6" s="22" t="s">
        <v>29</v>
      </c>
      <c r="G6" s="22"/>
      <c r="H6" s="26"/>
      <c r="I6" s="25"/>
    </row>
    <row r="7" ht="27.95" customHeight="1" spans="2:9">
      <c r="B7" s="21">
        <v>3</v>
      </c>
      <c r="C7" s="21" t="s">
        <v>30</v>
      </c>
      <c r="D7" s="27" t="s">
        <v>31</v>
      </c>
      <c r="E7" s="23" t="s">
        <v>32</v>
      </c>
      <c r="F7" s="23" t="s">
        <v>33</v>
      </c>
      <c r="G7" s="24"/>
      <c r="H7" s="26"/>
      <c r="I7" s="25"/>
    </row>
    <row r="8" ht="27.95" customHeight="1" spans="2:9">
      <c r="B8" s="21">
        <v>4</v>
      </c>
      <c r="C8" s="21"/>
      <c r="D8" s="27" t="s">
        <v>34</v>
      </c>
      <c r="E8" s="23" t="s">
        <v>35</v>
      </c>
      <c r="F8" s="23" t="s">
        <v>33</v>
      </c>
      <c r="G8" s="24"/>
      <c r="H8" s="26"/>
      <c r="I8" s="25"/>
    </row>
    <row r="9" ht="33.95" customHeight="1" spans="2:9">
      <c r="B9" s="21">
        <v>5</v>
      </c>
      <c r="C9" s="21"/>
      <c r="D9" s="28" t="s">
        <v>36</v>
      </c>
      <c r="E9" s="23" t="s">
        <v>37</v>
      </c>
      <c r="F9" s="23" t="s">
        <v>38</v>
      </c>
      <c r="G9" s="24"/>
      <c r="H9" s="26"/>
      <c r="I9" s="25"/>
    </row>
    <row r="10" ht="30" customHeight="1" spans="2:9">
      <c r="B10" s="21">
        <v>6</v>
      </c>
      <c r="C10" s="21"/>
      <c r="D10" s="22" t="s">
        <v>39</v>
      </c>
      <c r="E10" s="23" t="s">
        <v>40</v>
      </c>
      <c r="F10" s="23" t="s">
        <v>33</v>
      </c>
      <c r="G10" s="24"/>
      <c r="H10" s="26"/>
      <c r="I10" s="25"/>
    </row>
    <row r="11" ht="53.1" customHeight="1" spans="2:9">
      <c r="B11" s="21"/>
      <c r="C11" s="21"/>
      <c r="D11" s="23" t="s">
        <v>41</v>
      </c>
      <c r="E11" s="23" t="s">
        <v>42</v>
      </c>
      <c r="F11" s="23"/>
      <c r="G11" s="24"/>
      <c r="H11" s="26"/>
      <c r="I11" s="29" t="str">
        <f>_xlfn.DISPIMG("ID_0FA1EC86E803453DA073E22A7493CD33",1)</f>
        <v>=DISPIMG("ID_0FA1EC86E803453DA073E22A7493CD33",1)</v>
      </c>
    </row>
    <row r="12" ht="66" customHeight="1" spans="2:9">
      <c r="B12" s="21">
        <v>7</v>
      </c>
      <c r="C12" s="21"/>
      <c r="D12" s="30" t="s">
        <v>43</v>
      </c>
      <c r="E12" s="6" t="s">
        <v>44</v>
      </c>
      <c r="F12" s="31" t="s">
        <v>45</v>
      </c>
      <c r="G12" s="32"/>
      <c r="H12" s="33"/>
      <c r="I12" s="29"/>
    </row>
    <row r="13" ht="135.95" customHeight="1" spans="2:9">
      <c r="B13" s="21"/>
      <c r="C13" s="21"/>
      <c r="D13" s="34" t="s">
        <v>46</v>
      </c>
      <c r="E13" s="35" t="s">
        <v>47</v>
      </c>
      <c r="F13" s="36" t="s">
        <v>48</v>
      </c>
      <c r="G13" s="37"/>
      <c r="H13" s="38"/>
      <c r="I13" s="25"/>
    </row>
    <row r="14" ht="90" customHeight="1" spans="2:9">
      <c r="B14" s="21"/>
      <c r="C14" s="21"/>
      <c r="D14" s="22" t="s">
        <v>49</v>
      </c>
      <c r="E14" s="22" t="s">
        <v>50</v>
      </c>
      <c r="F14" s="39" t="s">
        <v>51</v>
      </c>
      <c r="G14" s="39"/>
      <c r="H14" s="26"/>
      <c r="I14" s="25"/>
    </row>
    <row r="15" ht="46.8" spans="2:9">
      <c r="B15" s="21">
        <v>8</v>
      </c>
      <c r="C15" s="21"/>
      <c r="D15" s="22" t="s">
        <v>52</v>
      </c>
      <c r="E15" s="22" t="s">
        <v>53</v>
      </c>
      <c r="F15" s="39" t="s">
        <v>54</v>
      </c>
      <c r="G15" s="39"/>
      <c r="H15" s="26"/>
      <c r="I15" s="25"/>
    </row>
    <row r="16" ht="46.8" spans="2:9">
      <c r="B16" s="21">
        <v>9</v>
      </c>
      <c r="C16" s="21"/>
      <c r="D16" s="22" t="s">
        <v>55</v>
      </c>
      <c r="E16" s="22" t="s">
        <v>56</v>
      </c>
      <c r="F16" s="39" t="s">
        <v>57</v>
      </c>
      <c r="G16" s="39"/>
      <c r="H16" s="26"/>
      <c r="I16" s="25"/>
    </row>
    <row r="17" ht="80.1" customHeight="1" spans="2:9">
      <c r="B17" s="21">
        <v>11</v>
      </c>
      <c r="C17" s="21"/>
      <c r="D17" s="22" t="s">
        <v>58</v>
      </c>
      <c r="E17" s="22" t="s">
        <v>59</v>
      </c>
      <c r="F17" s="22" t="s">
        <v>60</v>
      </c>
      <c r="G17" s="40"/>
      <c r="H17" s="40" t="s">
        <v>61</v>
      </c>
      <c r="I17" s="25"/>
    </row>
    <row r="18" customFormat="1" ht="39" customHeight="1" spans="2:9">
      <c r="B18" s="21">
        <v>12</v>
      </c>
      <c r="C18" s="41" t="s">
        <v>62</v>
      </c>
      <c r="D18" s="35" t="s">
        <v>63</v>
      </c>
      <c r="E18" s="35" t="s">
        <v>64</v>
      </c>
      <c r="F18" s="35" t="s">
        <v>65</v>
      </c>
      <c r="G18" s="35" t="s">
        <v>66</v>
      </c>
      <c r="H18" s="35" t="s">
        <v>67</v>
      </c>
      <c r="I18" s="42"/>
    </row>
    <row r="19" ht="86.1" customHeight="1" spans="2:9">
      <c r="B19" s="21">
        <v>13</v>
      </c>
      <c r="C19" s="21" t="s">
        <v>68</v>
      </c>
      <c r="D19" s="22" t="s">
        <v>69</v>
      </c>
      <c r="E19" s="22" t="s">
        <v>70</v>
      </c>
      <c r="F19" s="22"/>
      <c r="G19" s="22"/>
      <c r="H19" s="26"/>
      <c r="I19" s="25"/>
    </row>
    <row r="20" ht="138.95" customHeight="1" spans="2:9">
      <c r="B20" s="21">
        <v>14</v>
      </c>
      <c r="C20" s="21"/>
      <c r="D20" s="22" t="s">
        <v>71</v>
      </c>
      <c r="E20" s="22" t="s">
        <v>72</v>
      </c>
      <c r="F20" s="22" t="s">
        <v>73</v>
      </c>
      <c r="G20" s="23"/>
      <c r="H20" s="26"/>
      <c r="I20" s="25"/>
    </row>
    <row r="21" ht="46.8" spans="2:9">
      <c r="B21" s="21">
        <v>15</v>
      </c>
      <c r="C21" s="20" t="s">
        <v>74</v>
      </c>
      <c r="D21" s="22" t="s">
        <v>75</v>
      </c>
      <c r="E21" s="22" t="s">
        <v>76</v>
      </c>
      <c r="F21" s="22" t="s">
        <v>77</v>
      </c>
      <c r="G21" s="22"/>
      <c r="H21" s="26"/>
      <c r="I21" s="43" t="str">
        <f>_xlfn.DISPIMG("ID_BEEB76983BAE4FC6A26F545E810A0165",1)</f>
        <v>=DISPIMG("ID_BEEB76983BAE4FC6A26F545E810A0165",1)</v>
      </c>
    </row>
    <row r="22" ht="45.95" customHeight="1" spans="2:9">
      <c r="B22" s="21">
        <v>16</v>
      </c>
      <c r="C22" s="21"/>
      <c r="D22" s="22" t="s">
        <v>78</v>
      </c>
      <c r="E22" s="22" t="s">
        <v>79</v>
      </c>
      <c r="F22" s="22" t="s">
        <v>80</v>
      </c>
      <c r="G22" s="22"/>
      <c r="H22" s="26"/>
      <c r="I22" s="44"/>
    </row>
    <row r="23" ht="52.9" customHeight="1" spans="2:9">
      <c r="B23" s="21">
        <v>17</v>
      </c>
      <c r="C23" s="21"/>
      <c r="D23" s="22" t="s">
        <v>75</v>
      </c>
      <c r="E23" s="22" t="s">
        <v>81</v>
      </c>
      <c r="F23" s="22" t="s">
        <v>77</v>
      </c>
      <c r="G23" s="22"/>
      <c r="H23" s="26"/>
      <c r="I23" s="44"/>
    </row>
    <row r="24" ht="39.95" customHeight="1" spans="2:9">
      <c r="B24" s="21">
        <v>18</v>
      </c>
      <c r="C24" s="21"/>
      <c r="D24" s="22" t="s">
        <v>82</v>
      </c>
      <c r="E24" s="22" t="s">
        <v>83</v>
      </c>
      <c r="F24" s="22" t="s">
        <v>80</v>
      </c>
      <c r="G24" s="22"/>
      <c r="H24" s="26"/>
      <c r="I24" s="44"/>
    </row>
    <row r="25" ht="46.8" spans="2:9">
      <c r="B25" s="21">
        <v>19</v>
      </c>
      <c r="C25" s="21"/>
      <c r="D25" s="22" t="s">
        <v>75</v>
      </c>
      <c r="E25" s="22" t="s">
        <v>81</v>
      </c>
      <c r="F25" s="22" t="s">
        <v>77</v>
      </c>
      <c r="G25" s="22"/>
      <c r="H25" s="26"/>
      <c r="I25" s="44"/>
    </row>
    <row r="26" ht="36" customHeight="1" spans="2:9">
      <c r="B26" s="21">
        <v>20</v>
      </c>
      <c r="C26" s="21"/>
      <c r="D26" s="22" t="s">
        <v>84</v>
      </c>
      <c r="E26" s="22" t="s">
        <v>85</v>
      </c>
      <c r="F26" s="22" t="s">
        <v>80</v>
      </c>
      <c r="G26" s="22"/>
      <c r="H26" s="26"/>
      <c r="I26" s="44"/>
    </row>
    <row r="27" ht="46.8" spans="2:9">
      <c r="B27" s="21">
        <v>21</v>
      </c>
      <c r="C27" s="21" t="s">
        <v>86</v>
      </c>
      <c r="D27" s="22" t="s">
        <v>87</v>
      </c>
      <c r="E27" s="22" t="s">
        <v>88</v>
      </c>
      <c r="F27" s="22" t="s">
        <v>89</v>
      </c>
      <c r="G27" s="22"/>
      <c r="H27" s="26"/>
      <c r="I27" s="44"/>
    </row>
    <row r="28" s="2" customFormat="1" ht="54" customHeight="1" spans="2:9">
      <c r="B28" s="21">
        <v>22</v>
      </c>
      <c r="C28" s="45"/>
      <c r="D28" s="46" t="s">
        <v>90</v>
      </c>
      <c r="E28" s="46" t="s">
        <v>91</v>
      </c>
      <c r="F28" s="47" t="s">
        <v>92</v>
      </c>
      <c r="G28" s="47" t="s">
        <v>93</v>
      </c>
      <c r="H28" s="47" t="s">
        <v>94</v>
      </c>
      <c r="I28" s="44"/>
    </row>
    <row r="29" ht="51.95" customHeight="1" spans="2:9">
      <c r="B29" s="21">
        <v>23</v>
      </c>
      <c r="C29" s="21"/>
      <c r="D29" s="22" t="s">
        <v>87</v>
      </c>
      <c r="E29" s="48" t="s">
        <v>88</v>
      </c>
      <c r="F29" s="22" t="s">
        <v>89</v>
      </c>
      <c r="G29" s="22"/>
      <c r="H29" s="26"/>
      <c r="I29" s="44"/>
    </row>
    <row r="30" s="2" customFormat="1" ht="45" customHeight="1" spans="2:9">
      <c r="B30" s="21">
        <v>24</v>
      </c>
      <c r="C30" s="45"/>
      <c r="D30" s="46" t="s">
        <v>95</v>
      </c>
      <c r="E30" s="46" t="s">
        <v>96</v>
      </c>
      <c r="F30" s="47" t="s">
        <v>97</v>
      </c>
      <c r="G30" s="47" t="s">
        <v>98</v>
      </c>
      <c r="H30" s="47" t="s">
        <v>99</v>
      </c>
      <c r="I30" s="44"/>
    </row>
    <row r="31" ht="46.8" spans="2:9">
      <c r="B31" s="21">
        <v>25</v>
      </c>
      <c r="C31" s="21"/>
      <c r="D31" s="22" t="s">
        <v>87</v>
      </c>
      <c r="E31" s="22" t="s">
        <v>88</v>
      </c>
      <c r="F31" s="22" t="s">
        <v>89</v>
      </c>
      <c r="G31" s="22"/>
      <c r="H31" s="26"/>
      <c r="I31" s="44"/>
    </row>
    <row r="32" s="2" customFormat="1" ht="45.95" customHeight="1" spans="2:9">
      <c r="B32" s="21">
        <v>26</v>
      </c>
      <c r="C32" s="45"/>
      <c r="D32" s="46" t="s">
        <v>100</v>
      </c>
      <c r="E32" s="46" t="s">
        <v>101</v>
      </c>
      <c r="F32" s="47" t="s">
        <v>102</v>
      </c>
      <c r="G32" s="47" t="s">
        <v>103</v>
      </c>
      <c r="H32" s="47" t="s">
        <v>104</v>
      </c>
      <c r="I32" s="44"/>
    </row>
    <row r="33" ht="58.9" customHeight="1" spans="2:9">
      <c r="B33" s="21">
        <v>27</v>
      </c>
      <c r="C33" s="21"/>
      <c r="D33" s="22" t="s">
        <v>87</v>
      </c>
      <c r="E33" s="22" t="s">
        <v>88</v>
      </c>
      <c r="F33" s="22" t="s">
        <v>89</v>
      </c>
      <c r="G33" s="22"/>
      <c r="H33" s="26"/>
      <c r="I33" s="44"/>
    </row>
    <row r="34" s="3" customFormat="1" ht="36.95" customHeight="1" spans="2:9">
      <c r="B34" s="41">
        <v>28</v>
      </c>
      <c r="C34" s="41"/>
      <c r="D34" s="35" t="s">
        <v>105</v>
      </c>
      <c r="E34" s="35" t="s">
        <v>106</v>
      </c>
      <c r="F34" s="35" t="s">
        <v>80</v>
      </c>
      <c r="G34" s="35" t="s">
        <v>80</v>
      </c>
      <c r="H34" s="35" t="s">
        <v>80</v>
      </c>
      <c r="I34" s="49"/>
    </row>
    <row r="35" customFormat="1" ht="42.95" customHeight="1" spans="2:9">
      <c r="B35" s="21"/>
      <c r="C35" s="50"/>
      <c r="D35" s="22" t="s">
        <v>87</v>
      </c>
      <c r="E35" s="22" t="s">
        <v>88</v>
      </c>
      <c r="F35" s="22" t="s">
        <v>89</v>
      </c>
      <c r="G35" s="22"/>
      <c r="H35" s="26"/>
      <c r="I35" s="51"/>
    </row>
    <row r="36" customFormat="1" ht="42.95" customHeight="1" spans="2:9">
      <c r="B36" s="21"/>
      <c r="C36" s="50"/>
      <c r="D36" s="23" t="s">
        <v>107</v>
      </c>
      <c r="E36" s="46" t="s">
        <v>108</v>
      </c>
      <c r="F36" s="47" t="s">
        <v>109</v>
      </c>
      <c r="G36" s="22" t="s">
        <v>110</v>
      </c>
      <c r="H36" s="26" t="s">
        <v>110</v>
      </c>
      <c r="I36" s="51"/>
    </row>
    <row r="37" ht="260.1" customHeight="1" spans="2:9">
      <c r="B37" s="21">
        <v>29</v>
      </c>
      <c r="C37" s="50" t="s">
        <v>111</v>
      </c>
      <c r="D37" s="23" t="s">
        <v>112</v>
      </c>
      <c r="E37" s="22" t="s">
        <v>113</v>
      </c>
      <c r="F37" s="22" t="s">
        <v>114</v>
      </c>
      <c r="G37" s="22"/>
      <c r="H37" s="26"/>
      <c r="I37" s="25" t="str">
        <f>_xlfn.DISPIMG("ID_ED88411D41B14A4796AE07CF5FC7B24A",1)</f>
        <v>=DISPIMG("ID_ED88411D41B14A4796AE07CF5FC7B24A",1)</v>
      </c>
    </row>
    <row r="38" ht="189" customHeight="1" spans="2:9">
      <c r="B38" s="21">
        <v>30</v>
      </c>
      <c r="C38" s="50"/>
      <c r="D38" s="28" t="s">
        <v>115</v>
      </c>
      <c r="E38" s="22" t="s">
        <v>116</v>
      </c>
      <c r="F38" s="22" t="s">
        <v>117</v>
      </c>
      <c r="G38" s="22"/>
      <c r="H38" s="26"/>
      <c r="I38" s="43"/>
    </row>
    <row r="39" ht="44.1" customHeight="1" spans="2:9">
      <c r="B39" s="21">
        <v>31</v>
      </c>
      <c r="C39" s="50"/>
      <c r="D39" s="28" t="s">
        <v>118</v>
      </c>
      <c r="E39" s="52" t="s">
        <v>119</v>
      </c>
      <c r="F39" s="27" t="s">
        <v>120</v>
      </c>
      <c r="G39" s="24"/>
      <c r="H39" s="26"/>
      <c r="I39" s="44"/>
    </row>
    <row r="40" ht="72" customHeight="1" spans="2:9">
      <c r="B40" s="21">
        <v>32</v>
      </c>
      <c r="C40" s="50"/>
      <c r="D40" s="53" t="s">
        <v>121</v>
      </c>
      <c r="E40" s="54" t="s">
        <v>122</v>
      </c>
      <c r="F40" s="22" t="s">
        <v>123</v>
      </c>
      <c r="G40" s="24"/>
      <c r="H40" s="26"/>
      <c r="I40" s="44"/>
    </row>
    <row r="41" ht="75.95" customHeight="1" spans="2:9">
      <c r="B41" s="21">
        <v>34</v>
      </c>
      <c r="C41" s="50"/>
      <c r="D41" s="55" t="s">
        <v>124</v>
      </c>
      <c r="E41" s="56" t="s">
        <v>125</v>
      </c>
      <c r="F41" s="35" t="s">
        <v>126</v>
      </c>
      <c r="G41" s="35" t="s">
        <v>126</v>
      </c>
      <c r="H41" s="35" t="s">
        <v>126</v>
      </c>
      <c r="I41" s="44"/>
    </row>
    <row r="42" ht="79" customHeight="1" spans="2:9">
      <c r="B42" s="21"/>
      <c r="C42" s="50"/>
      <c r="D42" s="46" t="s">
        <v>127</v>
      </c>
      <c r="E42" s="46" t="s">
        <v>128</v>
      </c>
      <c r="F42" s="46" t="s">
        <v>129</v>
      </c>
      <c r="G42" s="57" t="s">
        <v>130</v>
      </c>
      <c r="H42" s="58" t="s">
        <v>130</v>
      </c>
      <c r="I42" s="49"/>
    </row>
    <row r="43" ht="57.95" customHeight="1" spans="2:9">
      <c r="B43" s="21">
        <v>35</v>
      </c>
      <c r="C43" s="50"/>
      <c r="D43" s="46" t="s">
        <v>131</v>
      </c>
      <c r="E43" s="46" t="s">
        <v>132</v>
      </c>
      <c r="F43" s="47" t="s">
        <v>133</v>
      </c>
      <c r="G43" s="47" t="s">
        <v>134</v>
      </c>
      <c r="H43" s="47" t="s">
        <v>134</v>
      </c>
      <c r="I43" s="43" t="str">
        <f>_xlfn.DISPIMG("ID_7AB2861C4F32486B9A7B261E4A887319",1)</f>
        <v>=DISPIMG("ID_7AB2861C4F32486B9A7B261E4A887319",1)</v>
      </c>
    </row>
    <row r="44" ht="144.95" customHeight="1" spans="2:9">
      <c r="B44" s="21"/>
      <c r="C44" s="50"/>
      <c r="D44" s="46" t="s">
        <v>135</v>
      </c>
      <c r="E44" s="46"/>
      <c r="F44" s="46"/>
      <c r="G44" s="35"/>
      <c r="H44" s="38"/>
      <c r="I44" s="44"/>
    </row>
    <row r="45" ht="144.95" customHeight="1" spans="2:9">
      <c r="B45" s="21">
        <v>36</v>
      </c>
      <c r="C45" s="50"/>
      <c r="D45" s="46" t="s">
        <v>136</v>
      </c>
      <c r="E45" s="46" t="s">
        <v>137</v>
      </c>
      <c r="F45" s="46" t="s">
        <v>138</v>
      </c>
      <c r="G45" s="35" t="s">
        <v>139</v>
      </c>
      <c r="H45" s="35" t="s">
        <v>140</v>
      </c>
      <c r="I45" s="44"/>
    </row>
    <row r="46" ht="144.95" customHeight="1" spans="2:9">
      <c r="B46" s="21">
        <v>37</v>
      </c>
      <c r="C46" s="50"/>
      <c r="D46" s="46" t="s">
        <v>141</v>
      </c>
      <c r="E46" s="46" t="s">
        <v>142</v>
      </c>
      <c r="F46" s="46" t="s">
        <v>143</v>
      </c>
      <c r="G46" s="46" t="s">
        <v>144</v>
      </c>
      <c r="H46" s="46" t="s">
        <v>144</v>
      </c>
      <c r="I46" s="49"/>
    </row>
    <row r="47" ht="22.9" customHeight="1" spans="2:9">
      <c r="B47" s="21">
        <v>38</v>
      </c>
      <c r="C47" s="59" t="s">
        <v>145</v>
      </c>
      <c r="D47" s="23" t="s">
        <v>146</v>
      </c>
      <c r="E47" s="23" t="s">
        <v>147</v>
      </c>
      <c r="F47" s="23" t="s">
        <v>148</v>
      </c>
      <c r="G47" s="22"/>
      <c r="H47" s="26"/>
      <c r="I47" s="43"/>
    </row>
    <row r="48" ht="22.9" customHeight="1" spans="2:9">
      <c r="B48" s="21">
        <v>39</v>
      </c>
      <c r="C48" s="59"/>
      <c r="D48" s="23" t="s">
        <v>149</v>
      </c>
      <c r="E48" s="23" t="s">
        <v>150</v>
      </c>
      <c r="F48" s="23" t="s">
        <v>148</v>
      </c>
      <c r="G48" s="22"/>
      <c r="H48" s="26"/>
      <c r="I48" s="44"/>
    </row>
    <row r="49" ht="22.9" customHeight="1" spans="2:9">
      <c r="B49" s="21">
        <v>41</v>
      </c>
      <c r="C49" s="59"/>
      <c r="D49" s="23" t="s">
        <v>151</v>
      </c>
      <c r="E49" s="23" t="s">
        <v>152</v>
      </c>
      <c r="F49" s="23" t="s">
        <v>148</v>
      </c>
      <c r="G49" s="22"/>
      <c r="H49" s="26"/>
      <c r="I49" s="44"/>
    </row>
    <row r="50" ht="22.9" customHeight="1" spans="2:9">
      <c r="B50" s="21">
        <v>42</v>
      </c>
      <c r="C50" s="59"/>
      <c r="D50" s="23" t="s">
        <v>153</v>
      </c>
      <c r="E50" s="23" t="s">
        <v>154</v>
      </c>
      <c r="F50" s="23" t="s">
        <v>148</v>
      </c>
      <c r="G50" s="22"/>
      <c r="H50" s="26"/>
      <c r="I50" s="44"/>
    </row>
    <row r="51" ht="22.9" customHeight="1" spans="2:9">
      <c r="B51" s="21">
        <v>43</v>
      </c>
      <c r="C51" s="59"/>
      <c r="D51" s="23" t="s">
        <v>155</v>
      </c>
      <c r="E51" s="23" t="s">
        <v>156</v>
      </c>
      <c r="F51" s="23"/>
      <c r="G51" s="22"/>
      <c r="H51" s="26"/>
      <c r="I51" s="44"/>
    </row>
    <row r="52" ht="41.1" customHeight="1" spans="2:9">
      <c r="B52" s="21">
        <v>44</v>
      </c>
      <c r="C52" s="59"/>
      <c r="D52" s="23" t="s">
        <v>157</v>
      </c>
      <c r="E52" s="23" t="s">
        <v>158</v>
      </c>
      <c r="F52" s="23" t="s">
        <v>159</v>
      </c>
      <c r="G52" s="22"/>
      <c r="H52" s="26"/>
      <c r="I52" s="44"/>
    </row>
    <row r="53" ht="32.1" customHeight="1" spans="2:9">
      <c r="B53" s="21">
        <v>45</v>
      </c>
      <c r="C53" s="59"/>
      <c r="D53" s="23" t="s">
        <v>160</v>
      </c>
      <c r="E53" s="23" t="s">
        <v>161</v>
      </c>
      <c r="F53" s="23" t="s">
        <v>162</v>
      </c>
      <c r="G53" s="22"/>
      <c r="H53" s="26"/>
      <c r="I53" s="44"/>
    </row>
    <row r="54" ht="32.1" customHeight="1" spans="2:9">
      <c r="B54" s="21">
        <v>46</v>
      </c>
      <c r="C54" s="59"/>
      <c r="D54" s="23" t="s">
        <v>163</v>
      </c>
      <c r="E54" s="23" t="s">
        <v>164</v>
      </c>
      <c r="F54" s="23" t="s">
        <v>165</v>
      </c>
      <c r="G54" s="22"/>
      <c r="H54" s="26"/>
      <c r="I54" s="44"/>
    </row>
    <row r="55" ht="53.1" customHeight="1" spans="2:9">
      <c r="B55" s="21">
        <v>47</v>
      </c>
      <c r="C55" s="60"/>
      <c r="D55" s="22" t="s">
        <v>166</v>
      </c>
      <c r="E55" s="23" t="s">
        <v>167</v>
      </c>
      <c r="F55" s="23" t="s">
        <v>168</v>
      </c>
      <c r="G55" s="22"/>
      <c r="H55" s="26"/>
      <c r="I55" s="44"/>
    </row>
    <row r="56" ht="62.1" customHeight="1" spans="2:9">
      <c r="B56" s="21">
        <v>48</v>
      </c>
      <c r="C56" s="60"/>
      <c r="D56" s="23" t="s">
        <v>169</v>
      </c>
      <c r="E56" s="23" t="s">
        <v>170</v>
      </c>
      <c r="F56" s="23" t="s">
        <v>171</v>
      </c>
      <c r="G56" s="22"/>
      <c r="H56" s="26"/>
      <c r="I56" s="44"/>
    </row>
    <row r="57" ht="33.95" customHeight="1" spans="2:9">
      <c r="B57" s="21">
        <v>49</v>
      </c>
      <c r="C57" s="60"/>
      <c r="D57" s="23" t="s">
        <v>172</v>
      </c>
      <c r="E57" s="23" t="s">
        <v>173</v>
      </c>
      <c r="F57" s="23" t="s">
        <v>174</v>
      </c>
      <c r="G57" s="22"/>
      <c r="H57" s="26"/>
      <c r="I57" s="44"/>
    </row>
    <row r="58" ht="30.95" customHeight="1" spans="2:9">
      <c r="B58" s="21">
        <v>50</v>
      </c>
      <c r="C58" s="23" t="s">
        <v>175</v>
      </c>
      <c r="D58" s="23" t="s">
        <v>176</v>
      </c>
      <c r="E58" s="23" t="s">
        <v>177</v>
      </c>
      <c r="F58" s="23" t="s">
        <v>178</v>
      </c>
      <c r="G58" s="22"/>
      <c r="H58" s="26"/>
      <c r="I58" s="49"/>
    </row>
    <row r="59" ht="35.1" customHeight="1" spans="2:9">
      <c r="B59" s="21">
        <v>51</v>
      </c>
      <c r="C59" s="23"/>
      <c r="D59" s="23" t="s">
        <v>179</v>
      </c>
      <c r="E59" s="23"/>
      <c r="F59" s="23" t="s">
        <v>180</v>
      </c>
      <c r="G59" s="22"/>
      <c r="H59" s="26"/>
      <c r="I59" s="25"/>
    </row>
    <row r="60" ht="197.1" customHeight="1" spans="2:9">
      <c r="B60" s="21">
        <v>52</v>
      </c>
      <c r="C60" s="22" t="s">
        <v>181</v>
      </c>
      <c r="D60" s="61" t="s">
        <v>182</v>
      </c>
      <c r="E60" s="62"/>
      <c r="F60" s="61"/>
      <c r="G60" s="62"/>
      <c r="H60" s="63"/>
      <c r="I60" s="25"/>
    </row>
    <row r="62" spans="2:9">
      <c r="C62" s="64" t="s">
        <v>183</v>
      </c>
      <c r="D62" s="64"/>
      <c r="E62" s="64"/>
    </row>
    <row r="63" spans="2:9">
      <c r="C63" s="64"/>
      <c r="D63" s="64"/>
      <c r="E63" s="64"/>
    </row>
    <row r="64" spans="2:9">
      <c r="C64" s="64"/>
      <c r="D64" s="64"/>
      <c r="E64" s="64"/>
    </row>
    <row r="65" spans="3:5">
      <c r="C65" s="64"/>
      <c r="D65" s="64"/>
      <c r="E65" s="64"/>
    </row>
    <row r="66" spans="3:5">
      <c r="C66" s="64"/>
      <c r="D66" s="64"/>
      <c r="E66" s="64"/>
    </row>
    <row r="67" spans="3:5">
      <c r="C67" s="64"/>
      <c r="D67" s="64"/>
      <c r="E67" s="64"/>
    </row>
  </sheetData>
  <mergeCells count="21">
    <mergeCell ref="B2:H2"/>
    <mergeCell ref="F3:H3"/>
    <mergeCell ref="D60:E60"/>
    <mergeCell ref="F60:H60"/>
    <mergeCell ref="B3:B4"/>
    <mergeCell ref="C5:C6"/>
    <mergeCell ref="C7:C17"/>
    <mergeCell ref="C19:C20"/>
    <mergeCell ref="C21:C26"/>
    <mergeCell ref="C27:C34"/>
    <mergeCell ref="C37:C46"/>
    <mergeCell ref="C47:C57"/>
    <mergeCell ref="C58:C59"/>
    <mergeCell ref="E3:E4"/>
    <mergeCell ref="I11:I12"/>
    <mergeCell ref="I21:I34"/>
    <mergeCell ref="I38:I42"/>
    <mergeCell ref="I43:I46"/>
    <mergeCell ref="I47:I58"/>
    <mergeCell ref="C62:E67"/>
    <mergeCell ref="C3:D4"/>
  </mergeCells>
  <pageMargins left="0.75" right="0.75" top="1" bottom="1" header="0.5" footer="0.5"/>
  <pageSetup paperSize="9" scale="17" orientation="portrait"/>
  <headerFooter/>
  <drawing r:id="rId1"/>
  <legacyDrawing r:id="rId2"/>
  <oleObjects>
    <mc:AlternateContent xmlns:mc="http://schemas.openxmlformats.org/markup-compatibility/2006">
      <mc:Choice Requires="x14">
        <oleObject shapeId="1033" progId="Package" r:id="rId3" dvAspect="DVASPECT_ICON">
          <objectPr defaultSize="0" r:id="rId4">
            <anchor moveWithCells="1">
              <from>
                <xdr:col>8</xdr:col>
                <xdr:colOff>2447925</xdr:colOff>
                <xdr:row>19</xdr:row>
                <xdr:rowOff>295275</xdr:rowOff>
              </from>
              <to>
                <xdr:col>8</xdr:col>
                <xdr:colOff>3362325</xdr:colOff>
                <xdr:row>19</xdr:row>
                <xdr:rowOff>1123950</xdr:rowOff>
              </to>
            </anchor>
          </objectPr>
        </oleObject>
      </mc:Choice>
      <mc:Fallback>
        <oleObject shapeId="1033" progId="Package" r:id="rId3" dvAspect="DVASPECT_ICON"/>
      </mc:Fallback>
    </mc:AlternateContent>
    <mc:AlternateContent xmlns:mc="http://schemas.openxmlformats.org/markup-compatibility/2006">
      <mc:Choice Requires="x14">
        <oleObject shapeId="1041" progId="Package" r:id="rId5" dvAspect="DVASPECT_ICON">
          <objectPr defaultSize="0" r:id="rId6">
            <anchor moveWithCells="1">
              <from>
                <xdr:col>6</xdr:col>
                <xdr:colOff>1015365</xdr:colOff>
                <xdr:row>16</xdr:row>
                <xdr:rowOff>116205</xdr:rowOff>
              </from>
              <to>
                <xdr:col>6</xdr:col>
                <xdr:colOff>1939290</xdr:colOff>
                <xdr:row>16</xdr:row>
                <xdr:rowOff>944880</xdr:rowOff>
              </to>
            </anchor>
          </objectPr>
        </oleObject>
      </mc:Choice>
      <mc:Fallback>
        <oleObject shapeId="1041" progId="Package" r:id="rId5" dvAspect="DVASPECT_ICON"/>
      </mc:Fallback>
    </mc:AlternateContent>
    <mc:AlternateContent xmlns:mc="http://schemas.openxmlformats.org/markup-compatibility/2006">
      <mc:Choice Requires="x14">
        <oleObject shapeId="1042" progId="Package" r:id="rId7" dvAspect="DVASPECT_ICON">
          <objectPr defaultSize="0" r:id="rId8">
            <anchor moveWithCells="1">
              <from>
                <xdr:col>5</xdr:col>
                <xdr:colOff>3171190</xdr:colOff>
                <xdr:row>16</xdr:row>
                <xdr:rowOff>92710</xdr:rowOff>
              </from>
              <to>
                <xdr:col>5</xdr:col>
                <xdr:colOff>4095115</xdr:colOff>
                <xdr:row>16</xdr:row>
                <xdr:rowOff>930910</xdr:rowOff>
              </to>
            </anchor>
          </objectPr>
        </oleObject>
      </mc:Choice>
      <mc:Fallback>
        <oleObject shapeId="1042" progId="Package" r:id="rId7" dvAspect="DVASPECT_ICON"/>
      </mc:Fallback>
    </mc:AlternateContent>
    <mc:AlternateContent xmlns:mc="http://schemas.openxmlformats.org/markup-compatibility/2006">
      <mc:Choice Requires="x14">
        <oleObject shapeId="1048" progId="Excel.Sheet.8" r:id="rId9" dvAspect="DVASPECT_ICON">
          <objectPr defaultSize="0" r:id="rId10">
            <anchor moveWithCells="1">
              <from>
                <xdr:col>4</xdr:col>
                <xdr:colOff>4438650</xdr:colOff>
                <xdr:row>4</xdr:row>
                <xdr:rowOff>104775</xdr:rowOff>
              </from>
              <to>
                <xdr:col>4</xdr:col>
                <xdr:colOff>5362575</xdr:colOff>
                <xdr:row>4</xdr:row>
                <xdr:rowOff>942975</xdr:rowOff>
              </to>
            </anchor>
          </objectPr>
        </oleObject>
      </mc:Choice>
      <mc:Fallback>
        <oleObject shapeId="1048" progId="Excel.Sheet.8" r:id="rId9" dvAspect="DVASPECT_ICON"/>
      </mc:Fallback>
    </mc:AlternateContent>
    <mc:AlternateContent xmlns:mc="http://schemas.openxmlformats.org/markup-compatibility/2006">
      <mc:Choice Requires="x14">
        <oleObject shapeId="1049" progId="Excel.Sheet.12" r:id="rId11" dvAspect="DVASPECT_ICON">
          <objectPr defaultSize="0" r:id="rId12">
            <anchor moveWithCells="1">
              <from>
                <xdr:col>8</xdr:col>
                <xdr:colOff>1323975</xdr:colOff>
                <xdr:row>59</xdr:row>
                <xdr:rowOff>600075</xdr:rowOff>
              </from>
              <to>
                <xdr:col>8</xdr:col>
                <xdr:colOff>2247900</xdr:colOff>
                <xdr:row>59</xdr:row>
                <xdr:rowOff>1438275</xdr:rowOff>
              </to>
            </anchor>
          </objectPr>
        </oleObject>
      </mc:Choice>
      <mc:Fallback>
        <oleObject shapeId="1049" progId="Excel.Sheet.12" r:id="rId11" dvAspect="DVASPECT_ICON"/>
      </mc:Fallback>
    </mc:AlternateContent>
    <mc:AlternateContent xmlns:mc="http://schemas.openxmlformats.org/markup-compatibility/2006">
      <mc:Choice Requires="x14">
        <oleObject shapeId="1050" progId="Excel.Sheet.12" r:id="rId13" dvAspect="DVASPECT_ICON">
          <objectPr defaultSize="0" r:id="rId14">
            <anchor moveWithCells="1">
              <from>
                <xdr:col>4</xdr:col>
                <xdr:colOff>5358765</xdr:colOff>
                <xdr:row>12</xdr:row>
                <xdr:rowOff>8890</xdr:rowOff>
              </from>
              <to>
                <xdr:col>4</xdr:col>
                <xdr:colOff>6223635</xdr:colOff>
                <xdr:row>12</xdr:row>
                <xdr:rowOff>847090</xdr:rowOff>
              </to>
            </anchor>
          </objectPr>
        </oleObject>
      </mc:Choice>
      <mc:Fallback>
        <oleObject shapeId="1050" progId="Excel.Sheet.12" r:id="rId13" dvAspect="DVASPECT_ICON"/>
      </mc:Fallback>
    </mc:AlternateContent>
    <mc:AlternateContent xmlns:mc="http://schemas.openxmlformats.org/markup-compatibility/2006">
      <mc:Choice Requires="x14">
        <oleObject shapeId="1051" progId="Excel.Sheet.12" r:id="rId15" dvAspect="DVASPECT_ICON">
          <objectPr defaultSize="0" r:id="rId16">
            <anchor moveWithCells="1">
              <from>
                <xdr:col>4</xdr:col>
                <xdr:colOff>5697855</xdr:colOff>
                <xdr:row>4</xdr:row>
                <xdr:rowOff>137160</xdr:rowOff>
              </from>
              <to>
                <xdr:col>4</xdr:col>
                <xdr:colOff>6223635</xdr:colOff>
                <xdr:row>4</xdr:row>
                <xdr:rowOff>975360</xdr:rowOff>
              </to>
            </anchor>
          </objectPr>
        </oleObject>
      </mc:Choice>
      <mc:Fallback>
        <oleObject shapeId="1051" progId="Excel.Sheet.12" r:id="rId15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变更记录</vt:lpstr>
      <vt:lpstr>测试需求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82687</dc:creator>
  <cp:lastModifiedBy>Y</cp:lastModifiedBy>
  <dcterms:created xsi:type="dcterms:W3CDTF">2023-01-03T02:39:00Z</dcterms:created>
  <dcterms:modified xsi:type="dcterms:W3CDTF">2026-02-27T08:38:02Z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DCC1073CD5D04A57AF86DF9F15165423_13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