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3학년-1\스마트테크놀로지AIR\"/>
    </mc:Choice>
  </mc:AlternateContent>
  <xr:revisionPtr revIDLastSave="0" documentId="13_ncr:1_{DE915FE3-10EE-4C2A-9599-3A5B807C9A80}" xr6:coauthVersionLast="44" xr6:coauthVersionMax="44" xr10:uidLastSave="{00000000-0000-0000-0000-000000000000}"/>
  <bookViews>
    <workbookView xWindow="-108" yWindow="-108" windowWidth="23256" windowHeight="12576" xr2:uid="{E51D3D53-F681-4EE5-8B2A-311D73441B98}"/>
  </bookViews>
  <sheets>
    <sheet name="Sheet1" sheetId="1" r:id="rId1"/>
  </sheets>
  <definedNames>
    <definedName name="solver_adj" localSheetId="0" hidden="1">Sheet1!$H$20:$J$21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Sheet1!$H$20:$J$21</definedName>
    <definedName name="solver_lhs2" localSheetId="0" hidden="1">Sheet1!$H$22</definedName>
    <definedName name="solver_lhs3" localSheetId="0" hidden="1">Sheet1!$I$22</definedName>
    <definedName name="solver_lhs4" localSheetId="0" hidden="1">Sheet1!$J$22</definedName>
    <definedName name="solver_lhs5" localSheetId="0" hidden="1">Sheet1!$K$20</definedName>
    <definedName name="solver_lhs6" localSheetId="0" hidden="1">Sheet1!$K$21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Sheet1!$N$22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정수</definedName>
    <definedName name="solver_rhs2" localSheetId="0" hidden="1">Sheet1!$B$22</definedName>
    <definedName name="solver_rhs3" localSheetId="0" hidden="1">Sheet1!$C$22</definedName>
    <definedName name="solver_rhs4" localSheetId="0" hidden="1">Sheet1!$D$22</definedName>
    <definedName name="solver_rhs5" localSheetId="0" hidden="1">Sheet1!$E$20</definedName>
    <definedName name="solver_rhs6" localSheetId="0" hidden="1">Sheet1!$E$21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  <c r="D20" i="1"/>
  <c r="B20" i="1"/>
  <c r="C20" i="1"/>
  <c r="D13" i="1"/>
  <c r="C13" i="1"/>
  <c r="B13" i="1"/>
  <c r="D12" i="1"/>
  <c r="C12" i="1"/>
  <c r="B12" i="1"/>
  <c r="N21" i="1" l="1"/>
  <c r="N20" i="1"/>
  <c r="J22" i="1"/>
  <c r="I22" i="1"/>
  <c r="H22" i="1"/>
  <c r="K21" i="1"/>
  <c r="K20" i="1"/>
  <c r="N13" i="1"/>
  <c r="N12" i="1"/>
  <c r="J14" i="1"/>
  <c r="I14" i="1"/>
  <c r="H14" i="1"/>
  <c r="K13" i="1"/>
  <c r="K12" i="1"/>
  <c r="N5" i="1"/>
  <c r="N4" i="1"/>
  <c r="J6" i="1"/>
  <c r="I6" i="1"/>
  <c r="H6" i="1"/>
  <c r="K5" i="1"/>
  <c r="K4" i="1"/>
  <c r="N22" i="1" l="1"/>
  <c r="N14" i="1"/>
  <c r="N6" i="1"/>
</calcChain>
</file>

<file path=xl/sharedStrings.xml><?xml version="1.0" encoding="utf-8"?>
<sst xmlns="http://schemas.openxmlformats.org/spreadsheetml/2006/main" count="59" uniqueCount="14">
  <si>
    <t>Plants</t>
    <phoneticPr fontId="1" type="noConversion"/>
  </si>
  <si>
    <t>New York</t>
    <phoneticPr fontId="1" type="noConversion"/>
  </si>
  <si>
    <t>Chicago</t>
    <phoneticPr fontId="1" type="noConversion"/>
  </si>
  <si>
    <t>Topeka</t>
    <phoneticPr fontId="1" type="noConversion"/>
  </si>
  <si>
    <t>San Diego</t>
    <phoneticPr fontId="1" type="noConversion"/>
  </si>
  <si>
    <t>Demands</t>
    <phoneticPr fontId="1" type="noConversion"/>
  </si>
  <si>
    <t>Seattle</t>
    <phoneticPr fontId="1" type="noConversion"/>
  </si>
  <si>
    <t>Markets</t>
    <phoneticPr fontId="1" type="noConversion"/>
  </si>
  <si>
    <t>Supplies</t>
    <phoneticPr fontId="1" type="noConversion"/>
  </si>
  <si>
    <t>운송 제품 수</t>
    <phoneticPr fontId="1" type="noConversion"/>
  </si>
  <si>
    <t>운송비 합계</t>
    <phoneticPr fontId="1" type="noConversion"/>
  </si>
  <si>
    <t>합계</t>
    <phoneticPr fontId="1" type="noConversion"/>
  </si>
  <si>
    <t>3-1) 운송비 10% 상승</t>
    <phoneticPr fontId="1" type="noConversion"/>
  </si>
  <si>
    <t>3-2) 운송비 10%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</si>
</sst>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A82A-A518-4D0E-8FE7-29DA65E2E715}">
  <dimension ref="A2:N22"/>
  <sheetViews>
    <sheetView tabSelected="1" workbookViewId="0">
      <selection activeCell="Q19" sqref="Q19:Q20"/>
    </sheetView>
  </sheetViews>
  <sheetFormatPr defaultRowHeight="17.399999999999999" x14ac:dyDescent="0.4"/>
  <cols>
    <col min="1" max="1" width="9.59765625" customWidth="1"/>
    <col min="2" max="2" width="9.5" customWidth="1"/>
    <col min="13" max="13" width="10.19921875" customWidth="1"/>
  </cols>
  <sheetData>
    <row r="2" spans="1:14" x14ac:dyDescent="0.4">
      <c r="G2" s="2" t="s">
        <v>9</v>
      </c>
      <c r="H2" s="2"/>
      <c r="I2" s="2"/>
      <c r="J2" s="2"/>
    </row>
    <row r="3" spans="1:14" x14ac:dyDescent="0.4">
      <c r="A3" s="1" t="s">
        <v>0</v>
      </c>
      <c r="B3" s="1" t="s">
        <v>1</v>
      </c>
      <c r="C3" s="1" t="s">
        <v>2</v>
      </c>
      <c r="D3" s="1" t="s">
        <v>3</v>
      </c>
      <c r="E3" t="s">
        <v>7</v>
      </c>
      <c r="H3" t="s">
        <v>1</v>
      </c>
      <c r="I3" t="s">
        <v>2</v>
      </c>
      <c r="J3" t="s">
        <v>3</v>
      </c>
      <c r="M3" t="s">
        <v>10</v>
      </c>
    </row>
    <row r="4" spans="1:14" x14ac:dyDescent="0.4">
      <c r="A4" s="1" t="s">
        <v>6</v>
      </c>
      <c r="B4" s="1">
        <v>2.5</v>
      </c>
      <c r="C4" s="1">
        <v>1.7</v>
      </c>
      <c r="D4" s="1">
        <v>1.8</v>
      </c>
      <c r="E4">
        <v>350</v>
      </c>
      <c r="G4" t="s">
        <v>6</v>
      </c>
      <c r="H4">
        <v>0</v>
      </c>
      <c r="I4">
        <v>300</v>
      </c>
      <c r="J4">
        <v>0</v>
      </c>
      <c r="K4">
        <f>SUM(H4+I4+J4)</f>
        <v>300</v>
      </c>
      <c r="M4" t="s">
        <v>6</v>
      </c>
      <c r="N4">
        <f>SUMPRODUCT(B4:D4,H4:J4)</f>
        <v>510</v>
      </c>
    </row>
    <row r="5" spans="1:14" x14ac:dyDescent="0.4">
      <c r="A5" s="1" t="s">
        <v>4</v>
      </c>
      <c r="B5" s="1">
        <v>2.5</v>
      </c>
      <c r="C5" s="1">
        <v>1.8</v>
      </c>
      <c r="D5" s="1">
        <v>1.4</v>
      </c>
      <c r="E5">
        <v>600</v>
      </c>
      <c r="G5" t="s">
        <v>4</v>
      </c>
      <c r="H5">
        <v>325</v>
      </c>
      <c r="I5">
        <v>0</v>
      </c>
      <c r="J5">
        <v>275</v>
      </c>
      <c r="K5">
        <f>SUM(H5+I5+J5)</f>
        <v>600</v>
      </c>
      <c r="M5" t="s">
        <v>4</v>
      </c>
      <c r="N5">
        <f>SUMPRODUCT(B5:D5,H5:J5)</f>
        <v>1197.5</v>
      </c>
    </row>
    <row r="6" spans="1:14" x14ac:dyDescent="0.4">
      <c r="A6" s="1" t="s">
        <v>5</v>
      </c>
      <c r="B6">
        <v>325</v>
      </c>
      <c r="C6">
        <v>300</v>
      </c>
      <c r="D6">
        <v>275</v>
      </c>
      <c r="E6" t="s">
        <v>8</v>
      </c>
      <c r="H6">
        <f>SUM(H4+H5)</f>
        <v>325</v>
      </c>
      <c r="I6">
        <f>SUM(I4+I5)</f>
        <v>300</v>
      </c>
      <c r="J6">
        <f>SUM(J4+J5)</f>
        <v>275</v>
      </c>
      <c r="M6" t="s">
        <v>11</v>
      </c>
      <c r="N6">
        <f>SUM(N4,N5)</f>
        <v>1707.5</v>
      </c>
    </row>
    <row r="9" spans="1:14" x14ac:dyDescent="0.4">
      <c r="A9" s="2" t="s">
        <v>12</v>
      </c>
      <c r="B9" s="2"/>
    </row>
    <row r="10" spans="1:14" x14ac:dyDescent="0.4">
      <c r="G10" s="2" t="s">
        <v>9</v>
      </c>
      <c r="H10" s="2"/>
      <c r="I10" s="2"/>
      <c r="J10" s="2"/>
    </row>
    <row r="11" spans="1:14" x14ac:dyDescent="0.4">
      <c r="A11" s="1" t="s">
        <v>0</v>
      </c>
      <c r="B11" s="1" t="s">
        <v>1</v>
      </c>
      <c r="C11" s="1" t="s">
        <v>2</v>
      </c>
      <c r="D11" s="1" t="s">
        <v>3</v>
      </c>
      <c r="E11" t="s">
        <v>7</v>
      </c>
      <c r="H11" t="s">
        <v>1</v>
      </c>
      <c r="I11" t="s">
        <v>2</v>
      </c>
      <c r="J11" t="s">
        <v>3</v>
      </c>
      <c r="M11" t="s">
        <v>10</v>
      </c>
    </row>
    <row r="12" spans="1:14" x14ac:dyDescent="0.4">
      <c r="A12" s="1" t="s">
        <v>6</v>
      </c>
      <c r="B12" s="1">
        <f>2.5*1.1</f>
        <v>2.75</v>
      </c>
      <c r="C12" s="1">
        <f>1.7*1.1</f>
        <v>1.87</v>
      </c>
      <c r="D12" s="1">
        <f>1.8*1.1</f>
        <v>1.9800000000000002</v>
      </c>
      <c r="E12">
        <v>350</v>
      </c>
      <c r="G12" t="s">
        <v>6</v>
      </c>
      <c r="H12">
        <v>0</v>
      </c>
      <c r="I12">
        <v>300</v>
      </c>
      <c r="J12">
        <v>0</v>
      </c>
      <c r="K12">
        <f>SUM(H12+I12+J12)</f>
        <v>300</v>
      </c>
      <c r="M12" t="s">
        <v>6</v>
      </c>
      <c r="N12">
        <f>SUMPRODUCT(B12:D12,H12:J12)</f>
        <v>561</v>
      </c>
    </row>
    <row r="13" spans="1:14" x14ac:dyDescent="0.4">
      <c r="A13" s="1" t="s">
        <v>4</v>
      </c>
      <c r="B13" s="1">
        <f>2.5*1.1</f>
        <v>2.75</v>
      </c>
      <c r="C13" s="1">
        <f>1.8*1.1</f>
        <v>1.9800000000000002</v>
      </c>
      <c r="D13" s="1">
        <f>1.4*1.1</f>
        <v>1.54</v>
      </c>
      <c r="E13">
        <v>600</v>
      </c>
      <c r="G13" t="s">
        <v>4</v>
      </c>
      <c r="H13">
        <v>325</v>
      </c>
      <c r="I13">
        <v>0</v>
      </c>
      <c r="J13">
        <v>275</v>
      </c>
      <c r="K13">
        <f>SUM(H13+I13+J13)</f>
        <v>600</v>
      </c>
      <c r="M13" t="s">
        <v>4</v>
      </c>
      <c r="N13">
        <f>SUMPRODUCT(B13:D13,H13:J13)</f>
        <v>1317.25</v>
      </c>
    </row>
    <row r="14" spans="1:14" x14ac:dyDescent="0.4">
      <c r="A14" s="1" t="s">
        <v>5</v>
      </c>
      <c r="B14">
        <v>325</v>
      </c>
      <c r="C14">
        <v>300</v>
      </c>
      <c r="D14">
        <v>275</v>
      </c>
      <c r="E14" t="s">
        <v>8</v>
      </c>
      <c r="H14">
        <f>SUM(H12+H13)</f>
        <v>325</v>
      </c>
      <c r="I14">
        <f>SUM(I12+I13)</f>
        <v>300</v>
      </c>
      <c r="J14">
        <f>SUM(J12+J13)</f>
        <v>275</v>
      </c>
      <c r="M14" t="s">
        <v>11</v>
      </c>
      <c r="N14">
        <f>SUM(N12,N13)</f>
        <v>1878.25</v>
      </c>
    </row>
    <row r="17" spans="1:14" x14ac:dyDescent="0.4">
      <c r="A17" s="2" t="s">
        <v>13</v>
      </c>
      <c r="B17" s="2"/>
    </row>
    <row r="18" spans="1:14" x14ac:dyDescent="0.4">
      <c r="G18" s="2" t="s">
        <v>9</v>
      </c>
      <c r="H18" s="2"/>
      <c r="I18" s="2"/>
      <c r="J18" s="2"/>
    </row>
    <row r="19" spans="1:14" x14ac:dyDescent="0.4">
      <c r="A19" s="1" t="s">
        <v>0</v>
      </c>
      <c r="B19" s="1" t="s">
        <v>1</v>
      </c>
      <c r="C19" s="1" t="s">
        <v>2</v>
      </c>
      <c r="D19" s="1" t="s">
        <v>3</v>
      </c>
      <c r="E19" t="s">
        <v>7</v>
      </c>
      <c r="H19" t="s">
        <v>1</v>
      </c>
      <c r="I19" t="s">
        <v>2</v>
      </c>
      <c r="J19" t="s">
        <v>3</v>
      </c>
      <c r="M19" t="s">
        <v>10</v>
      </c>
    </row>
    <row r="20" spans="1:14" x14ac:dyDescent="0.4">
      <c r="A20" s="1" t="s">
        <v>6</v>
      </c>
      <c r="B20" s="1">
        <f>2.5*0.9</f>
        <v>2.25</v>
      </c>
      <c r="C20" s="1">
        <f>1.7*0.9</f>
        <v>1.53</v>
      </c>
      <c r="D20" s="1">
        <f>1.8*0.9</f>
        <v>1.62</v>
      </c>
      <c r="E20">
        <v>350</v>
      </c>
      <c r="G20" t="s">
        <v>6</v>
      </c>
      <c r="H20">
        <v>0</v>
      </c>
      <c r="I20">
        <v>300</v>
      </c>
      <c r="J20">
        <v>0</v>
      </c>
      <c r="K20">
        <f>SUM(H20+I20+J20)</f>
        <v>300</v>
      </c>
      <c r="M20" t="s">
        <v>6</v>
      </c>
      <c r="N20">
        <f>SUMPRODUCT(B20:D20,H20:J20)</f>
        <v>459</v>
      </c>
    </row>
    <row r="21" spans="1:14" x14ac:dyDescent="0.4">
      <c r="A21" s="1" t="s">
        <v>4</v>
      </c>
      <c r="B21" s="1">
        <f>2.5*0.9</f>
        <v>2.25</v>
      </c>
      <c r="C21" s="1">
        <f>1.8*0.9</f>
        <v>1.62</v>
      </c>
      <c r="D21" s="1">
        <f>1.4*0.9</f>
        <v>1.26</v>
      </c>
      <c r="E21">
        <v>600</v>
      </c>
      <c r="G21" t="s">
        <v>4</v>
      </c>
      <c r="H21">
        <v>325</v>
      </c>
      <c r="I21">
        <v>0</v>
      </c>
      <c r="J21">
        <v>275</v>
      </c>
      <c r="K21">
        <f>SUM(H21+I21+J21)</f>
        <v>600</v>
      </c>
      <c r="M21" t="s">
        <v>4</v>
      </c>
      <c r="N21">
        <f>SUMPRODUCT(B21:D21,H21:J21)</f>
        <v>1077.75</v>
      </c>
    </row>
    <row r="22" spans="1:14" x14ac:dyDescent="0.4">
      <c r="A22" s="1" t="s">
        <v>5</v>
      </c>
      <c r="B22">
        <v>325</v>
      </c>
      <c r="C22">
        <v>300</v>
      </c>
      <c r="D22">
        <v>275</v>
      </c>
      <c r="E22" t="s">
        <v>8</v>
      </c>
      <c r="H22">
        <f>SUM(H20+H21)</f>
        <v>325</v>
      </c>
      <c r="I22">
        <f>SUM(I20+I21)</f>
        <v>300</v>
      </c>
      <c r="J22">
        <f>SUM(J20+J21)</f>
        <v>275</v>
      </c>
      <c r="M22" t="s">
        <v>11</v>
      </c>
      <c r="N22">
        <f>SUM(N20,N21)</f>
        <v>1536.75</v>
      </c>
    </row>
  </sheetData>
  <mergeCells count="5">
    <mergeCell ref="A17:B17"/>
    <mergeCell ref="G18:J18"/>
    <mergeCell ref="G2:J2"/>
    <mergeCell ref="A9:B9"/>
    <mergeCell ref="G10:J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2020-04-06T09:01:12Z</dcterms:created>
  <dcterms:modified xsi:type="dcterms:W3CDTF">2020-04-06T15:32:07Z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b58cb030-2b20-443b-ae5b-e986888ae89a</vt:lpwstr>
  </property>
</Properties>
</file>