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dget" sheetId="1" r:id="rId4"/>
    <sheet state="visible" name="front panel spec" sheetId="2" r:id="rId5"/>
  </sheets>
  <definedNames/>
  <calcPr/>
</workbook>
</file>

<file path=xl/sharedStrings.xml><?xml version="1.0" encoding="utf-8"?>
<sst xmlns="http://schemas.openxmlformats.org/spreadsheetml/2006/main" count="121" uniqueCount="95">
  <si>
    <t>fiverr</t>
  </si>
  <si>
    <t>circuit design</t>
  </si>
  <si>
    <t>gerber file</t>
  </si>
  <si>
    <t>pcb manufacture</t>
  </si>
  <si>
    <t>assembly</t>
  </si>
  <si>
    <t>parts</t>
  </si>
  <si>
    <t>panel</t>
  </si>
  <si>
    <t>cost</t>
  </si>
  <si>
    <t>profit</t>
  </si>
  <si>
    <t>retailer</t>
  </si>
  <si>
    <t>net</t>
  </si>
  <si>
    <t>vat</t>
  </si>
  <si>
    <t>rrp</t>
  </si>
  <si>
    <t>code</t>
  </si>
  <si>
    <t>legend</t>
  </si>
  <si>
    <t>hardware</t>
  </si>
  <si>
    <t>id</t>
  </si>
  <si>
    <t>knob1</t>
  </si>
  <si>
    <t>dry/wet</t>
  </si>
  <si>
    <t>tall trim pot</t>
  </si>
  <si>
    <t>KN1</t>
  </si>
  <si>
    <t>knob2</t>
  </si>
  <si>
    <t>delay time</t>
  </si>
  <si>
    <t xml:space="preserve">threaded shaft pot </t>
  </si>
  <si>
    <t>KN2</t>
  </si>
  <si>
    <t>knob3</t>
  </si>
  <si>
    <t>feedback</t>
  </si>
  <si>
    <t>KN3</t>
  </si>
  <si>
    <t>knob4</t>
  </si>
  <si>
    <t>frequency</t>
  </si>
  <si>
    <t>KN4</t>
  </si>
  <si>
    <t>knob5</t>
  </si>
  <si>
    <t>resonance</t>
  </si>
  <si>
    <t>KN5</t>
  </si>
  <si>
    <t>knob6</t>
  </si>
  <si>
    <t>reverb</t>
  </si>
  <si>
    <t>KN6</t>
  </si>
  <si>
    <t>knob7</t>
  </si>
  <si>
    <t>wrinkle</t>
  </si>
  <si>
    <t>KN7</t>
  </si>
  <si>
    <t>toggle switch1</t>
  </si>
  <si>
    <t>limit/dist/softInv</t>
  </si>
  <si>
    <t>on/off/on latch</t>
  </si>
  <si>
    <t>SW1</t>
  </si>
  <si>
    <t>toggle switch2</t>
  </si>
  <si>
    <t>pre/post filter</t>
  </si>
  <si>
    <t>on/on latch</t>
  </si>
  <si>
    <t>SW2</t>
  </si>
  <si>
    <t>momentary switch 1</t>
  </si>
  <si>
    <t>tap tempo</t>
  </si>
  <si>
    <t>momentary</t>
  </si>
  <si>
    <t>BT1</t>
  </si>
  <si>
    <t>momentary switch 2</t>
  </si>
  <si>
    <t>freeze</t>
  </si>
  <si>
    <t>BT2</t>
  </si>
  <si>
    <t>cvInput1</t>
  </si>
  <si>
    <t>Thonkiconn Mono 3.5mm Audio Jacks (PJ398SM)</t>
  </si>
  <si>
    <t>JK1</t>
  </si>
  <si>
    <t>cvInput2</t>
  </si>
  <si>
    <t>JK2</t>
  </si>
  <si>
    <t>cvInput3</t>
  </si>
  <si>
    <t>JK3</t>
  </si>
  <si>
    <t>cvInput4</t>
  </si>
  <si>
    <t>JK4</t>
  </si>
  <si>
    <t>cvInput5</t>
  </si>
  <si>
    <t>JK5</t>
  </si>
  <si>
    <t>cvInput6</t>
  </si>
  <si>
    <t>JK6</t>
  </si>
  <si>
    <t>cvInput7</t>
  </si>
  <si>
    <t>JK7</t>
  </si>
  <si>
    <t>gateInput</t>
  </si>
  <si>
    <t>gate/tap</t>
  </si>
  <si>
    <t>JK8</t>
  </si>
  <si>
    <t>audio input_L</t>
  </si>
  <si>
    <t>input left</t>
  </si>
  <si>
    <t>JK9</t>
  </si>
  <si>
    <t>audio input_R</t>
  </si>
  <si>
    <t>input right</t>
  </si>
  <si>
    <t>JK10</t>
  </si>
  <si>
    <t>audio output_L</t>
  </si>
  <si>
    <t>output left</t>
  </si>
  <si>
    <t>JK11</t>
  </si>
  <si>
    <t>audio output_R</t>
  </si>
  <si>
    <t>output right</t>
  </si>
  <si>
    <t>JK12</t>
  </si>
  <si>
    <t>led1</t>
  </si>
  <si>
    <t>input level</t>
  </si>
  <si>
    <t xml:space="preserve">red led </t>
  </si>
  <si>
    <t>LED1</t>
  </si>
  <si>
    <t>led 2</t>
  </si>
  <si>
    <t>rgb led</t>
  </si>
  <si>
    <t>LED2</t>
  </si>
  <si>
    <t>led 3</t>
  </si>
  <si>
    <t>output level</t>
  </si>
  <si>
    <t>LED3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</si>
</sst>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theme="1"/>
      <name val="Arial"/>
    </font>
    <font>
      <b/>
    </font>
    <font>
      <b/>
      <color theme="1"/>
      <name val="Arial"/>
    </font>
    <font/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1" fillId="0" fontId="1" numFmtId="0" xfId="0" applyBorder="1" applyFont="1"/>
    <xf borderId="1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2" fontId="5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F1" s="1">
        <v>30.0</v>
      </c>
      <c r="G1" s="1">
        <v>1.0</v>
      </c>
    </row>
    <row r="2">
      <c r="A2" s="1" t="s">
        <v>0</v>
      </c>
      <c r="B2" s="1" t="s">
        <v>1</v>
      </c>
      <c r="C2" s="1" t="s">
        <v>2</v>
      </c>
      <c r="D2" s="1">
        <v>250.0</v>
      </c>
      <c r="E2" s="1">
        <v>1.0</v>
      </c>
      <c r="F2" s="2">
        <f t="shared" ref="F2:F6" si="1">D2*E2</f>
        <v>250</v>
      </c>
      <c r="G2" s="2">
        <f t="shared" ref="G2:G7" si="2">F2/F$1</f>
        <v>8.333333333</v>
      </c>
    </row>
    <row r="3">
      <c r="B3" s="1" t="s">
        <v>3</v>
      </c>
      <c r="D3" s="1">
        <v>35.0</v>
      </c>
      <c r="E3" s="1">
        <f t="shared" ref="E3:E6" si="3">F$1</f>
        <v>30</v>
      </c>
      <c r="F3" s="2">
        <f t="shared" si="1"/>
        <v>1050</v>
      </c>
      <c r="G3" s="2">
        <f t="shared" si="2"/>
        <v>35</v>
      </c>
    </row>
    <row r="4">
      <c r="B4" s="1" t="s">
        <v>4</v>
      </c>
      <c r="D4" s="1">
        <v>20.0</v>
      </c>
      <c r="E4" s="1">
        <f t="shared" si="3"/>
        <v>30</v>
      </c>
      <c r="F4" s="2">
        <f t="shared" si="1"/>
        <v>600</v>
      </c>
      <c r="G4" s="2">
        <f t="shared" si="2"/>
        <v>20</v>
      </c>
    </row>
    <row r="5">
      <c r="B5" s="1" t="s">
        <v>5</v>
      </c>
      <c r="D5" s="1">
        <v>20.0</v>
      </c>
      <c r="E5" s="1">
        <f t="shared" si="3"/>
        <v>30</v>
      </c>
      <c r="F5" s="2">
        <f t="shared" si="1"/>
        <v>600</v>
      </c>
      <c r="G5" s="2">
        <f t="shared" si="2"/>
        <v>20</v>
      </c>
    </row>
    <row r="6">
      <c r="B6" s="1" t="s">
        <v>6</v>
      </c>
      <c r="D6" s="1">
        <v>20.0</v>
      </c>
      <c r="E6" s="1">
        <f t="shared" si="3"/>
        <v>30</v>
      </c>
      <c r="F6" s="2">
        <f t="shared" si="1"/>
        <v>600</v>
      </c>
      <c r="G6" s="2">
        <f t="shared" si="2"/>
        <v>20</v>
      </c>
    </row>
    <row r="7">
      <c r="G7" s="2">
        <f t="shared" si="2"/>
        <v>0</v>
      </c>
    </row>
    <row r="8">
      <c r="B8" s="1" t="s">
        <v>7</v>
      </c>
      <c r="F8" s="2">
        <f t="shared" ref="F8:G8" si="4">SUM(F2:F7)</f>
        <v>3100</v>
      </c>
      <c r="G8" s="2">
        <f t="shared" si="4"/>
        <v>103.3333333</v>
      </c>
    </row>
    <row r="9">
      <c r="B9" s="1" t="s">
        <v>8</v>
      </c>
      <c r="F9" s="2">
        <f>F1*G9</f>
        <v>1500</v>
      </c>
      <c r="G9" s="1">
        <v>50.0</v>
      </c>
    </row>
    <row r="10">
      <c r="B10" s="1" t="s">
        <v>9</v>
      </c>
      <c r="G10" s="2">
        <f>G8*0.5</f>
        <v>51.66666667</v>
      </c>
    </row>
    <row r="11">
      <c r="A11" s="3"/>
      <c r="B11" s="4" t="s">
        <v>10</v>
      </c>
      <c r="C11" s="3"/>
      <c r="D11" s="3"/>
      <c r="E11" s="3"/>
      <c r="F11" s="3"/>
      <c r="G11" s="3">
        <f>SUM(G8:G10)</f>
        <v>205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>
      <c r="B12" s="1" t="s">
        <v>11</v>
      </c>
      <c r="G12" s="2">
        <f>G11*0.2</f>
        <v>41</v>
      </c>
    </row>
    <row r="13">
      <c r="B13" s="1" t="s">
        <v>12</v>
      </c>
      <c r="G13" s="2">
        <f>G11+G12</f>
        <v>246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7.71"/>
    <col customWidth="1" min="2" max="2" width="22.14"/>
    <col customWidth="1" min="3" max="3" width="43.29"/>
  </cols>
  <sheetData>
    <row r="1">
      <c r="A1" s="5" t="s">
        <v>13</v>
      </c>
      <c r="B1" s="5" t="s">
        <v>14</v>
      </c>
      <c r="C1" s="5" t="s">
        <v>15</v>
      </c>
      <c r="D1" s="5" t="s">
        <v>16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1" t="s">
        <v>17</v>
      </c>
      <c r="B2" s="7" t="s">
        <v>18</v>
      </c>
      <c r="C2" s="1" t="s">
        <v>19</v>
      </c>
      <c r="D2" s="7" t="s">
        <v>20</v>
      </c>
    </row>
    <row r="3">
      <c r="A3" s="7" t="s">
        <v>21</v>
      </c>
      <c r="B3" s="1" t="s">
        <v>22</v>
      </c>
      <c r="C3" s="7" t="s">
        <v>23</v>
      </c>
      <c r="D3" s="7" t="s">
        <v>24</v>
      </c>
    </row>
    <row r="4">
      <c r="A4" s="7" t="s">
        <v>25</v>
      </c>
      <c r="B4" s="1" t="s">
        <v>26</v>
      </c>
      <c r="C4" s="7" t="s">
        <v>23</v>
      </c>
      <c r="D4" s="7" t="s">
        <v>27</v>
      </c>
    </row>
    <row r="5">
      <c r="A5" s="7" t="s">
        <v>28</v>
      </c>
      <c r="B5" s="7" t="s">
        <v>29</v>
      </c>
      <c r="C5" s="7" t="s">
        <v>23</v>
      </c>
      <c r="D5" s="7" t="s">
        <v>30</v>
      </c>
    </row>
    <row r="6">
      <c r="A6" s="7" t="s">
        <v>31</v>
      </c>
      <c r="B6" s="7" t="s">
        <v>32</v>
      </c>
      <c r="C6" s="1" t="s">
        <v>19</v>
      </c>
      <c r="D6" s="7" t="s">
        <v>33</v>
      </c>
    </row>
    <row r="7">
      <c r="A7" s="7" t="s">
        <v>34</v>
      </c>
      <c r="B7" s="1" t="s">
        <v>35</v>
      </c>
      <c r="C7" s="1" t="s">
        <v>19</v>
      </c>
      <c r="D7" s="7" t="s">
        <v>36</v>
      </c>
    </row>
    <row r="8">
      <c r="A8" s="7" t="s">
        <v>37</v>
      </c>
      <c r="B8" s="7" t="s">
        <v>38</v>
      </c>
      <c r="C8" s="1" t="s">
        <v>19</v>
      </c>
      <c r="D8" s="7" t="s">
        <v>39</v>
      </c>
    </row>
    <row r="10">
      <c r="A10" s="1" t="s">
        <v>40</v>
      </c>
      <c r="B10" s="7" t="s">
        <v>41</v>
      </c>
      <c r="C10" s="7" t="s">
        <v>42</v>
      </c>
      <c r="D10" s="7" t="s">
        <v>43</v>
      </c>
    </row>
    <row r="11">
      <c r="A11" s="1" t="s">
        <v>44</v>
      </c>
      <c r="B11" s="7" t="s">
        <v>45</v>
      </c>
      <c r="C11" s="7" t="s">
        <v>46</v>
      </c>
      <c r="D11" s="7" t="s">
        <v>47</v>
      </c>
    </row>
    <row r="14">
      <c r="A14" s="7" t="s">
        <v>48</v>
      </c>
      <c r="B14" s="7" t="s">
        <v>49</v>
      </c>
      <c r="C14" s="1" t="s">
        <v>50</v>
      </c>
      <c r="D14" s="7" t="s">
        <v>51</v>
      </c>
    </row>
    <row r="15">
      <c r="A15" s="8" t="s">
        <v>52</v>
      </c>
      <c r="B15" s="1" t="s">
        <v>53</v>
      </c>
      <c r="C15" s="1" t="s">
        <v>50</v>
      </c>
      <c r="D15" s="7" t="s">
        <v>54</v>
      </c>
    </row>
    <row r="17">
      <c r="A17" s="1" t="s">
        <v>55</v>
      </c>
      <c r="B17" s="1" t="s">
        <v>18</v>
      </c>
      <c r="C17" s="7" t="s">
        <v>56</v>
      </c>
      <c r="D17" s="7" t="s">
        <v>57</v>
      </c>
    </row>
    <row r="18">
      <c r="A18" s="1" t="s">
        <v>58</v>
      </c>
      <c r="B18" s="1" t="s">
        <v>22</v>
      </c>
      <c r="C18" s="7" t="s">
        <v>56</v>
      </c>
      <c r="D18" s="7" t="s">
        <v>59</v>
      </c>
    </row>
    <row r="19">
      <c r="A19" s="1" t="s">
        <v>60</v>
      </c>
      <c r="B19" s="1" t="s">
        <v>26</v>
      </c>
      <c r="C19" s="7" t="s">
        <v>56</v>
      </c>
      <c r="D19" s="7" t="s">
        <v>61</v>
      </c>
    </row>
    <row r="20">
      <c r="A20" s="1" t="s">
        <v>62</v>
      </c>
      <c r="B20" s="1" t="s">
        <v>29</v>
      </c>
      <c r="C20" s="7" t="s">
        <v>56</v>
      </c>
      <c r="D20" s="7" t="s">
        <v>63</v>
      </c>
    </row>
    <row r="21">
      <c r="A21" s="1" t="s">
        <v>64</v>
      </c>
      <c r="B21" s="1" t="s">
        <v>32</v>
      </c>
      <c r="C21" s="7" t="s">
        <v>56</v>
      </c>
      <c r="D21" s="7" t="s">
        <v>65</v>
      </c>
    </row>
    <row r="22">
      <c r="A22" s="1" t="s">
        <v>66</v>
      </c>
      <c r="B22" s="1" t="s">
        <v>35</v>
      </c>
      <c r="C22" s="7" t="s">
        <v>56</v>
      </c>
      <c r="D22" s="7" t="s">
        <v>67</v>
      </c>
    </row>
    <row r="23">
      <c r="A23" s="1" t="s">
        <v>68</v>
      </c>
      <c r="B23" s="1" t="s">
        <v>38</v>
      </c>
      <c r="C23" s="7" t="s">
        <v>56</v>
      </c>
      <c r="D23" s="7" t="s">
        <v>69</v>
      </c>
    </row>
    <row r="24">
      <c r="A24" s="7" t="s">
        <v>70</v>
      </c>
      <c r="B24" s="7" t="s">
        <v>71</v>
      </c>
      <c r="C24" s="7" t="s">
        <v>56</v>
      </c>
      <c r="D24" s="7" t="s">
        <v>72</v>
      </c>
    </row>
    <row r="25">
      <c r="A25" s="7" t="s">
        <v>73</v>
      </c>
      <c r="B25" s="1" t="s">
        <v>74</v>
      </c>
      <c r="C25" s="7" t="s">
        <v>56</v>
      </c>
      <c r="D25" s="7" t="s">
        <v>75</v>
      </c>
    </row>
    <row r="26">
      <c r="A26" s="7" t="s">
        <v>76</v>
      </c>
      <c r="B26" s="1" t="s">
        <v>77</v>
      </c>
      <c r="C26" s="7" t="s">
        <v>56</v>
      </c>
      <c r="D26" s="7" t="s">
        <v>78</v>
      </c>
    </row>
    <row r="27">
      <c r="A27" s="7" t="s">
        <v>79</v>
      </c>
      <c r="B27" s="1" t="s">
        <v>80</v>
      </c>
      <c r="C27" s="7" t="s">
        <v>56</v>
      </c>
      <c r="D27" s="7" t="s">
        <v>81</v>
      </c>
    </row>
    <row r="28">
      <c r="A28" s="7" t="s">
        <v>82</v>
      </c>
      <c r="B28" s="1" t="s">
        <v>83</v>
      </c>
      <c r="C28" s="7" t="s">
        <v>56</v>
      </c>
      <c r="D28" s="7" t="s">
        <v>84</v>
      </c>
    </row>
    <row r="30">
      <c r="A30" s="1" t="s">
        <v>85</v>
      </c>
      <c r="B30" s="7" t="s">
        <v>86</v>
      </c>
      <c r="C30" s="7" t="s">
        <v>87</v>
      </c>
      <c r="D30" s="1" t="s">
        <v>88</v>
      </c>
    </row>
    <row r="31">
      <c r="A31" s="1" t="s">
        <v>89</v>
      </c>
      <c r="B31" s="7" t="s">
        <v>22</v>
      </c>
      <c r="C31" s="5" t="s">
        <v>90</v>
      </c>
      <c r="D31" s="1" t="s">
        <v>91</v>
      </c>
    </row>
    <row r="32">
      <c r="A32" s="1" t="s">
        <v>92</v>
      </c>
      <c r="B32" s="7" t="s">
        <v>93</v>
      </c>
      <c r="C32" s="1" t="s">
        <v>87</v>
      </c>
      <c r="D32" s="1" t="s">
        <v>94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